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https://imls365-my.sharepoint.com/personal/snarva_imls_gov/Documents/PRA Clearances/3137-0071 G2S State Reporting System/"/>
    </mc:Choice>
  </mc:AlternateContent>
  <xr:revisionPtr revIDLastSave="0" documentId="8_{94904B41-7A03-4068-9F43-B5A9A6030B8E}" xr6:coauthVersionLast="47" xr6:coauthVersionMax="47" xr10:uidLastSave="{00000000-0000-0000-0000-000000000000}"/>
  <bookViews>
    <workbookView xWindow="-38520" yWindow="-120" windowWidth="38640" windowHeight="21120" xr2:uid="{00000000-000D-0000-FFFF-FFFF00000000}"/>
  </bookViews>
  <sheets>
    <sheet name="SPR Burden Estimate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" l="1"/>
  <c r="E3" i="1"/>
  <c r="C6" i="1" a="1"/>
  <c r="C6" i="1"/>
  <c r="B6" i="1"/>
  <c r="E18" i="1"/>
  <c r="D18" i="1"/>
  <c r="C18" i="1"/>
  <c r="G17" i="1"/>
  <c r="F17" i="1"/>
  <c r="E17" i="1"/>
  <c r="D17" i="1"/>
  <c r="E16" i="1"/>
  <c r="D16" i="1"/>
  <c r="E15" i="1"/>
  <c r="D15" i="1"/>
  <c r="E5" i="1"/>
  <c r="D6" i="1"/>
  <c r="G5" i="1"/>
  <c r="F5" i="1"/>
  <c r="D5" i="1"/>
  <c r="E6" i="1"/>
  <c r="D4" i="1"/>
  <c r="D3" i="1"/>
  <c r="C2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<sst xmlns="http://schemas.openxmlformats.org/spreadsheetml/2006/main" count="34" uniqueCount="27">
  <si>
    <t>G2S SPR</t>
  </si>
  <si>
    <t>Post-award forms: Grants to States</t>
  </si>
  <si>
    <t>Number of Responses*</t>
  </si>
  <si>
    <t>Time per response (hours)</t>
  </si>
  <si>
    <t>Total Burden Hours</t>
  </si>
  <si>
    <t>Cost             (per hour)*</t>
  </si>
  <si>
    <t>Hours devided by 5</t>
  </si>
  <si>
    <t>Costs divided by 5</t>
  </si>
  <si>
    <t>State Grants Final Year Report (SPR)</t>
  </si>
  <si>
    <t>SLAA Project Performance Measure Reporting</t>
  </si>
  <si>
    <t>Site Visit Checklist* (once every five years)</t>
  </si>
  <si>
    <t>Totals</t>
  </si>
  <si>
    <t xml:space="preserve">Notes: </t>
  </si>
  <si>
    <t>*Based on Librarian mean hourly wage  (BLS, May 2024)</t>
  </si>
  <si>
    <t xml:space="preserve"> https://www.bls.gov/oes/current/oes254022.htm</t>
  </si>
  <si>
    <t>Federal Costs</t>
  </si>
  <si>
    <t>Process</t>
  </si>
  <si>
    <t xml:space="preserve"> average time 
to process one
(hours)</t>
  </si>
  <si>
    <t># of responses</t>
  </si>
  <si>
    <t>Hour burden to IMLS</t>
  </si>
  <si>
    <t>$ burden to IMLS</t>
  </si>
  <si>
    <t>Average Salary</t>
  </si>
  <si>
    <t>ROCIS Information</t>
  </si>
  <si>
    <t>Percentage of Small Entities</t>
  </si>
  <si>
    <t>%</t>
  </si>
  <si>
    <t>#</t>
  </si>
  <si>
    <t>based on 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</si>
</sst>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3" formatCode="_(* #,##0.00_);_(* \(#,##0.00\);_(* &quot;-&quot;??_);_(@_)"/>
    <numFmt numFmtId="164" formatCode="&quot;$&quot;#,##0.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2">
    <xf numFmtId="0" fontId="0" fillId="0" borderId="0" xfId="0"/>
    <xf numFmtId="8" fontId="0" fillId="0" borderId="0" xfId="0" applyNumberFormat="1"/>
    <xf numFmtId="0" fontId="0" fillId="0" borderId="0" xfId="0" applyAlignment="1">
      <alignment wrapText="1"/>
    </xf>
    <xf numFmtId="0" fontId="1" fillId="0" borderId="0" xfId="0" applyFont="1"/>
    <xf numFmtId="3" fontId="0" fillId="0" borderId="0" xfId="0" applyNumberFormat="1"/>
    <xf numFmtId="0" fontId="0" fillId="0" borderId="1" xfId="0" applyBorder="1"/>
    <xf numFmtId="4" fontId="0" fillId="0" borderId="1" xfId="0" applyNumberFormat="1" applyBorder="1"/>
    <xf numFmtId="164" fontId="0" fillId="0" borderId="1" xfId="1" applyNumberFormat="1" applyFont="1" applyBorder="1"/>
    <xf numFmtId="164" fontId="0" fillId="0" borderId="1" xfId="0" applyNumberFormat="1" applyBorder="1"/>
    <xf numFmtId="8" fontId="3" fillId="0" borderId="0" xfId="0" applyNumberFormat="1" applyFont="1"/>
    <xf numFmtId="0" fontId="4" fillId="0" borderId="0" xfId="2"/>
    <xf numFmtId="0" fontId="1" fillId="2" borderId="1" xfId="0" applyFont="1" applyFill="1" applyBorder="1"/>
    <xf numFmtId="0" fontId="1" fillId="0" borderId="3" xfId="0" applyFont="1" applyBorder="1"/>
    <xf numFmtId="0" fontId="0" fillId="0" borderId="3" xfId="0" applyBorder="1"/>
    <xf numFmtId="0" fontId="0" fillId="0" borderId="2" xfId="0" applyBorder="1"/>
    <xf numFmtId="0" fontId="5" fillId="0" borderId="0" xfId="0" applyFont="1"/>
    <xf numFmtId="0" fontId="1" fillId="3" borderId="1" xfId="0" applyFont="1" applyFill="1" applyBorder="1" applyAlignment="1">
      <alignment horizontal="center" wrapText="1"/>
    </xf>
    <xf numFmtId="164" fontId="1" fillId="3" borderId="1" xfId="0" applyNumberFormat="1" applyFont="1" applyFill="1" applyBorder="1" applyAlignment="1">
      <alignment horizontal="center" wrapText="1"/>
    </xf>
    <xf numFmtId="3" fontId="0" fillId="0" borderId="1" xfId="0" applyNumberFormat="1" applyBorder="1"/>
    <xf numFmtId="0" fontId="0" fillId="0" borderId="0" xfId="0" applyAlignment="1">
      <alignment horizontal="right" wrapText="1"/>
    </xf>
    <xf numFmtId="164" fontId="0" fillId="0" borderId="0" xfId="0" applyNumberFormat="1"/>
    <xf numFmtId="3" fontId="0" fillId="0" borderId="2" xfId="0" applyNumberFormat="1" applyBorder="1"/>
    <xf numFmtId="0" fontId="1" fillId="0" borderId="3" xfId="0" applyFont="1" applyBorder="1" applyAlignment="1">
      <alignment wrapText="1"/>
    </xf>
    <xf numFmtId="3" fontId="0" fillId="0" borderId="3" xfId="0" applyNumberFormat="1" applyBorder="1"/>
    <xf numFmtId="164" fontId="0" fillId="0" borderId="3" xfId="0" applyNumberFormat="1" applyBorder="1"/>
    <xf numFmtId="0" fontId="0" fillId="4" borderId="1" xfId="0" applyFill="1" applyBorder="1"/>
    <xf numFmtId="0" fontId="0" fillId="4" borderId="2" xfId="0" applyFill="1" applyBorder="1"/>
    <xf numFmtId="0" fontId="1" fillId="2" borderId="1" xfId="0" applyFont="1" applyFill="1" applyBorder="1" applyAlignment="1">
      <alignment wrapText="1"/>
    </xf>
    <xf numFmtId="0" fontId="5" fillId="2" borderId="1" xfId="0" applyFont="1" applyFill="1" applyBorder="1"/>
    <xf numFmtId="0" fontId="5" fillId="2" borderId="1" xfId="0" applyFont="1" applyFill="1" applyBorder="1" applyAlignment="1">
      <alignment horizontal="center"/>
    </xf>
    <xf numFmtId="0" fontId="6" fillId="0" borderId="1" xfId="0" applyFont="1" applyBorder="1" applyAlignment="1">
      <alignment wrapText="1"/>
    </xf>
    <xf numFmtId="0" fontId="7" fillId="0" borderId="0" xfId="0" applyFont="1"/>
    <xf numFmtId="0" fontId="0" fillId="0" borderId="4" xfId="0" applyBorder="1"/>
    <xf numFmtId="4" fontId="0" fillId="0" borderId="2" xfId="0" applyNumberFormat="1" applyBorder="1"/>
    <xf numFmtId="164" fontId="0" fillId="0" borderId="2" xfId="0" applyNumberFormat="1" applyBorder="1"/>
    <xf numFmtId="4" fontId="1" fillId="0" borderId="0" xfId="0" applyNumberFormat="1" applyFont="1"/>
    <xf numFmtId="164" fontId="0" fillId="0" borderId="5" xfId="1" applyNumberFormat="1" applyFont="1" applyBorder="1"/>
    <xf numFmtId="164" fontId="1" fillId="0" borderId="6" xfId="1" applyNumberFormat="1" applyFont="1" applyBorder="1"/>
    <xf numFmtId="0" fontId="0" fillId="0" borderId="7" xfId="0" applyBorder="1"/>
    <xf numFmtId="164" fontId="0" fillId="0" borderId="8" xfId="0" applyNumberFormat="1" applyBorder="1"/>
    <xf numFmtId="1" fontId="1" fillId="0" borderId="3" xfId="0" applyNumberFormat="1" applyFont="1" applyBorder="1"/>
    <xf numFmtId="3" fontId="1" fillId="0" borderId="3" xfId="0" applyNumberFormat="1" applyFont="1" applyBorder="1"/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ls.gov/oes/current/oes254022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5"/>
  <sheetViews>
    <sheetView tabSelected="1" topLeftCell="A2" workbookViewId="0">
      <selection activeCell="E5" sqref="E5"/>
    </sheetView>
  </sheetViews>
  <sheetFormatPr defaultRowHeight="14.5" x14ac:dyDescent="0.35"/>
  <cols>
    <col min="1" max="1" width="41.54296875" customWidth="1"/>
    <col min="2" max="2" width="21.7265625" customWidth="1"/>
    <col min="3" max="3" width="10.26953125" customWidth="1"/>
    <col min="5" max="5" width="13.26953125" customWidth="1"/>
    <col min="6" max="6" width="17.54296875" customWidth="1"/>
    <col min="7" max="7" width="17" bestFit="1" customWidth="1"/>
    <col min="8" max="8" width="10.81640625" customWidth="1"/>
  </cols>
  <sheetData>
    <row r="1" spans="1:7" x14ac:dyDescent="0.35">
      <c r="A1" s="3" t="s">
        <v>0</v>
      </c>
    </row>
    <row r="2" spans="1:7" ht="43.5" x14ac:dyDescent="0.35">
      <c r="A2" s="11" t="s">
        <v>1</v>
      </c>
      <c r="B2" s="27" t="s">
        <v>2</v>
      </c>
      <c r="C2" s="27" t="s">
        <v>3</v>
      </c>
      <c r="D2" s="27" t="s">
        <v>4</v>
      </c>
      <c r="E2" s="27" t="s">
        <v>5</v>
      </c>
      <c r="F2" s="27" t="s">
        <v>6</v>
      </c>
      <c r="G2" s="27" t="s">
        <v>7</v>
      </c>
    </row>
    <row r="3" spans="1:7" x14ac:dyDescent="0.35">
      <c r="A3" s="5" t="s">
        <v>8</v>
      </c>
      <c r="B3" s="5">
        <v>59</v>
      </c>
      <c r="C3" s="5">
        <v>47.33</v>
      </c>
      <c r="D3" s="6">
        <f>B3*C3</f>
        <v>2792.47</v>
      </c>
      <c r="E3" s="7">
        <f>SUM(D3*C9)</f>
        <v>92877.552199999991</v>
      </c>
    </row>
    <row r="4" spans="1:7" x14ac:dyDescent="0.35">
      <c r="A4" s="5" t="s">
        <v>9</v>
      </c>
      <c r="B4" s="5">
        <v>59</v>
      </c>
      <c r="C4" s="5">
        <v>0.5</v>
      </c>
      <c r="D4" s="6">
        <f>B4*C4</f>
        <v>29.5</v>
      </c>
      <c r="E4" s="7">
        <f>SUM(D4*C9)</f>
        <v>981.17</v>
      </c>
    </row>
    <row r="5" spans="1:7" s="32" customFormat="1" x14ac:dyDescent="0.35">
      <c r="A5" s="14" t="s">
        <v>10</v>
      </c>
      <c r="B5" s="14">
        <v>59</v>
      </c>
      <c r="C5" s="14">
        <v>20</v>
      </c>
      <c r="D5" s="33">
        <f>(B5*C5)</f>
        <v>1180</v>
      </c>
      <c r="E5" s="36">
        <f>(SUM(D5*C9))</f>
        <v>39246.799999999996</v>
      </c>
      <c r="F5" s="38">
        <f>D5/5</f>
        <v>236</v>
      </c>
      <c r="G5" s="39">
        <f>E5/5</f>
        <v>7849.3599999999988</v>
      </c>
    </row>
    <row r="6" spans="1:7" x14ac:dyDescent="0.35">
      <c r="A6" s="12" t="s">
        <v>11</v>
      </c>
      <c r="B6" s="12">
        <f>SUM(B3:B5)</f>
        <v>177</v>
      </c>
      <c r="C6" s="40" cm="1">
        <f t="array" ref="C6">SUM(C3:C4+(C5/5))</f>
        <v>55.83</v>
      </c>
      <c r="D6" s="41">
        <f>SUM(D3+D4+F5)</f>
        <v>3057.97</v>
      </c>
      <c r="E6" s="37">
        <f>SUM(E3+E4+G5)</f>
        <v>101708.08219999999</v>
      </c>
      <c r="F6" s="35"/>
    </row>
    <row r="8" spans="1:7" x14ac:dyDescent="0.35">
      <c r="A8" s="3" t="s">
        <v>12</v>
      </c>
    </row>
    <row r="9" spans="1:7" x14ac:dyDescent="0.35">
      <c r="A9" t="s">
        <v>13</v>
      </c>
      <c r="C9" s="9">
        <v>33.26</v>
      </c>
    </row>
    <row r="10" spans="1:7" x14ac:dyDescent="0.35">
      <c r="A10" s="10" t="s">
        <v>14</v>
      </c>
    </row>
    <row r="12" spans="1:7" x14ac:dyDescent="0.35">
      <c r="A12" s="2"/>
      <c r="B12" s="4"/>
    </row>
    <row r="13" spans="1:7" x14ac:dyDescent="0.35">
      <c r="A13" s="15" t="s">
        <v>15</v>
      </c>
    </row>
    <row r="14" spans="1:7" ht="43.5" x14ac:dyDescent="0.35">
      <c r="A14" s="16" t="s">
        <v>16</v>
      </c>
      <c r="B14" s="16" t="s">
        <v>17</v>
      </c>
      <c r="C14" s="16" t="s">
        <v>18</v>
      </c>
      <c r="D14" s="16" t="s">
        <v>19</v>
      </c>
      <c r="E14" s="17" t="s">
        <v>20</v>
      </c>
      <c r="F14" s="17" t="s">
        <v>6</v>
      </c>
      <c r="G14" s="17" t="s">
        <v>7</v>
      </c>
    </row>
    <row r="15" spans="1:7" x14ac:dyDescent="0.35">
      <c r="A15" s="5" t="s">
        <v>8</v>
      </c>
      <c r="B15" s="25">
        <v>15</v>
      </c>
      <c r="C15" s="18">
        <v>59</v>
      </c>
      <c r="D15" s="25">
        <f>B15*C15</f>
        <v>885</v>
      </c>
      <c r="E15" s="8">
        <f>D15*B19</f>
        <v>40577.25</v>
      </c>
    </row>
    <row r="16" spans="1:7" x14ac:dyDescent="0.35">
      <c r="A16" s="5" t="s">
        <v>9</v>
      </c>
      <c r="B16" s="25">
        <v>0.5</v>
      </c>
      <c r="C16" s="18">
        <v>59</v>
      </c>
      <c r="D16" s="25">
        <f>B16*C16</f>
        <v>29.5</v>
      </c>
      <c r="E16" s="8">
        <f>D16*B19</f>
        <v>1352.575</v>
      </c>
    </row>
    <row r="17" spans="1:7" x14ac:dyDescent="0.35">
      <c r="A17" s="14" t="s">
        <v>10</v>
      </c>
      <c r="B17" s="26">
        <v>1</v>
      </c>
      <c r="C17" s="21">
        <v>59</v>
      </c>
      <c r="D17" s="26">
        <f>(B17*C17)</f>
        <v>59</v>
      </c>
      <c r="E17" s="34">
        <f>D17*B19</f>
        <v>2705.15</v>
      </c>
      <c r="F17" s="38">
        <f>D17/5</f>
        <v>11.8</v>
      </c>
      <c r="G17" s="39">
        <f>E17/5</f>
        <v>541.03</v>
      </c>
    </row>
    <row r="18" spans="1:7" x14ac:dyDescent="0.35">
      <c r="A18" s="22" t="s">
        <v>11</v>
      </c>
      <c r="B18" s="13"/>
      <c r="C18" s="23">
        <f>SUM(C15:C17)</f>
        <v>177</v>
      </c>
      <c r="D18" s="23">
        <f>SUM(D15+D16+F17)</f>
        <v>926.3</v>
      </c>
      <c r="E18" s="24">
        <f>SUM(E15+E16+G17)</f>
        <v>42470.854999999996</v>
      </c>
    </row>
    <row r="19" spans="1:7" x14ac:dyDescent="0.35">
      <c r="A19" s="19" t="s">
        <v>21</v>
      </c>
      <c r="B19" s="20">
        <v>45.85</v>
      </c>
    </row>
    <row r="20" spans="1:7" x14ac:dyDescent="0.35">
      <c r="A20" s="2"/>
      <c r="B20" s="1"/>
    </row>
    <row r="21" spans="1:7" x14ac:dyDescent="0.35">
      <c r="A21" s="2"/>
      <c r="B21" s="1"/>
    </row>
    <row r="22" spans="1:7" x14ac:dyDescent="0.35">
      <c r="A22" s="15" t="s">
        <v>22</v>
      </c>
    </row>
    <row r="23" spans="1:7" x14ac:dyDescent="0.35">
      <c r="A23" s="28" t="s">
        <v>23</v>
      </c>
      <c r="B23" s="29" t="s">
        <v>24</v>
      </c>
      <c r="C23" s="29" t="s">
        <v>25</v>
      </c>
    </row>
    <row r="24" spans="1:7" x14ac:dyDescent="0.35">
      <c r="A24" s="30" t="s">
        <v>8</v>
      </c>
      <c r="B24" s="5">
        <v>0.2</v>
      </c>
      <c r="C24" s="5">
        <f>SUM(B3*B24)</f>
        <v>11.8</v>
      </c>
    </row>
    <row r="25" spans="1:7" x14ac:dyDescent="0.35">
      <c r="A25" s="31" t="s">
        <v>26</v>
      </c>
    </row>
  </sheetData>
  <hyperlinks>
    <hyperlink ref="A10" r:id="rId1" xr:uid="{37B81A2F-8804-4D1D-83A1-DB6C78B52A23}"/>
  </hyperlinks>
  <pageMargins left="0.7" right="0.7" top="0.75" bottom="0.75" header="0.3" footer="0.3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902E1B956040438F0BD7BF63999C8A" ma:contentTypeVersion="21" ma:contentTypeDescription="Create a new document." ma:contentTypeScope="" ma:versionID="15bf6c65ad0647200f2b5918f7c82df8">
  <xsd:schema xmlns:xsd="http://www.w3.org/2001/XMLSchema" xmlns:xs="http://www.w3.org/2001/XMLSchema" xmlns:p="http://schemas.microsoft.com/office/2006/metadata/properties" xmlns:ns2="256247e4-97d7-49c1-9b6d-26c29e7297e4" xmlns:ns3="5b7cd334-ef48-44ad-ba3d-dd607a2fcc1b" targetNamespace="http://schemas.microsoft.com/office/2006/metadata/properties" ma:root="true" ma:fieldsID="8fb6ba6c738d0576844a9f3b5332c9b8" ns2:_="" ns3:_="">
    <xsd:import namespace="256247e4-97d7-49c1-9b6d-26c29e7297e4"/>
    <xsd:import namespace="5b7cd334-ef48-44ad-ba3d-dd607a2fcc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Description0" minOccurs="0"/>
                <xsd:element ref="ns2:MediaServiceAutoTags" minOccurs="0"/>
                <xsd:element ref="ns2:MediaServiceLocation" minOccurs="0"/>
                <xsd:element ref="ns2:Communication_x0020_Type" minOccurs="0"/>
                <xsd:element ref="ns2:Topic" minOccurs="0"/>
                <xsd:element ref="ns2:MediaServiceOCR" minOccurs="0"/>
                <xsd:element ref="ns2:MediaServiceEventHashCode" minOccurs="0"/>
                <xsd:element ref="ns2:MediaServiceGenerationTim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6247e4-97d7-49c1-9b6d-26c29e7297e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Description0" ma:index="13" nillable="true" ma:displayName="Description" ma:internalName="Description0">
      <xsd:simpleType>
        <xsd:restriction base="dms:Note">
          <xsd:maxLength value="255"/>
        </xsd:restriction>
      </xsd:simpleType>
    </xsd:element>
    <xsd:element name="MediaServiceAutoTags" ma:index="14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5" nillable="true" ma:displayName="MediaServiceLocation" ma:description="" ma:internalName="MediaServiceLocation" ma:readOnly="true">
      <xsd:simpleType>
        <xsd:restriction base="dms:Text"/>
      </xsd:simpleType>
    </xsd:element>
    <xsd:element name="Communication_x0020_Type" ma:index="16" nillable="true" ma:displayName="Communication Type" ma:internalName="Communication_x0020_Type">
      <xsd:simpleType>
        <xsd:restriction base="dms:Choice">
          <xsd:enumeration value="One-Time"/>
          <xsd:enumeration value="Recurring"/>
        </xsd:restriction>
      </xsd:simpleType>
    </xsd:element>
    <xsd:element name="Topic" ma:index="17" nillable="true" ma:displayName="Topic" ma:internalName="Topic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Budget"/>
                        <xsd:enumeration value="Convening"/>
                        <xsd:enumeration value="Discretionary"/>
                        <xsd:enumeration value="Grants Admin"/>
                        <xsd:enumeration value="Five Year Plan"/>
                        <xsd:enumeration value="Medals"/>
                        <xsd:enumeration value="Official"/>
                        <xsd:enumeration value="SPR"/>
                        <xsd:enumeration value="Webinar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MediaServiceOCR" ma:index="18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ec4280a9-ac51-45f9-8951-e3a8c20bf53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7cd334-ef48-44ad-ba3d-dd607a2fcc1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4bb453ad-fa70-4cd8-bef1-d92e3074bc2f}" ma:internalName="TaxCatchAll" ma:showField="CatchAllData" ma:web="5b7cd334-ef48-44ad-ba3d-dd607a2fcc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unication_x0020_Type xmlns="256247e4-97d7-49c1-9b6d-26c29e7297e4" xsi:nil="true"/>
    <Description0 xmlns="256247e4-97d7-49c1-9b6d-26c29e7297e4" xsi:nil="true"/>
    <Topic xmlns="256247e4-97d7-49c1-9b6d-26c29e7297e4" xsi:nil="true"/>
    <lcf76f155ced4ddcb4097134ff3c332f xmlns="256247e4-97d7-49c1-9b6d-26c29e7297e4">
      <Terms xmlns="http://schemas.microsoft.com/office/infopath/2007/PartnerControls"/>
    </lcf76f155ced4ddcb4097134ff3c332f>
    <TaxCatchAll xmlns="5b7cd334-ef48-44ad-ba3d-dd607a2fcc1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35D325F-32F4-40A5-B6E9-F147CB5939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6247e4-97d7-49c1-9b6d-26c29e7297e4"/>
    <ds:schemaRef ds:uri="5b7cd334-ef48-44ad-ba3d-dd607a2fcc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7038DC1-8D26-476E-A143-CDD43B47D05B}">
  <ds:schemaRefs>
    <ds:schemaRef ds:uri="http://schemas.microsoft.com/office/2006/metadata/properties"/>
    <ds:schemaRef ds:uri="http://schemas.microsoft.com/office/infopath/2007/PartnerControls"/>
    <ds:schemaRef ds:uri="256247e4-97d7-49c1-9b6d-26c29e7297e4"/>
    <ds:schemaRef ds:uri="5b7cd334-ef48-44ad-ba3d-dd607a2fcc1b"/>
  </ds:schemaRefs>
</ds:datastoreItem>
</file>

<file path=customXml/itemProps3.xml><?xml version="1.0" encoding="utf-8"?>
<ds:datastoreItem xmlns:ds="http://schemas.openxmlformats.org/officeDocument/2006/customXml" ds:itemID="{19C40BF0-9017-4C5B-90B9-3B0292BD1FB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SPR Burden Estimate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Sandra Webb</dc:creator>
  <cp:keywords/>
  <dc:description/>
  <cp:lastModifiedBy>Sandra Narva</cp:lastModifiedBy>
  <cp:revision/>
  <dcterms:created xsi:type="dcterms:W3CDTF">2018-05-02T16:48:56Z</dcterms:created>
  <dcterms:modified xsi:type="dcterms:W3CDTF">2026-05-06T19:37:00Z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0x01010021902E1B956040438F0BD7BF63999C8A</vt:lpwstr>
  </property>
  <property fmtid="{D5CDD505-2E9C-101B-9397-08002B2CF9AE}" pid="3" name="MediaServiceImageTags">
    <vt:lpwstr/>
  </property>
</Properties>
</file>