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-my.sharepoint.com/personal/kmiller_imls_gov/Documents/Desktop/ROCIS OMB Submissions/Grant App Forms 3137-0092_2022/"/>
    </mc:Choice>
  </mc:AlternateContent>
  <xr:revisionPtr revIDLastSave="111" documentId="8_{85C859E5-4DD1-41C2-A5FC-57C8A4A389F3}" xr6:coauthVersionLast="46" xr6:coauthVersionMax="46" xr10:uidLastSave="{4C0585F4-7B0A-497A-B8E2-384A7A853264}"/>
  <bookViews>
    <workbookView xWindow="57480" yWindow="-120" windowWidth="29040" windowHeight="15840" tabRatio="903" xr2:uid="{00000000-000D-0000-FFFF-FFFF00000000}"/>
  </bookViews>
  <sheets>
    <sheet name="Peer Review Forms" sheetId="2" r:id="rId1"/>
  </sheets>
  <definedNames>
    <definedName name="_xlnm.Print_Area" localSheetId="0">'Peer Review Forms'!$A$1:$AC$37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I9" i="2"/>
  <c r="E8" i="2"/>
  <c r="D32" i="2" l="1"/>
  <c r="D35" i="2"/>
  <c r="D30" i="2"/>
  <c r="D31" i="2"/>
  <c r="D36" i="2"/>
  <c r="D34" i="2" l="1"/>
  <c r="D33" i="2"/>
  <c r="D9" i="2"/>
  <c r="E9" i="2" s="1"/>
  <c r="D8" i="2"/>
  <c r="D7" i="2"/>
  <c r="E7" i="2" s="1"/>
  <c r="D6" i="2"/>
  <c r="E6" i="2" s="1"/>
  <c r="B10" i="2"/>
  <c r="C24" i="2" s="1"/>
  <c r="D5" i="2" l="1"/>
  <c r="B17" i="2" l="1"/>
  <c r="E5" i="2" s="1"/>
  <c r="D4" i="2"/>
  <c r="E4" i="2" s="1"/>
  <c r="D3" i="2" l="1"/>
  <c r="C11" i="2"/>
  <c r="D11" i="2" l="1"/>
  <c r="D10" i="2"/>
  <c r="D24" i="2" s="1"/>
  <c r="F24" i="2" s="1"/>
  <c r="E3" i="2"/>
  <c r="E10" i="2" s="1"/>
</calcChain>
</file>

<file path=xl/sharedStrings.xml><?xml version="1.0" encoding="utf-8"?>
<sst xmlns="http://schemas.openxmlformats.org/spreadsheetml/2006/main" count="42" uniqueCount="36">
  <si>
    <t>TOTALS</t>
  </si>
  <si>
    <t>Time per response (in hours)</t>
  </si>
  <si>
    <t>Total Burden Hours</t>
  </si>
  <si>
    <t>Number of Respondents</t>
  </si>
  <si>
    <t xml:space="preserve">Estimated burden hours and costs </t>
  </si>
  <si>
    <t>Preparing/submitting grant applications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</si>
  <si>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</si>
  <si>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library staff or museum curators, BLS Occupational Employment and Wages, 2016</t>
    </r>
  </si>
  <si>
    <t>Library-Discretionary Program Information Form</t>
  </si>
  <si>
    <t>Museum Program Information Form</t>
  </si>
  <si>
    <t>Supplementary Form</t>
  </si>
  <si>
    <t>Average</t>
  </si>
  <si>
    <t>Librarian</t>
  </si>
  <si>
    <t>Museum Curator</t>
  </si>
  <si>
    <t>https://www.bls.gov/oes/current/oes_stru.htm#25-0000</t>
  </si>
  <si>
    <t>Process</t>
  </si>
  <si>
    <t>OMS/OLS average time 
to process one
(hours)</t>
  </si>
  <si>
    <t># of responses</t>
  </si>
  <si>
    <t>Hour burden to IMLS</t>
  </si>
  <si>
    <t>Average salary</t>
  </si>
  <si>
    <t>$ burden to IMLS</t>
  </si>
  <si>
    <t>Federal Costs</t>
  </si>
  <si>
    <r>
      <t>Cost (per hour)</t>
    </r>
    <r>
      <rPr>
        <b/>
        <vertAlign val="superscript"/>
        <sz val="10"/>
        <rFont val="Arial"/>
        <family val="2"/>
      </rPr>
      <t>1</t>
    </r>
  </si>
  <si>
    <t>Revised IMLS Library - Discretionary Program Information Form</t>
  </si>
  <si>
    <t xml:space="preserve">Proposed Museum Collections Assessment for Preservation Form </t>
  </si>
  <si>
    <t>Digital Product Form</t>
  </si>
  <si>
    <t>Budget Sheet</t>
  </si>
  <si>
    <t>All forms</t>
  </si>
  <si>
    <t>Mean salary wage 2021</t>
  </si>
  <si>
    <t>Number of Small Entities</t>
  </si>
  <si>
    <t>Form</t>
  </si>
  <si>
    <t>%</t>
  </si>
  <si>
    <t>Total #</t>
  </si>
  <si>
    <t>Budget Form</t>
  </si>
  <si>
    <t>FY2021</t>
  </si>
  <si>
    <t xml:space="preserve">Digital Product form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</si>
</sst>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9" fillId="0" borderId="0" xfId="2"/>
    <xf numFmtId="0" fontId="2" fillId="0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3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2" fontId="0" fillId="0" borderId="0" xfId="0" applyNumberFormat="1"/>
    <xf numFmtId="0" fontId="0" fillId="0" borderId="2" xfId="0" applyBorder="1"/>
    <xf numFmtId="0" fontId="10" fillId="4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10" fillId="4" borderId="1" xfId="0" applyNumberFormat="1" applyFont="1" applyFill="1" applyBorder="1" applyAlignment="1">
      <alignment horizontal="center" wrapText="1"/>
    </xf>
    <xf numFmtId="3" fontId="0" fillId="0" borderId="1" xfId="0" applyNumberFormat="1" applyBorder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top" wrapText="1"/>
    </xf>
    <xf numFmtId="9" fontId="0" fillId="0" borderId="1" xfId="3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/>
    <xf numFmtId="9" fontId="0" fillId="0" borderId="1" xfId="0" applyNumberFormat="1" applyBorder="1"/>
    <xf numFmtId="3" fontId="3" fillId="0" borderId="1" xfId="0" applyNumberFormat="1" applyFont="1" applyBorder="1" applyAlignment="1"/>
    <xf numFmtId="0" fontId="5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_stru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topLeftCell="A4" zoomScaleNormal="100" zoomScaleSheetLayoutView="100" workbookViewId="0">
      <selection activeCell="I20" sqref="I20"/>
    </sheetView>
  </sheetViews>
  <sheetFormatPr defaultColWidth="8.77734375" defaultRowHeight="13.2" x14ac:dyDescent="0.25"/>
  <cols>
    <col min="1" max="1" width="40.44140625" customWidth="1"/>
    <col min="2" max="2" width="12.44140625" customWidth="1"/>
    <col min="3" max="3" width="10" customWidth="1"/>
    <col min="4" max="4" width="12.6640625" customWidth="1"/>
    <col min="5" max="5" width="13.33203125" customWidth="1"/>
    <col min="6" max="6" width="12.33203125" customWidth="1"/>
    <col min="7" max="7" width="14.33203125" customWidth="1"/>
    <col min="10" max="10" width="11.109375" bestFit="1" customWidth="1"/>
  </cols>
  <sheetData>
    <row r="1" spans="1:10" ht="31.5" customHeight="1" x14ac:dyDescent="0.25">
      <c r="A1" s="1" t="s">
        <v>4</v>
      </c>
    </row>
    <row r="2" spans="1:10" ht="58.5" customHeight="1" x14ac:dyDescent="0.25">
      <c r="A2" s="14" t="s">
        <v>5</v>
      </c>
      <c r="B2" s="15" t="s">
        <v>3</v>
      </c>
      <c r="C2" s="15" t="s">
        <v>1</v>
      </c>
      <c r="D2" s="15" t="s">
        <v>2</v>
      </c>
      <c r="E2" s="15" t="s">
        <v>22</v>
      </c>
    </row>
    <row r="3" spans="1:10" ht="15" customHeight="1" x14ac:dyDescent="0.25">
      <c r="A3" s="11" t="s">
        <v>8</v>
      </c>
      <c r="B3" s="13">
        <v>741</v>
      </c>
      <c r="C3" s="13">
        <v>0.25</v>
      </c>
      <c r="D3" s="13">
        <f t="shared" ref="D3" si="0">SUM(B3*C3)</f>
        <v>185.25</v>
      </c>
      <c r="E3" s="16">
        <f>SUM(B16*D3)</f>
        <v>5514.8924999999999</v>
      </c>
    </row>
    <row r="4" spans="1:10" ht="15" customHeight="1" x14ac:dyDescent="0.25">
      <c r="A4" s="11" t="s">
        <v>9</v>
      </c>
      <c r="B4" s="13">
        <v>723</v>
      </c>
      <c r="C4" s="13">
        <v>0.25</v>
      </c>
      <c r="D4" s="13">
        <f t="shared" ref="D4:D9" si="1">SUM(B4*C4)</f>
        <v>180.75</v>
      </c>
      <c r="E4" s="16">
        <f>SUM(B15*D4)</f>
        <v>5138.7224999999999</v>
      </c>
    </row>
    <row r="5" spans="1:10" ht="15" customHeight="1" x14ac:dyDescent="0.25">
      <c r="A5" s="3" t="s">
        <v>10</v>
      </c>
      <c r="B5" s="13">
        <v>1464</v>
      </c>
      <c r="C5" s="13">
        <v>0.1</v>
      </c>
      <c r="D5" s="13">
        <f t="shared" si="1"/>
        <v>146.4</v>
      </c>
      <c r="E5" s="16">
        <f>SUM(B17*D5)</f>
        <v>4260.2400000000007</v>
      </c>
    </row>
    <row r="6" spans="1:10" ht="15" customHeight="1" x14ac:dyDescent="0.25">
      <c r="A6" s="3" t="s">
        <v>23</v>
      </c>
      <c r="B6" s="13">
        <v>230</v>
      </c>
      <c r="C6" s="13">
        <v>0.25</v>
      </c>
      <c r="D6" s="13">
        <f t="shared" si="1"/>
        <v>57.5</v>
      </c>
      <c r="E6" s="16">
        <f>SUM(B16*D6)</f>
        <v>1711.7749999999999</v>
      </c>
    </row>
    <row r="7" spans="1:10" ht="15" customHeight="1" x14ac:dyDescent="0.25">
      <c r="A7" s="3" t="s">
        <v>24</v>
      </c>
      <c r="B7" s="13">
        <v>9</v>
      </c>
      <c r="C7" s="13">
        <v>0.25</v>
      </c>
      <c r="D7" s="13">
        <f t="shared" si="1"/>
        <v>2.25</v>
      </c>
      <c r="E7" s="16">
        <f>SUM(B15*D7)</f>
        <v>63.967500000000001</v>
      </c>
    </row>
    <row r="8" spans="1:10" ht="15" customHeight="1" x14ac:dyDescent="0.25">
      <c r="A8" s="3" t="s">
        <v>25</v>
      </c>
      <c r="B8" s="13">
        <v>1268</v>
      </c>
      <c r="C8" s="13">
        <v>1</v>
      </c>
      <c r="D8" s="13">
        <f t="shared" si="1"/>
        <v>1268</v>
      </c>
      <c r="E8" s="16">
        <f>SUM(B17*D8)</f>
        <v>36898.800000000003</v>
      </c>
    </row>
    <row r="9" spans="1:10" ht="15" customHeight="1" x14ac:dyDescent="0.25">
      <c r="A9" s="3" t="s">
        <v>26</v>
      </c>
      <c r="B9" s="13">
        <v>3268</v>
      </c>
      <c r="C9" s="13">
        <v>3</v>
      </c>
      <c r="D9" s="13">
        <f t="shared" si="1"/>
        <v>9804</v>
      </c>
      <c r="E9" s="16">
        <f>SUM(B19*D9)</f>
        <v>295100.40000000002</v>
      </c>
      <c r="F9" t="s">
        <v>34</v>
      </c>
      <c r="G9" s="13">
        <v>1268</v>
      </c>
      <c r="H9" s="13">
        <v>3</v>
      </c>
      <c r="I9" s="13">
        <f t="shared" ref="I9" si="2">SUM(G9*H9)</f>
        <v>3804</v>
      </c>
      <c r="J9" s="16">
        <f>SUM(B19*I9)</f>
        <v>114500.40000000001</v>
      </c>
    </row>
    <row r="10" spans="1:10" x14ac:dyDescent="0.25">
      <c r="A10" s="4" t="s">
        <v>0</v>
      </c>
      <c r="B10" s="5">
        <f>SUM(B3:B9)</f>
        <v>7703</v>
      </c>
      <c r="C10" s="5"/>
      <c r="D10" s="6">
        <f>SUM(D3:D9)</f>
        <v>11644.15</v>
      </c>
      <c r="E10" s="17">
        <f>SUM(E3:E9)</f>
        <v>348688.79750000004</v>
      </c>
    </row>
    <row r="11" spans="1:10" x14ac:dyDescent="0.25">
      <c r="A11" s="8" t="s">
        <v>6</v>
      </c>
      <c r="B11" s="7"/>
      <c r="C11" s="8">
        <f>AVERAGE(C3:C10)</f>
        <v>0.72857142857142854</v>
      </c>
      <c r="D11" s="9">
        <f>AVERAGE(D3:D9)</f>
        <v>1663.45</v>
      </c>
      <c r="E11" s="10"/>
    </row>
    <row r="13" spans="1:10" ht="12.75" customHeight="1" x14ac:dyDescent="0.25">
      <c r="A13" s="36" t="s">
        <v>7</v>
      </c>
      <c r="B13" s="37"/>
      <c r="C13" s="37"/>
      <c r="D13" s="37"/>
      <c r="E13" s="38"/>
    </row>
    <row r="14" spans="1:10" x14ac:dyDescent="0.25">
      <c r="A14" s="12" t="s">
        <v>14</v>
      </c>
    </row>
    <row r="15" spans="1:10" x14ac:dyDescent="0.25">
      <c r="A15" s="19" t="s">
        <v>13</v>
      </c>
      <c r="B15" s="18">
        <v>28.43</v>
      </c>
      <c r="C15" s="2"/>
    </row>
    <row r="16" spans="1:10" ht="13.8" thickBot="1" x14ac:dyDescent="0.3">
      <c r="A16" s="19" t="s">
        <v>12</v>
      </c>
      <c r="B16" s="21">
        <v>29.77</v>
      </c>
    </row>
    <row r="17" spans="1:6" x14ac:dyDescent="0.25">
      <c r="A17" s="18" t="s">
        <v>11</v>
      </c>
      <c r="B17" s="20">
        <f>AVERAGE(B15:B16)</f>
        <v>29.1</v>
      </c>
    </row>
    <row r="19" spans="1:6" x14ac:dyDescent="0.25">
      <c r="A19" t="s">
        <v>28</v>
      </c>
      <c r="B19" s="20">
        <v>30.1</v>
      </c>
    </row>
    <row r="22" spans="1:6" x14ac:dyDescent="0.25">
      <c r="A22" s="1" t="s">
        <v>21</v>
      </c>
    </row>
    <row r="23" spans="1:6" ht="72" x14ac:dyDescent="0.3">
      <c r="A23" s="22" t="s">
        <v>15</v>
      </c>
      <c r="B23" s="22" t="s">
        <v>16</v>
      </c>
      <c r="C23" s="22" t="s">
        <v>17</v>
      </c>
      <c r="D23" s="22" t="s">
        <v>18</v>
      </c>
      <c r="E23" s="22" t="s">
        <v>19</v>
      </c>
      <c r="F23" s="25" t="s">
        <v>20</v>
      </c>
    </row>
    <row r="24" spans="1:6" x14ac:dyDescent="0.25">
      <c r="A24" s="23" t="s">
        <v>27</v>
      </c>
      <c r="B24" s="3">
        <v>0.5</v>
      </c>
      <c r="C24" s="26">
        <f>(B10)</f>
        <v>7703</v>
      </c>
      <c r="D24" s="26">
        <f>(D10)</f>
        <v>11644.15</v>
      </c>
      <c r="E24" s="3">
        <v>41.2</v>
      </c>
      <c r="F24" s="24">
        <f t="shared" ref="F24" si="3">D24*E24</f>
        <v>479738.98000000004</v>
      </c>
    </row>
    <row r="26" spans="1:6" x14ac:dyDescent="0.25">
      <c r="A26">
        <v>2021</v>
      </c>
      <c r="B26">
        <v>43.59</v>
      </c>
    </row>
    <row r="28" spans="1:6" x14ac:dyDescent="0.25">
      <c r="A28" s="1" t="s">
        <v>29</v>
      </c>
    </row>
    <row r="29" spans="1:6" ht="39.6" x14ac:dyDescent="0.25">
      <c r="A29" s="29" t="s">
        <v>30</v>
      </c>
      <c r="B29" s="30" t="s">
        <v>3</v>
      </c>
      <c r="C29" s="29" t="s">
        <v>31</v>
      </c>
      <c r="D29" s="29" t="s">
        <v>32</v>
      </c>
    </row>
    <row r="30" spans="1:6" ht="26.4" x14ac:dyDescent="0.25">
      <c r="A30" s="32" t="s">
        <v>8</v>
      </c>
      <c r="B30" s="32">
        <v>741</v>
      </c>
      <c r="C30" s="34">
        <v>0.21</v>
      </c>
      <c r="D30" s="26">
        <f t="shared" ref="D30:D36" si="4">SUM(B30*C30)</f>
        <v>155.60999999999999</v>
      </c>
    </row>
    <row r="31" spans="1:6" x14ac:dyDescent="0.25">
      <c r="A31" s="32" t="s">
        <v>9</v>
      </c>
      <c r="B31" s="32">
        <v>723</v>
      </c>
      <c r="C31" s="31">
        <v>0.21</v>
      </c>
      <c r="D31" s="26">
        <f t="shared" si="4"/>
        <v>151.82999999999998</v>
      </c>
    </row>
    <row r="32" spans="1:6" x14ac:dyDescent="0.25">
      <c r="A32" s="33" t="s">
        <v>10</v>
      </c>
      <c r="B32" s="32">
        <v>1464</v>
      </c>
      <c r="C32" s="31">
        <v>0.21</v>
      </c>
      <c r="D32" s="26">
        <f t="shared" si="4"/>
        <v>307.44</v>
      </c>
    </row>
    <row r="33" spans="1:4" ht="26.4" x14ac:dyDescent="0.25">
      <c r="A33" s="27" t="s">
        <v>23</v>
      </c>
      <c r="B33" s="11">
        <v>230</v>
      </c>
      <c r="C33" s="31">
        <v>0.24</v>
      </c>
      <c r="D33" s="26">
        <f t="shared" si="4"/>
        <v>55.199999999999996</v>
      </c>
    </row>
    <row r="34" spans="1:4" x14ac:dyDescent="0.25">
      <c r="A34" s="28" t="s">
        <v>24</v>
      </c>
      <c r="B34" s="11">
        <v>9</v>
      </c>
      <c r="C34" s="31">
        <v>0.5</v>
      </c>
      <c r="D34" s="26">
        <f t="shared" si="4"/>
        <v>4.5</v>
      </c>
    </row>
    <row r="35" spans="1:4" x14ac:dyDescent="0.25">
      <c r="A35" s="28" t="s">
        <v>35</v>
      </c>
      <c r="B35" s="11">
        <v>1268</v>
      </c>
      <c r="C35" s="31">
        <v>0.35</v>
      </c>
      <c r="D35" s="26">
        <f t="shared" si="4"/>
        <v>443.79999999999995</v>
      </c>
    </row>
    <row r="36" spans="1:4" x14ac:dyDescent="0.25">
      <c r="A36" s="3" t="s">
        <v>33</v>
      </c>
      <c r="B36" s="35">
        <v>3268</v>
      </c>
      <c r="C36" s="31">
        <v>0.35</v>
      </c>
      <c r="D36" s="26">
        <f t="shared" si="4"/>
        <v>1143.8</v>
      </c>
    </row>
  </sheetData>
  <mergeCells count="1">
    <mergeCell ref="A13:E13"/>
  </mergeCells>
  <phoneticPr fontId="1" type="noConversion"/>
  <hyperlinks>
    <hyperlink ref="A14" r:id="rId1" location="25-0000" xr:uid="{3C2B115A-3432-43A0-AB0E-4619129D3217}"/>
  </hyperlinks>
  <pageMargins left="0.25" right="0.25" top="0.75" bottom="0.75" header="0.3" footer="0.3"/>
  <pageSetup scale="40" orientation="landscape" cellComments="asDisplayed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Peer Review Forms</vt:lpstr>
      <vt:lpstr>'Peer Review Forms'!Print_Area</vt:lpstr>
    </vt:vector>
  </TitlesOfParts>
  <Company>NEH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danvers</dc:creator>
  <cp:lastModifiedBy>Kim A. Miller</cp:lastModifiedBy>
  <cp:lastPrinted>2015-05-15T19:12:48Z</cp:lastPrinted>
  <dcterms:created xsi:type="dcterms:W3CDTF">2003-11-06T20:02:16Z</dcterms:created>
  <dcterms:modified xsi:type="dcterms:W3CDTF">2021-05-11T19:48:24Z</dcterms:modified>
</cp:coreProperties>
</file>