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dvagov-my.sharepoint.com/personal/frances_o'donnell_va_gov/Documents/Documents/Requests/2900-0904 = SSG Fox Suicide Prev Grant Prog/2026 = PRA Renewal/Forms/Form Updates = Mar 2026/"/>
    </mc:Choice>
  </mc:AlternateContent>
  <xr:revisionPtr revIDLastSave="2" documentId="8_{F7891E3F-D8B3-466D-A60F-AD8C239F1E74}" xr6:coauthVersionLast="47" xr6:coauthVersionMax="47" xr10:uidLastSave="{AE25FD84-012D-4F99-921D-D28760D8B694}"/>
  <bookViews>
    <workbookView xWindow="-110" yWindow="-110" windowWidth="19420" windowHeight="10300" tabRatio="844" xr2:uid="{00000000-000D-0000-FFFF-FFFF00000000}"/>
  </bookViews>
  <sheets>
    <sheet name="Tab 1 Variance Report" sheetId="9" r:id="rId1"/>
    <sheet name="Tab 2 Spending by Sub" sheetId="10" r:id="rId2"/>
    <sheet name="Y_N" sheetId="14" state="hidden" r:id="rId3"/>
    <sheet name="Sheet1" sheetId="24" state="hidden" r:id="rId4"/>
  </sheets>
  <definedNames>
    <definedName name="GrantAmount">#REF!</definedName>
    <definedName name="GranteeName">#REF!</definedName>
    <definedName name="Other7.1">#REF!</definedName>
    <definedName name="Other7.2">#REF!</definedName>
    <definedName name="Other7.3">#REF!</definedName>
    <definedName name="_xlnm.Print_Area" localSheetId="0">'Tab 1 Variance Report'!$B$1:$J$168</definedName>
    <definedName name="_xlnm.Print_Area" localSheetId="1">'Tab 2 Spending by Sub'!$B$1:$M$30</definedName>
    <definedName name="ProgramID">#REF!</definedName>
    <definedName name="Q7.1OtherG">#REF!</definedName>
    <definedName name="Q7.2OtherG">#REF!</definedName>
    <definedName name="Q7.3OtherG">#REF!</definedName>
    <definedName name="Q7ChildG">#REF!</definedName>
    <definedName name="Q7DailyG">#REF!</definedName>
    <definedName name="Q7FinPlanG">#REF!</definedName>
    <definedName name="Q7HealthG">#REF!</definedName>
    <definedName name="Q7HealthRef">#REF!</definedName>
    <definedName name="Q7HousingG">#REF!</definedName>
    <definedName name="Q7IncSupG">#REF!</definedName>
    <definedName name="Q7LegalG">#REF!</definedName>
    <definedName name="Q7PayeeG">#REF!</definedName>
    <definedName name="Q7TransG">#REF!</definedName>
    <definedName name="Q8a">#REF!</definedName>
    <definedName name="Q8b">#REF!</definedName>
    <definedName name="Q8c">#REF!</definedName>
    <definedName name="Q9Child">#REF!</definedName>
    <definedName name="Q9Deposit">#REF!</definedName>
    <definedName name="Q9Moving">#REF!</definedName>
    <definedName name="Q9Other1">#REF!</definedName>
    <definedName name="Q9Other1Name">#REF!</definedName>
    <definedName name="Q9Other2">#REF!</definedName>
    <definedName name="Q9Other2Name">#REF!</definedName>
    <definedName name="Q9Rental">#REF!</definedName>
    <definedName name="Q9Supplies">#REF!</definedName>
    <definedName name="Q9Trans">#REF!</definedName>
    <definedName name="Q9Utility">#REF!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5">#REF!</definedName>
    <definedName name="Question6">#REF!</definedName>
    <definedName name="ReportDate">#REF!</definedName>
    <definedName name="response">Sheet1!$A$2:$A$4</definedName>
    <definedName name="YesNo">Y_N!$A$1:$A$2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29" i="9"/>
  <c r="F28" i="9"/>
  <c r="F27" i="9"/>
  <c r="C8" i="10" l="1"/>
  <c r="C7" i="10"/>
  <c r="C6" i="10"/>
  <c r="I132" i="9" l="1"/>
  <c r="I162" i="9"/>
  <c r="I165" i="9"/>
  <c r="F134" i="9"/>
  <c r="F126" i="9"/>
  <c r="F92" i="9"/>
  <c r="F81" i="9"/>
  <c r="F25" i="9"/>
  <c r="F93" i="9"/>
  <c r="F131" i="9"/>
  <c r="G22" i="10" l="1"/>
  <c r="I92" i="9"/>
  <c r="H75" i="9"/>
  <c r="H77" i="9" s="1"/>
  <c r="G7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6" i="9"/>
  <c r="F26" i="9"/>
  <c r="F55" i="9"/>
  <c r="F56" i="9"/>
  <c r="F57" i="9"/>
  <c r="F58" i="9"/>
  <c r="F59" i="9"/>
  <c r="F60" i="9"/>
  <c r="F61" i="9"/>
  <c r="F62" i="9"/>
  <c r="H124" i="9"/>
  <c r="G124" i="9"/>
  <c r="I89" i="9"/>
  <c r="I90" i="9"/>
  <c r="I91"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F89" i="9"/>
  <c r="F90" i="9"/>
  <c r="F91" i="9"/>
  <c r="F94" i="9"/>
  <c r="F95" i="9"/>
  <c r="F96" i="9"/>
  <c r="F97" i="9"/>
  <c r="H166" i="9"/>
  <c r="G166"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F156" i="9"/>
  <c r="F132" i="9"/>
  <c r="F133" i="9"/>
  <c r="F135" i="9"/>
  <c r="F136" i="9"/>
  <c r="F137" i="9"/>
  <c r="F138" i="9"/>
  <c r="F139" i="9"/>
  <c r="F140" i="9"/>
  <c r="F141" i="9"/>
  <c r="F142" i="9"/>
  <c r="F143" i="9"/>
  <c r="F144" i="9"/>
  <c r="F145" i="9"/>
  <c r="F146" i="9"/>
  <c r="F147" i="9"/>
  <c r="F148" i="9"/>
  <c r="F149" i="9"/>
  <c r="F150" i="9"/>
  <c r="F151" i="9"/>
  <c r="F152" i="9"/>
  <c r="F153" i="9"/>
  <c r="F154" i="9"/>
  <c r="F155" i="9"/>
  <c r="F157" i="9"/>
  <c r="F158" i="9"/>
  <c r="F159" i="9"/>
  <c r="F160" i="9"/>
  <c r="F161" i="9"/>
  <c r="F162" i="9"/>
  <c r="F163" i="9"/>
  <c r="F164" i="9"/>
  <c r="F165" i="9"/>
  <c r="E22" i="10"/>
  <c r="I160" i="9"/>
  <c r="I161" i="9"/>
  <c r="I163" i="9"/>
  <c r="I164" i="9"/>
  <c r="I131" i="9"/>
  <c r="F166" i="9" l="1"/>
  <c r="H27" i="10"/>
  <c r="G27" i="10" s="1"/>
  <c r="G20" i="10"/>
  <c r="F124" i="9"/>
  <c r="G77" i="9"/>
  <c r="F75" i="9"/>
  <c r="I166" i="9"/>
  <c r="H128" i="9"/>
  <c r="H168" i="9" s="1"/>
  <c r="I75" i="9"/>
  <c r="G85" i="9"/>
  <c r="G17" i="10" s="1"/>
  <c r="F77" i="9" l="1"/>
  <c r="G15" i="10"/>
  <c r="I77" i="9"/>
  <c r="I85" i="9"/>
  <c r="F85" i="9"/>
  <c r="G128" i="9"/>
  <c r="G168" i="9" s="1"/>
  <c r="H24" i="10" l="1"/>
  <c r="H29" i="10" s="1"/>
  <c r="F128" i="9"/>
  <c r="N24" i="10"/>
  <c r="N29" i="10" s="1"/>
  <c r="R24" i="10"/>
  <c r="R29" i="10" s="1"/>
  <c r="Q24" i="10"/>
  <c r="Q29" i="10" s="1"/>
  <c r="P24" i="10"/>
  <c r="P29" i="10" s="1"/>
  <c r="O24" i="10"/>
  <c r="O29" i="10" s="1"/>
  <c r="F168" i="9" l="1"/>
  <c r="I168" i="9"/>
  <c r="M24" i="10"/>
  <c r="M29" i="10" s="1"/>
  <c r="L24" i="10"/>
  <c r="L29" i="10" s="1"/>
  <c r="K24" i="10"/>
  <c r="K29" i="10" s="1"/>
  <c r="J24" i="10"/>
  <c r="J29" i="10" s="1"/>
  <c r="I24" i="10"/>
  <c r="G24" i="10" l="1"/>
  <c r="I29" i="10"/>
  <c r="G29" i="10" s="1"/>
  <c r="I124" i="9"/>
  <c r="I126" i="9" l="1"/>
  <c r="I88" i="9"/>
  <c r="H12" i="10"/>
  <c r="I25" i="9"/>
  <c r="C9" i="10"/>
  <c r="I128" i="9" l="1"/>
  <c r="F74" i="9" l="1"/>
  <c r="F73" i="9"/>
  <c r="F103" i="9"/>
  <c r="F111" i="9"/>
  <c r="F119" i="9"/>
  <c r="F99" i="9"/>
  <c r="F107" i="9"/>
  <c r="F115" i="9"/>
  <c r="F123" i="9"/>
  <c r="F122" i="9"/>
  <c r="F118" i="9"/>
  <c r="F114" i="9"/>
  <c r="F110" i="9"/>
  <c r="F106" i="9"/>
  <c r="F102" i="9"/>
  <c r="F98" i="9"/>
  <c r="F121" i="9"/>
  <c r="F113" i="9"/>
  <c r="F105" i="9"/>
  <c r="F120" i="9"/>
  <c r="F116" i="9"/>
  <c r="F112" i="9"/>
  <c r="F108" i="9"/>
  <c r="F104" i="9"/>
  <c r="F100" i="9"/>
  <c r="F117" i="9"/>
  <c r="F109" i="9"/>
  <c r="F101" i="9"/>
  <c r="F88" i="9"/>
  <c r="F31" i="9"/>
  <c r="F35" i="9"/>
  <c r="F39" i="9"/>
  <c r="F43" i="9"/>
  <c r="F47" i="9"/>
  <c r="F51" i="9"/>
  <c r="F64" i="9"/>
  <c r="F68" i="9"/>
  <c r="F72" i="9"/>
  <c r="F76" i="9"/>
  <c r="F33" i="9"/>
  <c r="F37" i="9"/>
  <c r="F41" i="9"/>
  <c r="F45" i="9"/>
  <c r="F49" i="9"/>
  <c r="F53" i="9"/>
  <c r="F66" i="9"/>
  <c r="F70" i="9"/>
  <c r="F71" i="9"/>
  <c r="F67" i="9"/>
  <c r="F63" i="9"/>
  <c r="F54" i="9"/>
  <c r="F50" i="9"/>
  <c r="F46" i="9"/>
  <c r="F42" i="9"/>
  <c r="F38" i="9"/>
  <c r="F34" i="9"/>
  <c r="F32" i="9"/>
  <c r="F69" i="9"/>
  <c r="F65" i="9"/>
  <c r="F52" i="9"/>
  <c r="F48" i="9"/>
  <c r="F44" i="9"/>
  <c r="F40" i="9"/>
  <c r="F36" i="9"/>
  <c r="F22" i="10"/>
  <c r="F83" i="9"/>
  <c r="F82" i="9"/>
  <c r="L30" i="10" l="1"/>
  <c r="F24" i="10"/>
  <c r="F17" i="10"/>
  <c r="H30" i="10"/>
  <c r="F15" i="10"/>
  <c r="G30" i="10"/>
  <c r="M30" i="10"/>
  <c r="I30" i="10"/>
  <c r="F20" i="10"/>
  <c r="K30" i="10"/>
  <c r="J30" i="10"/>
  <c r="Q30" i="10"/>
  <c r="O30" i="10"/>
  <c r="R30" i="10"/>
  <c r="P30" i="10"/>
  <c r="N30" i="10"/>
  <c r="F27" i="10"/>
  <c r="F29" i="10"/>
</calcChain>
</file>

<file path=xl/sharedStrings.xml><?xml version="1.0" encoding="utf-8"?>
<sst xmlns="http://schemas.openxmlformats.org/spreadsheetml/2006/main" count="97" uniqueCount="67">
  <si>
    <t>Name of Grantee:</t>
  </si>
  <si>
    <t>SSG-Fox-SPGP Program Number:</t>
  </si>
  <si>
    <t>SSG-Fox-SPGP  Grant Amount:</t>
  </si>
  <si>
    <t>Grant Fiscal Year:</t>
  </si>
  <si>
    <t>Program Expenses</t>
  </si>
  <si>
    <t>% of Total  Grant</t>
  </si>
  <si>
    <t>ACTUAL
Grant Funds Spent</t>
  </si>
  <si>
    <t xml:space="preserve">BUDGETED
Grant Funds </t>
  </si>
  <si>
    <t>% VARIANCE 
Grant Funds</t>
  </si>
  <si>
    <r>
      <t xml:space="preserve">I. Provision and Coordination of Suicide Prevention  Services </t>
    </r>
    <r>
      <rPr>
        <b/>
        <u/>
        <sz val="12"/>
        <color indexed="8"/>
        <rFont val="Calibri"/>
        <family val="2"/>
      </rPr>
      <t>(Minimum of 90% of Total SSVF Grant Amount)</t>
    </r>
  </si>
  <si>
    <t>1. Personnel/Labor</t>
  </si>
  <si>
    <t># FTE</t>
  </si>
  <si>
    <t>% FTE</t>
  </si>
  <si>
    <t>Base Annual Salary/Wage</t>
  </si>
  <si>
    <t>Title and Organization</t>
  </si>
  <si>
    <t>Subtotal Salaries/Wages</t>
  </si>
  <si>
    <t>Fringe Benefits @</t>
  </si>
  <si>
    <t>Subtotal Personnel</t>
  </si>
  <si>
    <t>2. Temporary Financial Assistance</t>
  </si>
  <si>
    <t>Spent on Prevention Participants (Category 1)</t>
  </si>
  <si>
    <t>Transportation</t>
  </si>
  <si>
    <t>NA</t>
  </si>
  <si>
    <t>Child Care</t>
  </si>
  <si>
    <t>Other as approved by VA</t>
  </si>
  <si>
    <t xml:space="preserve">Subtotal Temporary Financial Assistance </t>
  </si>
  <si>
    <t>3. Other Non-Personnel Provision and Coordination of Suicide Prevention Services Expenses</t>
  </si>
  <si>
    <t>Subtotal Other Program Expenses</t>
  </si>
  <si>
    <t># of Vehicles</t>
  </si>
  <si>
    <t>4. Lease &amp; Maintenance of Vehicle(s)</t>
  </si>
  <si>
    <t>Subtotal Provision and Coordination of Suicide Prevention Services</t>
  </si>
  <si>
    <r>
      <t xml:space="preserve">II. Administrative Expenses </t>
    </r>
    <r>
      <rPr>
        <b/>
        <u/>
        <sz val="12"/>
        <color indexed="8"/>
        <rFont val="Calibri"/>
        <family val="2"/>
      </rPr>
      <t>(Maximum of 10% of Total SSVF Grant Amount)</t>
    </r>
  </si>
  <si>
    <t>Subtotal Administrative Expenses</t>
  </si>
  <si>
    <t>Grand Total</t>
  </si>
  <si>
    <t>SSG Fox SPGP Program Number</t>
  </si>
  <si>
    <t>SSG Fox SPGP Grant Amount:</t>
  </si>
  <si>
    <t>PROGRAM EXPENSES BY SUBCONTRACTOR:</t>
  </si>
  <si>
    <t>% of Total Grant</t>
  </si>
  <si>
    <t>SPENT
 Grant Funds Total Annual to Date</t>
  </si>
  <si>
    <t>INSERT SUB-CONTRACTOR NAME</t>
  </si>
  <si>
    <t>I. Provision and Coordination of Suicide Prevention Services (Minimum of 90% of Total SSG Fox SPGP Grant Amount)</t>
  </si>
  <si>
    <t>II. Administrative Expenses (Maximum of 10% of Total SSG Fox SPGP Grant Amount)</t>
  </si>
  <si>
    <t>% of Total SSG Fox SPGP Grant</t>
  </si>
  <si>
    <t>Yes</t>
  </si>
  <si>
    <t>No</t>
  </si>
  <si>
    <t>DropDown</t>
  </si>
  <si>
    <t>Approved</t>
  </si>
  <si>
    <t>Declined</t>
  </si>
  <si>
    <t>N/A</t>
  </si>
  <si>
    <t>TAB 1:  Annual Grantee  Financial Report - Variance Report</t>
  </si>
  <si>
    <t>TAB 2:  Annual Grantee Financial Report - Program Expenditures by Subcontractor</t>
  </si>
  <si>
    <t>VA Form 10-316e</t>
  </si>
  <si>
    <t>VA STAFF SERGEANT FOX SUICIDE PREVENTION GRANT PROGRAM (SSG Fox SPGP)</t>
  </si>
  <si>
    <t xml:space="preserve">Estimated Burden:  45 Minutes </t>
  </si>
  <si>
    <t xml:space="preserve">VA Form 10-316e </t>
  </si>
  <si>
    <r>
      <t xml:space="preserve">Privacy Act Statement:  </t>
    </r>
    <r>
      <rPr>
        <sz val="14"/>
        <color rgb="FF000000"/>
        <rFont val="Calibri"/>
        <family val="2"/>
      </rPr>
      <t xml:space="preserve">VA is asking you to provide the information requested in this report under the authority of 38 U.S.C. section 7366 in order for the VA to assess your annual financial situation and maintain </t>
    </r>
  </si>
  <si>
    <t xml:space="preserve">enforcement; congressional communications; the collection of money owed to the United States; litigation in which the United States is a party or has interest; the administration of VA programs, including </t>
  </si>
  <si>
    <t xml:space="preserve">oversight of your participation in the SSG Fox SPGP. VA may use or disclose your annual report information as permitted by law. VA may make a "routine use" disclosure of the information for:  civil or criminal law </t>
  </si>
  <si>
    <t>OMB Control Number:  2900-0904</t>
  </si>
  <si>
    <t>Expiration Date:  XX/XX/20XX</t>
  </si>
  <si>
    <r>
      <t xml:space="preserve">VA Burden Statement:  </t>
    </r>
    <r>
      <rPr>
        <sz val="14"/>
        <color rgb="FF000000"/>
        <rFont val="Calibri"/>
        <family val="2"/>
      </rPr>
      <t xml:space="preserve">An agency may not conduct or sponsor, and a person is not required to respond to, a collection of information unless it displays a currently valid OMB control number. The OMB control </t>
    </r>
  </si>
  <si>
    <t>00-0904 and it expires XX/XX/20XX</t>
  </si>
  <si>
    <t xml:space="preserve">number for this project is 2900-0904 and it expires XX/XX/20XX. Public reporting burden for this collection of information is estimated to average 45 minutes per response, per year,  including the time for reviewing </t>
  </si>
  <si>
    <t xml:space="preserve">instructions, searching existing data sources, gathering and maintaining the data needed, and completing and reviewing the collection of information. Send comments regarding this burden estimate and any other </t>
  </si>
  <si>
    <t xml:space="preserve">verification of eligibility to participate; and personnel administration. Your response to this information collection is mandatory, and you must provide the requested information to continue participation with the SSG Fox SPGP.  </t>
  </si>
  <si>
    <t xml:space="preserve">send your completed VA Form 10-316e to this email address.    </t>
  </si>
  <si>
    <t xml:space="preserve">aspect of this collection of information, including suggestions for reducing the burden, to VA Reports Clearance Officer at vapra@va.gov. Please refer to OMB Control No. 2900-0904 in any correspondence. Do not </t>
  </si>
  <si>
    <t xml:space="preserve">STAFF SERGEANT PARKER GORDON FOX SUICIDE PREVENTION GRANT PROGRAM  (SSG Fox SPGP)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</si>
</sst>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00"/>
    <numFmt numFmtId="168" formatCode="#,##0.000000000000000000000000000000_);\(#,##0.000000000000000000000000000000\)"/>
  </numFmts>
  <fonts count="29"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sz val="8"/>
      <name val="Calibri"/>
      <family val="2"/>
    </font>
    <font>
      <b/>
      <u/>
      <sz val="12"/>
      <color indexed="8"/>
      <name val="Calibri"/>
      <family val="2"/>
    </font>
    <font>
      <b/>
      <sz val="14"/>
      <color indexed="8"/>
      <name val="Calibri"/>
      <family val="2"/>
    </font>
    <font>
      <b/>
      <sz val="12"/>
      <color indexed="8"/>
      <name val="Calibri"/>
      <family val="2"/>
    </font>
    <font>
      <b/>
      <u/>
      <sz val="16"/>
      <color indexed="8"/>
      <name val="Calibri"/>
      <family val="2"/>
    </font>
    <font>
      <b/>
      <sz val="16"/>
      <color indexed="8"/>
      <name val="Calibri"/>
      <family val="2"/>
    </font>
    <font>
      <sz val="14"/>
      <color indexed="8"/>
      <name val="Calibri"/>
      <family val="2"/>
    </font>
    <font>
      <sz val="12"/>
      <color indexed="8"/>
      <name val="Calibri"/>
      <family val="2"/>
    </font>
    <font>
      <b/>
      <i/>
      <sz val="14"/>
      <color indexed="8"/>
      <name val="Calibri"/>
      <family val="2"/>
    </font>
    <font>
      <b/>
      <i/>
      <sz val="11"/>
      <color indexed="8"/>
      <name val="Calibri"/>
      <family val="2"/>
    </font>
    <font>
      <b/>
      <u/>
      <sz val="14"/>
      <color indexed="8"/>
      <name val="Calibri"/>
      <family val="2"/>
    </font>
    <font>
      <b/>
      <i/>
      <u/>
      <sz val="14"/>
      <color indexed="8"/>
      <name val="Calibri"/>
      <family val="2"/>
    </font>
    <font>
      <i/>
      <sz val="12"/>
      <color indexed="8"/>
      <name val="Calibri"/>
      <family val="2"/>
    </font>
    <font>
      <i/>
      <sz val="11"/>
      <color indexed="8"/>
      <name val="Calibri"/>
      <family val="2"/>
    </font>
    <font>
      <sz val="16"/>
      <color indexed="8"/>
      <name val="Calibri"/>
      <family val="2"/>
    </font>
    <font>
      <b/>
      <sz val="16"/>
      <name val="Calibri"/>
      <family val="2"/>
    </font>
    <font>
      <sz val="16"/>
      <color theme="1"/>
      <name val="Calibri"/>
      <family val="2"/>
      <scheme val="minor"/>
    </font>
    <font>
      <sz val="11"/>
      <name val="Calibri"/>
      <family val="2"/>
    </font>
    <font>
      <b/>
      <u/>
      <sz val="12"/>
      <name val="Calibri"/>
      <family val="2"/>
    </font>
    <font>
      <b/>
      <u/>
      <sz val="11"/>
      <name val="Calibri"/>
      <family val="2"/>
    </font>
    <font>
      <sz val="9"/>
      <color indexed="8"/>
      <name val="Calibri"/>
      <family val="2"/>
    </font>
    <font>
      <b/>
      <sz val="9"/>
      <color indexed="8"/>
      <name val="Calibri"/>
      <family val="2"/>
    </font>
    <font>
      <b/>
      <sz val="11"/>
      <color theme="1"/>
      <name val="Calibri"/>
      <family val="2"/>
      <scheme val="minor"/>
    </font>
    <font>
      <sz val="14"/>
      <color rgb="FF000000"/>
      <name val="Calibri"/>
      <family val="2"/>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2" fillId="0" borderId="0">
      <alignment wrapText="1"/>
    </xf>
  </cellStyleXfs>
  <cellXfs count="258">
    <xf numFmtId="0" fontId="0" fillId="0" borderId="0" xfId="0"/>
    <xf numFmtId="0" fontId="4" fillId="0" borderId="2" xfId="0" applyFont="1" applyBorder="1" applyAlignment="1">
      <alignment horizontal="left" indent="1"/>
    </xf>
    <xf numFmtId="0" fontId="8" fillId="0" borderId="0" xfId="0" applyFont="1"/>
    <xf numFmtId="0" fontId="7" fillId="0" borderId="0" xfId="0" applyFont="1"/>
    <xf numFmtId="9" fontId="3" fillId="0" borderId="4" xfId="3" applyFont="1" applyBorder="1"/>
    <xf numFmtId="9" fontId="3" fillId="0" borderId="1" xfId="3" applyFont="1" applyBorder="1"/>
    <xf numFmtId="9" fontId="8" fillId="0" borderId="1" xfId="3" applyFont="1" applyBorder="1"/>
    <xf numFmtId="0" fontId="8" fillId="3" borderId="6" xfId="0" applyFont="1" applyFill="1" applyBorder="1" applyAlignment="1">
      <alignment horizontal="center" wrapText="1"/>
    </xf>
    <xf numFmtId="0" fontId="4" fillId="0" borderId="2" xfId="0" applyFont="1" applyBorder="1" applyAlignment="1">
      <alignment horizontal="left" indent="2"/>
    </xf>
    <xf numFmtId="0" fontId="16" fillId="0" borderId="2" xfId="0" applyFont="1" applyBorder="1" applyAlignment="1">
      <alignment horizontal="left" indent="1"/>
    </xf>
    <xf numFmtId="0" fontId="1" fillId="0" borderId="0" xfId="0" applyFont="1"/>
    <xf numFmtId="0" fontId="9" fillId="0" borderId="2" xfId="0" applyFont="1" applyBorder="1"/>
    <xf numFmtId="0" fontId="10" fillId="0" borderId="0" xfId="0" applyFont="1"/>
    <xf numFmtId="44" fontId="10" fillId="0" borderId="19" xfId="0" applyNumberFormat="1" applyFont="1" applyBorder="1"/>
    <xf numFmtId="0" fontId="8" fillId="3" borderId="17" xfId="0" applyFont="1" applyFill="1" applyBorder="1" applyAlignment="1">
      <alignment horizontal="center" wrapText="1"/>
    </xf>
    <xf numFmtId="9" fontId="8" fillId="0" borderId="11" xfId="3" applyFont="1" applyBorder="1"/>
    <xf numFmtId="0" fontId="1" fillId="5" borderId="0" xfId="0" applyFont="1" applyFill="1"/>
    <xf numFmtId="44" fontId="1" fillId="5" borderId="0" xfId="2" applyFont="1" applyFill="1" applyBorder="1"/>
    <xf numFmtId="0" fontId="8" fillId="6" borderId="12" xfId="0" applyFont="1" applyFill="1" applyBorder="1" applyAlignment="1">
      <alignment horizontal="left" vertical="center"/>
    </xf>
    <xf numFmtId="0" fontId="8" fillId="6" borderId="13" xfId="0" applyFont="1" applyFill="1" applyBorder="1" applyAlignment="1">
      <alignment horizontal="left" vertical="center"/>
    </xf>
    <xf numFmtId="0" fontId="8" fillId="6" borderId="13" xfId="0" applyFont="1" applyFill="1" applyBorder="1" applyAlignment="1">
      <alignment horizontal="center" wrapText="1"/>
    </xf>
    <xf numFmtId="0" fontId="8" fillId="6" borderId="13" xfId="0" applyFont="1" applyFill="1" applyBorder="1" applyAlignment="1">
      <alignment horizontal="center" vertical="center" wrapText="1"/>
    </xf>
    <xf numFmtId="0" fontId="8" fillId="6" borderId="11" xfId="0" applyFont="1" applyFill="1" applyBorder="1" applyAlignment="1">
      <alignment horizontal="left" vertical="center"/>
    </xf>
    <xf numFmtId="0" fontId="13" fillId="6" borderId="9" xfId="0" applyFont="1" applyFill="1" applyBorder="1" applyAlignment="1">
      <alignment horizontal="left" vertical="center"/>
    </xf>
    <xf numFmtId="0" fontId="14" fillId="6" borderId="9" xfId="0" applyFont="1" applyFill="1" applyBorder="1" applyAlignment="1">
      <alignment horizontal="center" wrapText="1"/>
    </xf>
    <xf numFmtId="0" fontId="14" fillId="6" borderId="9" xfId="0" applyFont="1" applyFill="1" applyBorder="1" applyAlignment="1">
      <alignment horizontal="center" vertical="center" wrapText="1"/>
    </xf>
    <xf numFmtId="9" fontId="8" fillId="0" borderId="33" xfId="3" applyFont="1" applyBorder="1"/>
    <xf numFmtId="0" fontId="7" fillId="7" borderId="7" xfId="0" applyFont="1" applyFill="1" applyBorder="1"/>
    <xf numFmtId="44" fontId="8" fillId="0" borderId="23" xfId="0" applyNumberFormat="1" applyFont="1" applyBorder="1"/>
    <xf numFmtId="0" fontId="1" fillId="0" borderId="1" xfId="0" applyFont="1" applyBorder="1"/>
    <xf numFmtId="9" fontId="1" fillId="5" borderId="0" xfId="3" applyFont="1" applyFill="1" applyBorder="1"/>
    <xf numFmtId="0" fontId="0" fillId="5" borderId="0" xfId="0" applyFill="1"/>
    <xf numFmtId="0" fontId="7" fillId="5" borderId="0" xfId="0" applyFont="1" applyFill="1"/>
    <xf numFmtId="0" fontId="3" fillId="5" borderId="0" xfId="0" applyFont="1" applyFill="1"/>
    <xf numFmtId="0" fontId="11" fillId="5" borderId="0" xfId="0" applyFont="1" applyFill="1"/>
    <xf numFmtId="0" fontId="11" fillId="5" borderId="0" xfId="0" applyFont="1" applyFill="1" applyAlignment="1">
      <alignment horizontal="left"/>
    </xf>
    <xf numFmtId="0" fontId="3" fillId="5" borderId="0" xfId="0" applyFont="1" applyFill="1" applyAlignment="1">
      <alignment horizontal="center" wrapText="1"/>
    </xf>
    <xf numFmtId="0" fontId="18" fillId="5" borderId="0" xfId="0" applyFont="1" applyFill="1"/>
    <xf numFmtId="0" fontId="12" fillId="5" borderId="0" xfId="0" applyFont="1" applyFill="1"/>
    <xf numFmtId="0" fontId="8" fillId="5" borderId="0" xfId="0" applyFont="1" applyFill="1"/>
    <xf numFmtId="0" fontId="10" fillId="5" borderId="0" xfId="0" applyFont="1" applyFill="1"/>
    <xf numFmtId="0" fontId="4" fillId="5" borderId="2" xfId="0" applyFont="1" applyFill="1" applyBorder="1" applyAlignment="1">
      <alignment horizontal="left" indent="1"/>
    </xf>
    <xf numFmtId="0" fontId="4" fillId="5" borderId="0" xfId="0" applyFont="1" applyFill="1" applyAlignment="1">
      <alignment horizontal="left" indent="2"/>
    </xf>
    <xf numFmtId="0" fontId="4" fillId="5" borderId="0" xfId="0" applyFont="1" applyFill="1" applyAlignment="1">
      <alignment horizontal="left" indent="1"/>
    </xf>
    <xf numFmtId="0" fontId="1" fillId="5" borderId="2" xfId="0" applyFont="1" applyFill="1" applyBorder="1"/>
    <xf numFmtId="0" fontId="16" fillId="5" borderId="0" xfId="0" applyFont="1" applyFill="1"/>
    <xf numFmtId="0" fontId="6" fillId="5" borderId="0" xfId="0" applyFont="1" applyFill="1"/>
    <xf numFmtId="0" fontId="17" fillId="5" borderId="0" xfId="0" applyFont="1" applyFill="1"/>
    <xf numFmtId="0" fontId="15" fillId="5" borderId="0" xfId="0" applyFont="1" applyFill="1"/>
    <xf numFmtId="0" fontId="17" fillId="5" borderId="2" xfId="0" applyFont="1" applyFill="1" applyBorder="1"/>
    <xf numFmtId="0" fontId="3" fillId="5" borderId="2" xfId="0" applyFont="1" applyFill="1" applyBorder="1"/>
    <xf numFmtId="0" fontId="19" fillId="5" borderId="0" xfId="0" applyFont="1" applyFill="1"/>
    <xf numFmtId="0" fontId="3" fillId="5" borderId="0" xfId="0" applyFont="1" applyFill="1" applyAlignment="1">
      <alignment horizontal="center" vertical="center" wrapText="1"/>
    </xf>
    <xf numFmtId="0" fontId="3" fillId="5" borderId="23" xfId="0" applyFont="1" applyFill="1" applyBorder="1" applyAlignment="1">
      <alignment horizontal="center" wrapText="1"/>
    </xf>
    <xf numFmtId="0" fontId="1" fillId="5" borderId="23" xfId="0" applyFont="1" applyFill="1" applyBorder="1"/>
    <xf numFmtId="0" fontId="4" fillId="5" borderId="0" xfId="0" applyFont="1" applyFill="1"/>
    <xf numFmtId="0" fontId="18" fillId="5" borderId="31" xfId="0" applyFont="1" applyFill="1" applyBorder="1"/>
    <xf numFmtId="0" fontId="19" fillId="5" borderId="15" xfId="0" applyFont="1" applyFill="1" applyBorder="1"/>
    <xf numFmtId="0" fontId="19" fillId="5" borderId="16" xfId="0" applyFont="1" applyFill="1" applyBorder="1"/>
    <xf numFmtId="0" fontId="19" fillId="5" borderId="10" xfId="0" applyFont="1" applyFill="1" applyBorder="1"/>
    <xf numFmtId="9" fontId="19" fillId="5" borderId="19" xfId="3" applyFont="1" applyFill="1" applyBorder="1"/>
    <xf numFmtId="0" fontId="9" fillId="5" borderId="0" xfId="0" applyFont="1" applyFill="1"/>
    <xf numFmtId="0" fontId="8" fillId="6" borderId="39" xfId="0" applyFont="1" applyFill="1" applyBorder="1" applyAlignment="1">
      <alignment horizontal="center" vertical="center" wrapText="1"/>
    </xf>
    <xf numFmtId="0" fontId="3" fillId="5" borderId="40" xfId="0" applyFont="1" applyFill="1" applyBorder="1" applyAlignment="1">
      <alignment horizontal="center" wrapText="1"/>
    </xf>
    <xf numFmtId="0" fontId="1" fillId="5" borderId="38" xfId="0" applyFont="1" applyFill="1" applyBorder="1"/>
    <xf numFmtId="44" fontId="8" fillId="0" borderId="40" xfId="0" applyNumberFormat="1" applyFont="1" applyBorder="1"/>
    <xf numFmtId="0" fontId="18" fillId="5" borderId="43" xfId="0" applyFont="1" applyFill="1" applyBorder="1"/>
    <xf numFmtId="0" fontId="14" fillId="6" borderId="19" xfId="0" applyFont="1" applyFill="1" applyBorder="1" applyAlignment="1">
      <alignment horizontal="center" vertical="center" wrapText="1"/>
    </xf>
    <xf numFmtId="44" fontId="1" fillId="5" borderId="26" xfId="2" applyFont="1" applyFill="1" applyBorder="1"/>
    <xf numFmtId="44" fontId="10" fillId="0" borderId="9" xfId="0" applyNumberFormat="1" applyFont="1" applyBorder="1"/>
    <xf numFmtId="9" fontId="19" fillId="5" borderId="9" xfId="3" applyFont="1" applyFill="1" applyBorder="1"/>
    <xf numFmtId="0" fontId="1" fillId="5" borderId="40" xfId="0" applyFont="1" applyFill="1" applyBorder="1"/>
    <xf numFmtId="44" fontId="3" fillId="0" borderId="21" xfId="1" applyNumberFormat="1" applyFont="1" applyBorder="1"/>
    <xf numFmtId="44" fontId="3" fillId="0" borderId="30" xfId="2" applyFont="1" applyBorder="1"/>
    <xf numFmtId="44" fontId="10" fillId="0" borderId="37" xfId="0" applyNumberFormat="1" applyFont="1" applyBorder="1"/>
    <xf numFmtId="0" fontId="3" fillId="5" borderId="38" xfId="0" applyFont="1" applyFill="1" applyBorder="1" applyAlignment="1">
      <alignment horizontal="center" wrapText="1"/>
    </xf>
    <xf numFmtId="0" fontId="18" fillId="5" borderId="38" xfId="0" applyFont="1" applyFill="1" applyBorder="1"/>
    <xf numFmtId="44" fontId="1" fillId="5" borderId="38" xfId="2" applyFont="1" applyFill="1" applyBorder="1"/>
    <xf numFmtId="0" fontId="0" fillId="5" borderId="38" xfId="0" applyFill="1" applyBorder="1"/>
    <xf numFmtId="0" fontId="7" fillId="7" borderId="32" xfId="0" applyFont="1" applyFill="1" applyBorder="1"/>
    <xf numFmtId="0" fontId="7" fillId="7" borderId="36" xfId="0" applyFont="1" applyFill="1" applyBorder="1"/>
    <xf numFmtId="0" fontId="0" fillId="5" borderId="16" xfId="0" applyFill="1" applyBorder="1"/>
    <xf numFmtId="0" fontId="0" fillId="5" borderId="0" xfId="0" applyFill="1" applyProtection="1">
      <protection locked="0"/>
    </xf>
    <xf numFmtId="0" fontId="12" fillId="5" borderId="0" xfId="0" applyFont="1" applyFill="1" applyProtection="1">
      <protection locked="0"/>
    </xf>
    <xf numFmtId="0" fontId="1" fillId="5" borderId="0" xfId="0" applyFont="1" applyFill="1" applyProtection="1">
      <protection locked="0"/>
    </xf>
    <xf numFmtId="44" fontId="1" fillId="5" borderId="0" xfId="2" applyFont="1" applyFill="1" applyBorder="1" applyProtection="1">
      <protection locked="0"/>
    </xf>
    <xf numFmtId="0" fontId="8" fillId="5" borderId="0" xfId="0" applyFont="1" applyFill="1" applyProtection="1">
      <protection locked="0"/>
    </xf>
    <xf numFmtId="0" fontId="1" fillId="5" borderId="3" xfId="0" applyFont="1" applyFill="1" applyBorder="1" applyProtection="1">
      <protection locked="0"/>
    </xf>
    <xf numFmtId="0" fontId="7" fillId="5" borderId="0" xfId="0" applyFont="1" applyFill="1" applyProtection="1">
      <protection locked="0"/>
    </xf>
    <xf numFmtId="0" fontId="18" fillId="5" borderId="0" xfId="0" applyFont="1" applyFill="1" applyProtection="1">
      <protection locked="0"/>
    </xf>
    <xf numFmtId="0" fontId="10" fillId="5" borderId="0" xfId="0" applyFont="1" applyFill="1" applyProtection="1">
      <protection locked="0"/>
    </xf>
    <xf numFmtId="0" fontId="7" fillId="5" borderId="0" xfId="0" applyFont="1" applyFill="1" applyAlignment="1">
      <alignment horizontal="center"/>
    </xf>
    <xf numFmtId="0" fontId="8" fillId="5" borderId="0" xfId="0" applyFont="1" applyFill="1" applyAlignment="1">
      <alignment horizontal="left" wrapText="1" indent="2"/>
    </xf>
    <xf numFmtId="0" fontId="11" fillId="5" borderId="0" xfId="0" applyFont="1" applyFill="1" applyAlignment="1">
      <alignment horizontal="center"/>
    </xf>
    <xf numFmtId="0" fontId="1" fillId="5" borderId="0" xfId="0" applyFont="1" applyFill="1" applyAlignment="1">
      <alignment horizontal="left" indent="2"/>
    </xf>
    <xf numFmtId="9" fontId="1" fillId="5" borderId="0" xfId="3" applyFont="1" applyFill="1" applyBorder="1" applyProtection="1"/>
    <xf numFmtId="0" fontId="6" fillId="5" borderId="0" xfId="0" applyFont="1" applyFill="1" applyAlignment="1">
      <alignment horizontal="left" indent="2"/>
    </xf>
    <xf numFmtId="0" fontId="6" fillId="5" borderId="0" xfId="0" applyFont="1" applyFill="1" applyAlignment="1">
      <alignment horizontal="left" indent="1"/>
    </xf>
    <xf numFmtId="0" fontId="1" fillId="5" borderId="0" xfId="0" applyFont="1" applyFill="1" applyAlignment="1">
      <alignment horizontal="center"/>
    </xf>
    <xf numFmtId="0" fontId="1" fillId="5" borderId="24" xfId="0" applyFont="1" applyFill="1" applyBorder="1"/>
    <xf numFmtId="0" fontId="12" fillId="5" borderId="24" xfId="0" applyFont="1" applyFill="1" applyBorder="1"/>
    <xf numFmtId="0" fontId="1" fillId="5" borderId="8" xfId="0" applyFont="1" applyFill="1" applyBorder="1" applyAlignment="1">
      <alignment horizontal="left" indent="3"/>
    </xf>
    <xf numFmtId="0" fontId="1" fillId="5" borderId="0" xfId="0" applyFont="1" applyFill="1" applyAlignment="1">
      <alignment horizontal="left" indent="1"/>
    </xf>
    <xf numFmtId="165" fontId="1" fillId="5" borderId="0" xfId="2" applyNumberFormat="1" applyFont="1" applyFill="1" applyBorder="1" applyProtection="1"/>
    <xf numFmtId="0" fontId="16" fillId="5" borderId="2" xfId="0" applyFont="1" applyFill="1" applyBorder="1" applyAlignment="1">
      <alignment horizontal="left" indent="1"/>
    </xf>
    <xf numFmtId="9" fontId="14" fillId="6" borderId="9" xfId="3" applyFont="1" applyFill="1" applyBorder="1" applyAlignment="1" applyProtection="1">
      <alignment horizontal="center" wrapText="1"/>
    </xf>
    <xf numFmtId="0" fontId="9" fillId="5" borderId="15" xfId="0" applyFont="1" applyFill="1" applyBorder="1"/>
    <xf numFmtId="0" fontId="9" fillId="5" borderId="16" xfId="0" applyFont="1" applyFill="1" applyBorder="1"/>
    <xf numFmtId="0" fontId="10" fillId="5" borderId="20" xfId="0" applyFont="1" applyFill="1" applyBorder="1"/>
    <xf numFmtId="44" fontId="3" fillId="2" borderId="40" xfId="2" applyFont="1" applyFill="1" applyBorder="1" applyProtection="1">
      <protection locked="0"/>
    </xf>
    <xf numFmtId="44" fontId="3" fillId="2" borderId="23" xfId="2" applyFont="1" applyFill="1" applyBorder="1" applyProtection="1">
      <protection locked="0"/>
    </xf>
    <xf numFmtId="0" fontId="1" fillId="0" borderId="40" xfId="0" applyFont="1" applyBorder="1" applyProtection="1">
      <protection locked="0"/>
    </xf>
    <xf numFmtId="0" fontId="1" fillId="5" borderId="38" xfId="0" applyFont="1" applyFill="1" applyBorder="1" applyProtection="1">
      <protection locked="0"/>
    </xf>
    <xf numFmtId="0" fontId="1" fillId="5" borderId="23" xfId="0" applyFont="1" applyFill="1" applyBorder="1" applyProtection="1">
      <protection locked="0"/>
    </xf>
    <xf numFmtId="0" fontId="1" fillId="5" borderId="40" xfId="0" applyFont="1" applyFill="1" applyBorder="1" applyProtection="1">
      <protection locked="0"/>
    </xf>
    <xf numFmtId="44" fontId="1" fillId="5" borderId="41" xfId="2" applyFont="1" applyFill="1" applyBorder="1" applyProtection="1">
      <protection locked="0"/>
    </xf>
    <xf numFmtId="0" fontId="1" fillId="5" borderId="42" xfId="0" applyFont="1" applyFill="1" applyBorder="1" applyProtection="1">
      <protection locked="0"/>
    </xf>
    <xf numFmtId="0" fontId="1" fillId="5" borderId="25" xfId="0" applyFont="1" applyFill="1" applyBorder="1" applyProtection="1">
      <protection locked="0"/>
    </xf>
    <xf numFmtId="165" fontId="3" fillId="2" borderId="40" xfId="0" applyNumberFormat="1" applyFont="1" applyFill="1" applyBorder="1" applyProtection="1">
      <protection locked="0"/>
    </xf>
    <xf numFmtId="165" fontId="3" fillId="2" borderId="23" xfId="0" applyNumberFormat="1" applyFont="1" applyFill="1" applyBorder="1" applyProtection="1">
      <protection locked="0"/>
    </xf>
    <xf numFmtId="44" fontId="3" fillId="2" borderId="39" xfId="2" applyFont="1" applyFill="1" applyBorder="1" applyProtection="1">
      <protection locked="0"/>
    </xf>
    <xf numFmtId="44" fontId="3" fillId="2" borderId="13" xfId="2" applyFont="1" applyFill="1" applyBorder="1" applyProtection="1">
      <protection locked="0"/>
    </xf>
    <xf numFmtId="0" fontId="8" fillId="2" borderId="19" xfId="0" applyFont="1" applyFill="1" applyBorder="1" applyAlignment="1" applyProtection="1">
      <alignment horizontal="center" wrapText="1"/>
      <protection locked="0"/>
    </xf>
    <xf numFmtId="0" fontId="23" fillId="5" borderId="2" xfId="0" applyFont="1" applyFill="1" applyBorder="1" applyAlignment="1">
      <alignment horizontal="left" indent="1"/>
    </xf>
    <xf numFmtId="0" fontId="22" fillId="5" borderId="2" xfId="0" applyFont="1" applyFill="1" applyBorder="1" applyAlignment="1">
      <alignment horizontal="left" indent="2"/>
    </xf>
    <xf numFmtId="0" fontId="23" fillId="5" borderId="2" xfId="0" applyFont="1" applyFill="1" applyBorder="1" applyAlignment="1">
      <alignment horizontal="left" indent="2"/>
    </xf>
    <xf numFmtId="0" fontId="22" fillId="5" borderId="2" xfId="0" applyFont="1" applyFill="1" applyBorder="1"/>
    <xf numFmtId="0" fontId="22" fillId="0" borderId="2" xfId="0" applyFont="1" applyBorder="1" applyAlignment="1">
      <alignment horizontal="left" indent="2"/>
    </xf>
    <xf numFmtId="0" fontId="22" fillId="0" borderId="7" xfId="0" applyFont="1" applyBorder="1" applyAlignment="1">
      <alignment horizontal="left" indent="3"/>
    </xf>
    <xf numFmtId="0" fontId="23" fillId="0" borderId="2" xfId="0" applyFont="1" applyBorder="1" applyAlignment="1">
      <alignment horizontal="left" indent="2"/>
    </xf>
    <xf numFmtId="0" fontId="24" fillId="5" borderId="2" xfId="0" applyFont="1" applyFill="1" applyBorder="1" applyAlignment="1">
      <alignment horizontal="left" indent="1"/>
    </xf>
    <xf numFmtId="166" fontId="1" fillId="4" borderId="4" xfId="1" applyNumberFormat="1" applyFont="1" applyFill="1" applyBorder="1" applyAlignment="1" applyProtection="1">
      <alignment horizontal="right" wrapText="1"/>
    </xf>
    <xf numFmtId="9" fontId="1" fillId="4" borderId="1" xfId="3" applyFont="1" applyFill="1" applyBorder="1" applyProtection="1"/>
    <xf numFmtId="0" fontId="12" fillId="4" borderId="1" xfId="0" applyFont="1" applyFill="1" applyBorder="1"/>
    <xf numFmtId="0" fontId="0" fillId="5" borderId="0" xfId="0" applyFill="1" applyAlignment="1">
      <alignment horizontal="left" vertical="top" wrapText="1"/>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11" fillId="5" borderId="0" xfId="0" applyFont="1" applyFill="1" applyAlignment="1">
      <alignment horizontal="left" vertical="top" wrapText="1"/>
    </xf>
    <xf numFmtId="0" fontId="8" fillId="3" borderId="19" xfId="0" applyFont="1" applyFill="1" applyBorder="1" applyAlignment="1">
      <alignment horizontal="center" vertical="center" wrapText="1"/>
    </xf>
    <xf numFmtId="0" fontId="8" fillId="6" borderId="42" xfId="0" applyFont="1" applyFill="1" applyBorder="1" applyAlignment="1">
      <alignment horizontal="left" vertical="top" wrapText="1"/>
    </xf>
    <xf numFmtId="0" fontId="3" fillId="5" borderId="38" xfId="0" applyFont="1" applyFill="1" applyBorder="1" applyAlignment="1">
      <alignment horizontal="left" vertical="top" wrapText="1"/>
    </xf>
    <xf numFmtId="0" fontId="1" fillId="5" borderId="42" xfId="1" applyNumberFormat="1" applyFont="1" applyFill="1" applyBorder="1" applyAlignment="1" applyProtection="1">
      <alignment horizontal="left" vertical="top" wrapText="1"/>
    </xf>
    <xf numFmtId="0" fontId="1" fillId="5" borderId="41" xfId="1" applyNumberFormat="1" applyFont="1" applyFill="1" applyBorder="1" applyAlignment="1" applyProtection="1">
      <alignment horizontal="left" vertical="top" wrapText="1"/>
    </xf>
    <xf numFmtId="0" fontId="8" fillId="5" borderId="0" xfId="1" applyNumberFormat="1" applyFont="1" applyFill="1" applyBorder="1" applyAlignment="1" applyProtection="1">
      <alignment horizontal="left" vertical="top" wrapText="1"/>
    </xf>
    <xf numFmtId="0" fontId="1" fillId="5" borderId="0" xfId="0" applyFont="1" applyFill="1" applyAlignment="1">
      <alignment horizontal="left" vertical="top" wrapText="1"/>
    </xf>
    <xf numFmtId="0" fontId="1" fillId="5" borderId="0" xfId="2" applyNumberFormat="1" applyFont="1" applyFill="1" applyBorder="1" applyAlignment="1" applyProtection="1">
      <alignment horizontal="left" vertical="top" wrapText="1"/>
    </xf>
    <xf numFmtId="0" fontId="8" fillId="5" borderId="0" xfId="0" applyFont="1" applyFill="1" applyAlignment="1">
      <alignment horizontal="left" vertical="top" wrapText="1"/>
    </xf>
    <xf numFmtId="0" fontId="18" fillId="5" borderId="0" xfId="0" applyFont="1" applyFill="1" applyAlignment="1">
      <alignment horizontal="left" vertical="top" wrapText="1"/>
    </xf>
    <xf numFmtId="0" fontId="14" fillId="6" borderId="10" xfId="0" applyFont="1" applyFill="1" applyBorder="1" applyAlignment="1">
      <alignment horizontal="left" vertical="top" wrapText="1"/>
    </xf>
    <xf numFmtId="0" fontId="7" fillId="5" borderId="28" xfId="2" applyNumberFormat="1" applyFont="1" applyFill="1" applyBorder="1" applyAlignment="1" applyProtection="1">
      <alignment horizontal="left" vertical="top" wrapText="1"/>
    </xf>
    <xf numFmtId="0" fontId="10" fillId="5" borderId="0" xfId="0" applyFont="1" applyFill="1" applyAlignment="1">
      <alignment horizontal="left" vertical="top" wrapText="1"/>
    </xf>
    <xf numFmtId="0" fontId="8" fillId="8"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9" fontId="7" fillId="5" borderId="0" xfId="3" applyFont="1" applyFill="1" applyBorder="1" applyAlignment="1" applyProtection="1">
      <alignment horizontal="center"/>
    </xf>
    <xf numFmtId="9" fontId="8" fillId="3" borderId="6" xfId="3" applyFont="1" applyFill="1" applyBorder="1" applyAlignment="1" applyProtection="1">
      <alignment horizontal="center" vertical="center" wrapText="1"/>
    </xf>
    <xf numFmtId="9" fontId="8" fillId="6" borderId="39" xfId="3" applyFont="1" applyFill="1" applyBorder="1" applyAlignment="1" applyProtection="1">
      <alignment horizontal="center" vertical="center" wrapText="1"/>
    </xf>
    <xf numFmtId="9" fontId="3" fillId="5" borderId="38" xfId="3" applyFont="1" applyFill="1" applyBorder="1" applyAlignment="1" applyProtection="1">
      <alignment horizontal="center" wrapText="1"/>
    </xf>
    <xf numFmtId="9" fontId="14" fillId="6" borderId="9" xfId="3" applyFont="1" applyFill="1" applyBorder="1" applyAlignment="1" applyProtection="1">
      <alignment horizontal="center" vertical="center" wrapText="1"/>
    </xf>
    <xf numFmtId="9" fontId="0" fillId="5" borderId="0" xfId="3" applyFont="1" applyFill="1" applyBorder="1" applyAlignment="1" applyProtection="1">
      <alignment horizontal="center"/>
    </xf>
    <xf numFmtId="9" fontId="3" fillId="5" borderId="0" xfId="3" applyFont="1" applyFill="1" applyBorder="1" applyAlignment="1" applyProtection="1">
      <alignment horizontal="center"/>
    </xf>
    <xf numFmtId="9" fontId="11" fillId="5" borderId="0" xfId="3" applyFont="1" applyFill="1" applyBorder="1" applyAlignment="1" applyProtection="1">
      <alignment horizontal="center"/>
    </xf>
    <xf numFmtId="9" fontId="1" fillId="5" borderId="38" xfId="3" applyFont="1" applyFill="1" applyBorder="1" applyAlignment="1" applyProtection="1">
      <alignment horizontal="center"/>
    </xf>
    <xf numFmtId="9" fontId="1" fillId="0" borderId="40" xfId="3" applyFont="1" applyBorder="1" applyAlignment="1" applyProtection="1">
      <alignment horizontal="center"/>
    </xf>
    <xf numFmtId="9" fontId="8" fillId="0" borderId="43" xfId="3" applyFont="1" applyBorder="1" applyAlignment="1" applyProtection="1">
      <alignment horizontal="center"/>
    </xf>
    <xf numFmtId="9" fontId="1" fillId="5" borderId="0" xfId="3" applyFont="1" applyFill="1" applyBorder="1" applyAlignment="1" applyProtection="1">
      <alignment horizontal="center"/>
    </xf>
    <xf numFmtId="9" fontId="1" fillId="0" borderId="4" xfId="3" applyFont="1" applyBorder="1" applyAlignment="1" applyProtection="1">
      <alignment horizontal="center"/>
    </xf>
    <xf numFmtId="9" fontId="0" fillId="5" borderId="27" xfId="3" applyFont="1" applyFill="1" applyBorder="1" applyAlignment="1" applyProtection="1">
      <alignment horizontal="center"/>
    </xf>
    <xf numFmtId="9" fontId="0" fillId="5" borderId="25" xfId="3" applyFont="1" applyFill="1" applyBorder="1" applyAlignment="1" applyProtection="1">
      <alignment horizontal="center"/>
    </xf>
    <xf numFmtId="9" fontId="3" fillId="5" borderId="23" xfId="3" applyFont="1" applyFill="1" applyBorder="1" applyAlignment="1" applyProtection="1">
      <alignment horizontal="center"/>
    </xf>
    <xf numFmtId="9" fontId="8" fillId="0" borderId="4" xfId="3" applyFont="1" applyBorder="1" applyAlignment="1" applyProtection="1">
      <alignment horizontal="center"/>
    </xf>
    <xf numFmtId="9" fontId="7" fillId="0" borderId="10" xfId="3" applyFont="1" applyBorder="1" applyAlignment="1" applyProtection="1">
      <alignment horizontal="center"/>
    </xf>
    <xf numFmtId="9" fontId="18" fillId="5" borderId="0" xfId="3" applyFont="1" applyFill="1" applyBorder="1" applyAlignment="1" applyProtection="1">
      <alignment horizontal="center"/>
    </xf>
    <xf numFmtId="9" fontId="1" fillId="0" borderId="45" xfId="3" applyFont="1" applyBorder="1" applyAlignment="1" applyProtection="1">
      <alignment horizontal="center"/>
    </xf>
    <xf numFmtId="9" fontId="10" fillId="0" borderId="10" xfId="3" applyFont="1" applyBorder="1" applyAlignment="1" applyProtection="1">
      <alignment horizontal="center"/>
    </xf>
    <xf numFmtId="9" fontId="0" fillId="5" borderId="0" xfId="3" applyFont="1" applyFill="1" applyAlignment="1" applyProtection="1">
      <alignment horizontal="center"/>
    </xf>
    <xf numFmtId="0" fontId="3" fillId="5" borderId="0" xfId="0" applyFont="1" applyFill="1" applyAlignment="1">
      <alignment horizontal="center"/>
    </xf>
    <xf numFmtId="0" fontId="0" fillId="5" borderId="0" xfId="0" applyFill="1" applyAlignment="1">
      <alignment horizontal="center"/>
    </xf>
    <xf numFmtId="9" fontId="1" fillId="0" borderId="23" xfId="3" applyFont="1" applyBorder="1" applyAlignment="1" applyProtection="1">
      <alignment horizontal="center"/>
    </xf>
    <xf numFmtId="9" fontId="1" fillId="0" borderId="21" xfId="3" applyFont="1" applyBorder="1" applyAlignment="1" applyProtection="1">
      <alignment horizontal="center"/>
    </xf>
    <xf numFmtId="9" fontId="8" fillId="0" borderId="21" xfId="3" applyFont="1" applyBorder="1" applyAlignment="1" applyProtection="1">
      <alignment horizontal="center"/>
    </xf>
    <xf numFmtId="9" fontId="4" fillId="5" borderId="0" xfId="3" applyFont="1" applyFill="1" applyBorder="1" applyAlignment="1" applyProtection="1">
      <alignment horizontal="center"/>
    </xf>
    <xf numFmtId="9" fontId="8" fillId="0" borderId="23" xfId="3" applyFont="1" applyBorder="1" applyAlignment="1" applyProtection="1">
      <alignment horizontal="center"/>
    </xf>
    <xf numFmtId="9" fontId="7" fillId="0" borderId="11" xfId="3" applyFont="1" applyBorder="1" applyAlignment="1" applyProtection="1">
      <alignment horizontal="center"/>
    </xf>
    <xf numFmtId="9" fontId="1" fillId="0" borderId="34" xfId="3" applyFont="1" applyBorder="1" applyAlignment="1" applyProtection="1">
      <alignment horizontal="center"/>
    </xf>
    <xf numFmtId="9" fontId="8" fillId="0" borderId="11" xfId="3" applyFont="1" applyBorder="1" applyAlignment="1" applyProtection="1">
      <alignment horizontal="center"/>
    </xf>
    <xf numFmtId="44" fontId="1" fillId="5" borderId="38" xfId="2" applyFont="1" applyFill="1" applyBorder="1" applyProtection="1">
      <protection locked="0"/>
    </xf>
    <xf numFmtId="164" fontId="1" fillId="5" borderId="38" xfId="1" applyNumberFormat="1" applyFont="1" applyFill="1" applyBorder="1" applyAlignment="1" applyProtection="1">
      <alignment horizontal="center"/>
    </xf>
    <xf numFmtId="44" fontId="1" fillId="4" borderId="40" xfId="2" applyFont="1" applyFill="1" applyBorder="1" applyAlignment="1" applyProtection="1">
      <alignment horizontal="center"/>
    </xf>
    <xf numFmtId="44" fontId="1" fillId="0" borderId="40" xfId="2" applyFont="1" applyBorder="1" applyAlignment="1" applyProtection="1">
      <alignment horizontal="center"/>
    </xf>
    <xf numFmtId="44" fontId="8" fillId="0" borderId="40" xfId="2" applyFont="1" applyBorder="1" applyAlignment="1" applyProtection="1">
      <alignment horizontal="center"/>
    </xf>
    <xf numFmtId="0" fontId="1" fillId="5" borderId="38" xfId="0" applyFont="1" applyFill="1" applyBorder="1" applyAlignment="1">
      <alignment horizontal="center"/>
    </xf>
    <xf numFmtId="0" fontId="0" fillId="5" borderId="38" xfId="0" applyFill="1" applyBorder="1" applyAlignment="1">
      <alignment horizontal="center"/>
    </xf>
    <xf numFmtId="44" fontId="1" fillId="5" borderId="40" xfId="2" applyFont="1" applyFill="1" applyBorder="1" applyAlignment="1" applyProtection="1">
      <alignment horizontal="center"/>
    </xf>
    <xf numFmtId="44" fontId="3" fillId="5" borderId="40" xfId="0" applyNumberFormat="1" applyFont="1" applyFill="1" applyBorder="1" applyAlignment="1">
      <alignment horizontal="center"/>
    </xf>
    <xf numFmtId="0" fontId="0" fillId="5" borderId="41" xfId="0" applyFill="1" applyBorder="1" applyAlignment="1">
      <alignment horizontal="center"/>
    </xf>
    <xf numFmtId="0" fontId="0" fillId="5" borderId="42" xfId="0" applyFill="1" applyBorder="1" applyAlignment="1">
      <alignment horizontal="center"/>
    </xf>
    <xf numFmtId="44" fontId="8" fillId="0" borderId="40" xfId="0" applyNumberFormat="1" applyFont="1" applyBorder="1" applyAlignment="1">
      <alignment horizontal="center"/>
    </xf>
    <xf numFmtId="44" fontId="8" fillId="4" borderId="40" xfId="0" applyNumberFormat="1" applyFont="1" applyFill="1" applyBorder="1" applyAlignment="1">
      <alignment horizontal="center"/>
    </xf>
    <xf numFmtId="44" fontId="1" fillId="4" borderId="40" xfId="0" applyNumberFormat="1" applyFont="1" applyFill="1" applyBorder="1" applyAlignment="1">
      <alignment horizontal="center"/>
    </xf>
    <xf numFmtId="44" fontId="8" fillId="4" borderId="40" xfId="2" applyFont="1" applyFill="1" applyBorder="1" applyAlignment="1" applyProtection="1">
      <alignment horizontal="center"/>
    </xf>
    <xf numFmtId="44" fontId="1" fillId="5" borderId="38" xfId="0" applyNumberFormat="1" applyFont="1" applyFill="1" applyBorder="1" applyAlignment="1">
      <alignment horizontal="center"/>
    </xf>
    <xf numFmtId="44" fontId="7" fillId="0" borderId="19" xfId="0" applyNumberFormat="1" applyFont="1" applyBorder="1" applyAlignment="1">
      <alignment horizontal="center"/>
    </xf>
    <xf numFmtId="0" fontId="18" fillId="5" borderId="38" xfId="0" applyFont="1" applyFill="1" applyBorder="1" applyAlignment="1">
      <alignment horizontal="center"/>
    </xf>
    <xf numFmtId="44" fontId="1" fillId="4" borderId="42" xfId="0" applyNumberFormat="1" applyFont="1" applyFill="1" applyBorder="1" applyAlignment="1">
      <alignment horizontal="center"/>
    </xf>
    <xf numFmtId="44" fontId="7" fillId="0" borderId="19" xfId="2" applyFont="1" applyBorder="1" applyAlignment="1" applyProtection="1">
      <alignment horizontal="center"/>
    </xf>
    <xf numFmtId="44" fontId="1" fillId="5" borderId="38" xfId="2" applyFont="1" applyFill="1" applyBorder="1" applyAlignment="1" applyProtection="1">
      <alignment horizontal="center"/>
    </xf>
    <xf numFmtId="44" fontId="10" fillId="0" borderId="19" xfId="0" applyNumberFormat="1" applyFont="1" applyBorder="1" applyAlignment="1">
      <alignment horizontal="center"/>
    </xf>
    <xf numFmtId="44" fontId="10" fillId="5" borderId="19" xfId="0" applyNumberFormat="1" applyFont="1" applyFill="1" applyBorder="1" applyAlignment="1">
      <alignment horizontal="center"/>
    </xf>
    <xf numFmtId="0" fontId="22" fillId="4" borderId="7" xfId="0" applyFont="1" applyFill="1" applyBorder="1" applyAlignment="1">
      <alignment horizontal="left" wrapText="1" indent="3"/>
    </xf>
    <xf numFmtId="0" fontId="1" fillId="4" borderId="35" xfId="0" applyFont="1" applyFill="1" applyBorder="1" applyAlignment="1">
      <alignment horizontal="left" wrapText="1" indent="3"/>
    </xf>
    <xf numFmtId="0" fontId="1" fillId="4" borderId="7" xfId="0" applyFont="1" applyFill="1" applyBorder="1" applyAlignment="1">
      <alignment horizontal="left" wrapText="1" indent="3"/>
    </xf>
    <xf numFmtId="0" fontId="25" fillId="4" borderId="40" xfId="2" applyNumberFormat="1" applyFont="1" applyFill="1" applyBorder="1" applyAlignment="1" applyProtection="1">
      <alignment horizontal="left" vertical="top" wrapText="1"/>
    </xf>
    <xf numFmtId="0" fontId="25" fillId="4" borderId="43" xfId="1" applyNumberFormat="1" applyFont="1" applyFill="1" applyBorder="1" applyAlignment="1" applyProtection="1">
      <alignment horizontal="left" vertical="top" wrapText="1"/>
    </xf>
    <xf numFmtId="0" fontId="26" fillId="4" borderId="4" xfId="0" applyFont="1" applyFill="1" applyBorder="1" applyAlignment="1">
      <alignment horizontal="left" vertical="top" wrapText="1"/>
    </xf>
    <xf numFmtId="0" fontId="25" fillId="4" borderId="4" xfId="0" applyFont="1" applyFill="1" applyBorder="1" applyAlignment="1">
      <alignment horizontal="left" vertical="top" wrapText="1"/>
    </xf>
    <xf numFmtId="0" fontId="26" fillId="4" borderId="4" xfId="2" applyNumberFormat="1" applyFont="1" applyFill="1" applyBorder="1" applyAlignment="1" applyProtection="1">
      <alignment horizontal="left" vertical="top" wrapText="1"/>
    </xf>
    <xf numFmtId="0" fontId="25" fillId="4" borderId="45" xfId="0" applyFont="1" applyFill="1" applyBorder="1" applyAlignment="1">
      <alignment horizontal="left" vertical="top" wrapText="1"/>
    </xf>
    <xf numFmtId="0" fontId="1" fillId="0" borderId="44" xfId="3" applyNumberFormat="1" applyFont="1" applyBorder="1" applyAlignment="1" applyProtection="1">
      <alignment horizontal="center"/>
    </xf>
    <xf numFmtId="0" fontId="1" fillId="0" borderId="4" xfId="3" applyNumberFormat="1" applyFont="1" applyBorder="1" applyAlignment="1" applyProtection="1">
      <alignment horizontal="center"/>
    </xf>
    <xf numFmtId="44" fontId="1" fillId="4" borderId="1" xfId="2" applyFont="1" applyFill="1" applyBorder="1" applyProtection="1"/>
    <xf numFmtId="44" fontId="4" fillId="5" borderId="0" xfId="0" applyNumberFormat="1" applyFont="1" applyFill="1" applyAlignment="1">
      <alignment horizontal="left" indent="1"/>
    </xf>
    <xf numFmtId="44" fontId="0" fillId="5" borderId="0" xfId="0" applyNumberFormat="1" applyFill="1" applyAlignment="1">
      <alignment horizontal="center"/>
    </xf>
    <xf numFmtId="168" fontId="0" fillId="5" borderId="0" xfId="0" applyNumberFormat="1" applyFill="1" applyAlignment="1">
      <alignment horizontal="center"/>
    </xf>
    <xf numFmtId="0" fontId="27" fillId="5" borderId="0" xfId="0" applyFont="1" applyFill="1"/>
    <xf numFmtId="0" fontId="3" fillId="5" borderId="0" xfId="0" applyFont="1" applyFill="1" applyAlignment="1">
      <alignment horizontal="left"/>
    </xf>
    <xf numFmtId="0" fontId="28" fillId="5" borderId="0" xfId="0" applyFont="1" applyFill="1"/>
    <xf numFmtId="0" fontId="0" fillId="5" borderId="0" xfId="0" applyFill="1" applyAlignment="1">
      <alignment horizontal="right" vertical="top" wrapText="1"/>
    </xf>
    <xf numFmtId="0" fontId="1" fillId="5" borderId="0" xfId="0" applyFont="1" applyFill="1" applyAlignment="1">
      <alignment horizontal="right" vertical="top" wrapText="1"/>
    </xf>
    <xf numFmtId="0" fontId="7" fillId="5" borderId="30" xfId="0" applyFont="1" applyFill="1" applyBorder="1" applyAlignment="1">
      <alignment horizontal="center" wrapText="1"/>
    </xf>
    <xf numFmtId="0" fontId="7" fillId="5" borderId="13" xfId="0" applyFont="1" applyFill="1" applyBorder="1" applyAlignment="1">
      <alignment horizontal="center" wrapText="1"/>
    </xf>
    <xf numFmtId="0" fontId="7" fillId="5" borderId="14" xfId="0" applyFont="1" applyFill="1" applyBorder="1" applyAlignment="1">
      <alignment horizontal="center" wrapText="1"/>
    </xf>
    <xf numFmtId="0" fontId="7" fillId="5" borderId="21" xfId="0" applyFont="1" applyFill="1" applyBorder="1" applyAlignment="1">
      <alignment horizontal="center" wrapText="1"/>
    </xf>
    <xf numFmtId="0" fontId="7" fillId="5" borderId="23" xfId="0" applyFont="1" applyFill="1" applyBorder="1" applyAlignment="1">
      <alignment horizontal="center" wrapText="1"/>
    </xf>
    <xf numFmtId="0" fontId="7" fillId="5" borderId="46" xfId="0" applyFont="1" applyFill="1" applyBorder="1" applyAlignment="1">
      <alignment horizontal="center" wrapText="1"/>
    </xf>
    <xf numFmtId="167" fontId="7" fillId="5" borderId="21" xfId="2" applyNumberFormat="1" applyFont="1" applyFill="1" applyBorder="1" applyAlignment="1" applyProtection="1">
      <alignment horizontal="center" wrapText="1"/>
    </xf>
    <xf numFmtId="167" fontId="7" fillId="5" borderId="23" xfId="2" applyNumberFormat="1" applyFont="1" applyFill="1" applyBorder="1" applyAlignment="1" applyProtection="1">
      <alignment horizontal="center" wrapText="1"/>
    </xf>
    <xf numFmtId="167" fontId="7" fillId="5" borderId="46" xfId="2" applyNumberFormat="1" applyFont="1" applyFill="1" applyBorder="1" applyAlignment="1" applyProtection="1">
      <alignment horizontal="center" wrapText="1"/>
    </xf>
    <xf numFmtId="0" fontId="7" fillId="5" borderId="47" xfId="0" applyFont="1" applyFill="1" applyBorder="1" applyAlignment="1">
      <alignment horizontal="center"/>
    </xf>
    <xf numFmtId="0" fontId="7" fillId="5" borderId="31" xfId="0" applyFont="1" applyFill="1" applyBorder="1" applyAlignment="1">
      <alignment horizontal="center"/>
    </xf>
    <xf numFmtId="0" fontId="7" fillId="5" borderId="48" xfId="0" applyFont="1" applyFill="1" applyBorder="1" applyAlignment="1">
      <alignment horizontal="center"/>
    </xf>
    <xf numFmtId="0" fontId="3" fillId="5" borderId="23" xfId="0" applyFont="1" applyFill="1" applyBorder="1" applyAlignment="1">
      <alignment horizontal="center" wrapText="1"/>
    </xf>
    <xf numFmtId="0" fontId="8" fillId="3" borderId="17" xfId="0" applyFont="1" applyFill="1" applyBorder="1" applyAlignment="1">
      <alignment horizontal="left" vertical="center"/>
    </xf>
    <xf numFmtId="0" fontId="8" fillId="3" borderId="18" xfId="0" applyFont="1" applyFill="1" applyBorder="1" applyAlignment="1">
      <alignment horizontal="left" vertical="center"/>
    </xf>
    <xf numFmtId="0" fontId="1" fillId="5" borderId="27" xfId="0" applyFont="1" applyFill="1" applyBorder="1" applyAlignment="1">
      <alignment horizontal="center"/>
    </xf>
    <xf numFmtId="0" fontId="1" fillId="5" borderId="25" xfId="0" applyFont="1" applyFill="1" applyBorder="1" applyAlignment="1">
      <alignment horizontal="center"/>
    </xf>
    <xf numFmtId="0" fontId="20" fillId="3" borderId="11" xfId="0" applyFont="1" applyFill="1" applyBorder="1" applyAlignment="1">
      <alignment horizontal="left"/>
    </xf>
    <xf numFmtId="0" fontId="20" fillId="3" borderId="9" xfId="0" applyFont="1" applyFill="1" applyBorder="1" applyAlignment="1">
      <alignment horizontal="left"/>
    </xf>
    <xf numFmtId="0" fontId="21" fillId="0" borderId="9" xfId="0" applyFont="1" applyBorder="1" applyAlignment="1">
      <alignment horizontal="left"/>
    </xf>
    <xf numFmtId="0" fontId="21" fillId="0" borderId="10" xfId="0" applyFont="1" applyBorder="1" applyAlignment="1">
      <alignment horizontal="left"/>
    </xf>
    <xf numFmtId="0" fontId="8" fillId="3" borderId="11" xfId="0" applyFont="1" applyFill="1" applyBorder="1" applyAlignment="1">
      <alignment horizontal="left"/>
    </xf>
    <xf numFmtId="0" fontId="8" fillId="3" borderId="9" xfId="0" applyFont="1" applyFill="1" applyBorder="1" applyAlignment="1">
      <alignment horizontal="left"/>
    </xf>
    <xf numFmtId="0" fontId="8" fillId="3" borderId="10" xfId="0" applyFont="1" applyFill="1" applyBorder="1" applyAlignment="1">
      <alignment horizontal="left"/>
    </xf>
    <xf numFmtId="167" fontId="7" fillId="5" borderId="1" xfId="0" applyNumberFormat="1" applyFont="1" applyFill="1" applyBorder="1" applyAlignment="1">
      <alignment horizontal="center"/>
    </xf>
    <xf numFmtId="167" fontId="7" fillId="5" borderId="5" xfId="0" applyNumberFormat="1" applyFont="1" applyFill="1" applyBorder="1" applyAlignment="1">
      <alignment horizontal="center"/>
    </xf>
    <xf numFmtId="0" fontId="7" fillId="5" borderId="22" xfId="0" applyFont="1" applyFill="1" applyBorder="1" applyAlignment="1">
      <alignment horizontal="center"/>
    </xf>
    <xf numFmtId="0" fontId="7" fillId="5" borderId="29" xfId="0" applyFont="1" applyFill="1" applyBorder="1" applyAlignment="1">
      <alignment horizontal="center"/>
    </xf>
    <xf numFmtId="0" fontId="7" fillId="5" borderId="1" xfId="0" applyFont="1" applyFill="1" applyBorder="1" applyAlignment="1">
      <alignment horizontal="center"/>
    </xf>
    <xf numFmtId="0" fontId="7" fillId="5" borderId="5" xfId="0" applyFont="1" applyFill="1" applyBorder="1" applyAlignment="1">
      <alignment horizontal="center"/>
    </xf>
  </cellXfs>
  <cellStyles count="5">
    <cellStyle name="Column0Style" xfId="4" xr:uid="{00000000-0005-0000-0000-000000000000}"/>
    <cellStyle name="Comma" xfId="1" builtinId="3"/>
    <cellStyle name="Currency" xfId="2" builtinId="4"/>
    <cellStyle name="Normal" xfId="0" builtinId="0"/>
    <cellStyle name="Percent" xfId="3" builtin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99CCFF"/>
      <color rgb="FFFF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AQ204"/>
  <sheetViews>
    <sheetView tabSelected="1" zoomScale="60" zoomScaleNormal="60" zoomScaleSheetLayoutView="70" workbookViewId="0">
      <pane xSplit="2" ySplit="21" topLeftCell="C22" activePane="bottomRight" state="frozen"/>
      <selection pane="topRight" activeCell="G32" sqref="G32"/>
      <selection pane="bottomLeft" activeCell="G32" sqref="G32"/>
      <selection pane="bottomRight" activeCell="D5" sqref="D5"/>
    </sheetView>
  </sheetViews>
  <sheetFormatPr defaultColWidth="0" defaultRowHeight="14.5" zeroHeight="1" x14ac:dyDescent="0.35"/>
  <cols>
    <col min="1" max="1" width="3.26953125" style="82" customWidth="1"/>
    <col min="2" max="2" width="38.453125" style="31" customWidth="1"/>
    <col min="3" max="3" width="6.7265625" style="31" customWidth="1"/>
    <col min="4" max="4" width="16.54296875" style="31" bestFit="1" customWidth="1"/>
    <col min="5" max="5" width="14.81640625" style="31" customWidth="1"/>
    <col min="6" max="6" width="12.453125" style="176" customWidth="1"/>
    <col min="7" max="7" width="27.26953125" style="176" customWidth="1"/>
    <col min="8" max="8" width="25.453125" style="176" customWidth="1"/>
    <col min="9" max="9" width="16.54296875" style="174" customWidth="1"/>
    <col min="10" max="10" width="86.54296875" style="134" customWidth="1"/>
    <col min="11" max="11" width="21.54296875" style="82" customWidth="1"/>
    <col min="12" max="43" width="0" style="82" hidden="1" customWidth="1"/>
    <col min="44" max="16384" width="9.1796875" style="82" hidden="1"/>
  </cols>
  <sheetData>
    <row r="1" spans="2:10" ht="18.5" x14ac:dyDescent="0.45">
      <c r="B1" s="32" t="s">
        <v>66</v>
      </c>
      <c r="C1" s="32"/>
      <c r="D1" s="32"/>
      <c r="F1" s="175"/>
      <c r="I1" s="158"/>
      <c r="J1" s="226" t="s">
        <v>57</v>
      </c>
    </row>
    <row r="2" spans="2:10" ht="18.5" x14ac:dyDescent="0.45">
      <c r="B2" s="32" t="s">
        <v>48</v>
      </c>
      <c r="C2" s="32"/>
      <c r="F2" s="175"/>
      <c r="G2" s="175"/>
      <c r="H2" s="224"/>
      <c r="I2" s="159"/>
      <c r="J2" s="227" t="s">
        <v>52</v>
      </c>
    </row>
    <row r="3" spans="2:10" ht="18.5" x14ac:dyDescent="0.45">
      <c r="B3" s="32" t="s">
        <v>53</v>
      </c>
      <c r="C3" s="32"/>
      <c r="F3" s="175"/>
      <c r="G3" s="175"/>
      <c r="H3" s="224"/>
      <c r="I3" s="159"/>
      <c r="J3" s="227" t="s">
        <v>58</v>
      </c>
    </row>
    <row r="4" spans="2:10" ht="18.5" x14ac:dyDescent="0.45">
      <c r="B4" s="32"/>
      <c r="C4" s="32"/>
      <c r="F4" s="175"/>
      <c r="G4" s="175"/>
      <c r="H4" s="224"/>
      <c r="I4" s="159"/>
      <c r="J4" s="135"/>
    </row>
    <row r="5" spans="2:10" ht="18.5" x14ac:dyDescent="0.45">
      <c r="B5" s="32" t="s">
        <v>59</v>
      </c>
      <c r="C5" s="32"/>
      <c r="F5" s="175"/>
      <c r="G5" s="175"/>
      <c r="H5" s="224"/>
      <c r="I5" s="159"/>
      <c r="J5" s="135"/>
    </row>
    <row r="6" spans="2:10" ht="18.5" x14ac:dyDescent="0.45">
      <c r="B6" s="225" t="s">
        <v>61</v>
      </c>
      <c r="C6" s="32"/>
      <c r="F6" s="175"/>
      <c r="G6" s="175"/>
      <c r="H6" s="224"/>
      <c r="I6" s="159"/>
      <c r="J6" s="135"/>
    </row>
    <row r="7" spans="2:10" ht="18.5" x14ac:dyDescent="0.45">
      <c r="B7" s="225" t="s">
        <v>62</v>
      </c>
      <c r="C7" s="32"/>
      <c r="F7" s="175"/>
      <c r="G7" s="175"/>
      <c r="H7" s="224"/>
      <c r="I7" s="159"/>
      <c r="J7" s="135"/>
    </row>
    <row r="8" spans="2:10" ht="18.5" x14ac:dyDescent="0.45">
      <c r="B8" s="225" t="s">
        <v>65</v>
      </c>
      <c r="C8" s="32"/>
      <c r="F8" s="175"/>
      <c r="G8" s="175"/>
      <c r="H8" s="224"/>
      <c r="I8" s="159"/>
      <c r="J8" s="135"/>
    </row>
    <row r="9" spans="2:10" ht="18.5" x14ac:dyDescent="0.45">
      <c r="B9" s="225" t="s">
        <v>64</v>
      </c>
      <c r="C9" s="32"/>
      <c r="F9" s="175"/>
      <c r="G9" s="175"/>
      <c r="H9" s="224"/>
      <c r="I9" s="159"/>
      <c r="J9" s="135"/>
    </row>
    <row r="10" spans="2:10" ht="18.5" x14ac:dyDescent="0.45">
      <c r="B10" s="225"/>
      <c r="C10" s="32"/>
      <c r="F10" s="175"/>
      <c r="G10" s="175"/>
      <c r="H10" s="224"/>
      <c r="I10" s="159"/>
      <c r="J10" s="135"/>
    </row>
    <row r="11" spans="2:10" ht="18.5" x14ac:dyDescent="0.45">
      <c r="B11" s="32" t="s">
        <v>54</v>
      </c>
      <c r="C11" s="32"/>
      <c r="F11" s="175"/>
      <c r="G11" s="175"/>
      <c r="H11" s="224"/>
      <c r="I11" s="159"/>
      <c r="J11" s="135"/>
    </row>
    <row r="12" spans="2:10" ht="18.5" x14ac:dyDescent="0.45">
      <c r="B12" s="225" t="s">
        <v>56</v>
      </c>
      <c r="C12" s="32"/>
      <c r="F12" s="175"/>
      <c r="G12" s="175"/>
      <c r="H12" s="224"/>
      <c r="I12" s="159"/>
      <c r="J12" s="135"/>
    </row>
    <row r="13" spans="2:10" ht="18.5" x14ac:dyDescent="0.45">
      <c r="B13" s="225" t="s">
        <v>55</v>
      </c>
      <c r="C13" s="32"/>
      <c r="F13" s="175"/>
      <c r="G13" s="175"/>
      <c r="H13" s="224"/>
      <c r="I13" s="159"/>
      <c r="J13" s="135"/>
    </row>
    <row r="14" spans="2:10" ht="18.5" x14ac:dyDescent="0.45">
      <c r="B14" s="225" t="s">
        <v>63</v>
      </c>
      <c r="C14" s="32"/>
      <c r="F14" s="175"/>
      <c r="G14" s="175"/>
      <c r="H14" s="224"/>
      <c r="I14" s="159"/>
      <c r="J14" s="135"/>
    </row>
    <row r="15" spans="2:10" ht="19" thickBot="1" x14ac:dyDescent="0.5">
      <c r="B15" s="225"/>
      <c r="C15" s="32"/>
      <c r="F15" s="175"/>
      <c r="G15" s="175"/>
      <c r="H15" s="224"/>
      <c r="I15" s="159"/>
      <c r="J15" s="135"/>
    </row>
    <row r="16" spans="2:10" ht="18.5" x14ac:dyDescent="0.45">
      <c r="B16" s="79" t="s">
        <v>0</v>
      </c>
      <c r="C16" s="228"/>
      <c r="D16" s="229"/>
      <c r="E16" s="229"/>
      <c r="F16" s="229"/>
      <c r="G16" s="230"/>
      <c r="H16" s="91"/>
      <c r="I16" s="153"/>
      <c r="J16" s="136"/>
    </row>
    <row r="17" spans="2:10" ht="18.5" x14ac:dyDescent="0.45">
      <c r="B17" s="27" t="s">
        <v>1</v>
      </c>
      <c r="C17" s="231"/>
      <c r="D17" s="232"/>
      <c r="E17" s="232"/>
      <c r="F17" s="232"/>
      <c r="G17" s="233"/>
      <c r="H17" s="91"/>
      <c r="I17" s="153"/>
      <c r="J17" s="136"/>
    </row>
    <row r="18" spans="2:10" ht="18.5" x14ac:dyDescent="0.45">
      <c r="B18" s="27" t="s">
        <v>2</v>
      </c>
      <c r="C18" s="234"/>
      <c r="D18" s="235"/>
      <c r="E18" s="235"/>
      <c r="F18" s="235"/>
      <c r="G18" s="236"/>
      <c r="H18" s="91"/>
      <c r="I18" s="153"/>
      <c r="J18" s="136"/>
    </row>
    <row r="19" spans="2:10" ht="19" thickBot="1" x14ac:dyDescent="0.5">
      <c r="B19" s="80" t="s">
        <v>3</v>
      </c>
      <c r="C19" s="237"/>
      <c r="D19" s="238"/>
      <c r="E19" s="238"/>
      <c r="F19" s="238"/>
      <c r="G19" s="239"/>
      <c r="H19" s="93"/>
      <c r="I19" s="160"/>
      <c r="J19" s="137"/>
    </row>
    <row r="20" spans="2:10" ht="19" thickBot="1" x14ac:dyDescent="0.5">
      <c r="B20" s="92"/>
      <c r="C20" s="93"/>
      <c r="D20" s="93"/>
      <c r="E20" s="34"/>
      <c r="F20" s="93"/>
      <c r="G20" s="93"/>
      <c r="H20" s="93"/>
      <c r="I20" s="160"/>
      <c r="J20" s="137"/>
    </row>
    <row r="21" spans="2:10" s="83" customFormat="1" ht="82.5" customHeight="1" thickBot="1" x14ac:dyDescent="0.4">
      <c r="B21" s="241" t="s">
        <v>4</v>
      </c>
      <c r="C21" s="242"/>
      <c r="D21" s="242"/>
      <c r="E21" s="242"/>
      <c r="F21" s="14" t="s">
        <v>5</v>
      </c>
      <c r="G21" s="151" t="s">
        <v>6</v>
      </c>
      <c r="H21" s="152" t="s">
        <v>7</v>
      </c>
      <c r="I21" s="154" t="s">
        <v>8</v>
      </c>
      <c r="J21" s="138" t="s">
        <v>60</v>
      </c>
    </row>
    <row r="22" spans="2:10" s="83" customFormat="1" ht="15.5" x14ac:dyDescent="0.35">
      <c r="B22" s="18" t="s">
        <v>9</v>
      </c>
      <c r="C22" s="19"/>
      <c r="D22" s="19"/>
      <c r="E22" s="19"/>
      <c r="F22" s="20"/>
      <c r="G22" s="62"/>
      <c r="H22" s="62"/>
      <c r="I22" s="155"/>
      <c r="J22" s="139"/>
    </row>
    <row r="23" spans="2:10" s="84" customFormat="1" ht="21.75" customHeight="1" x14ac:dyDescent="0.35">
      <c r="B23" s="123" t="s">
        <v>10</v>
      </c>
      <c r="C23" s="240" t="s">
        <v>11</v>
      </c>
      <c r="D23" s="240" t="s">
        <v>12</v>
      </c>
      <c r="E23" s="240" t="s">
        <v>13</v>
      </c>
      <c r="F23" s="243"/>
      <c r="G23" s="75"/>
      <c r="H23" s="75"/>
      <c r="I23" s="156"/>
      <c r="J23" s="140"/>
    </row>
    <row r="24" spans="2:10" s="84" customFormat="1" ht="20.25" customHeight="1" x14ac:dyDescent="0.35">
      <c r="B24" s="124" t="s">
        <v>14</v>
      </c>
      <c r="C24" s="240"/>
      <c r="D24" s="240"/>
      <c r="E24" s="240"/>
      <c r="F24" s="244"/>
      <c r="G24" s="186"/>
      <c r="H24" s="186"/>
      <c r="I24" s="161"/>
      <c r="J24" s="141"/>
    </row>
    <row r="25" spans="2:10" s="84" customFormat="1" ht="35.25" customHeight="1" x14ac:dyDescent="0.35">
      <c r="B25" s="208"/>
      <c r="C25" s="131">
        <v>0</v>
      </c>
      <c r="D25" s="132">
        <v>0</v>
      </c>
      <c r="E25" s="219">
        <v>0</v>
      </c>
      <c r="F25" s="177" t="e">
        <f t="shared" ref="F25:F30" si="0">G25/$C$18</f>
        <v>#DIV/0!</v>
      </c>
      <c r="G25" s="187">
        <v>0</v>
      </c>
      <c r="H25" s="187">
        <v>0</v>
      </c>
      <c r="I25" s="162" t="e">
        <f>(G25-H25)/H25</f>
        <v>#DIV/0!</v>
      </c>
      <c r="J25" s="211"/>
    </row>
    <row r="26" spans="2:10" s="84" customFormat="1" ht="35.25" customHeight="1" x14ac:dyDescent="0.35">
      <c r="B26" s="208"/>
      <c r="C26" s="131">
        <v>0</v>
      </c>
      <c r="D26" s="132">
        <v>0</v>
      </c>
      <c r="E26" s="219">
        <v>0</v>
      </c>
      <c r="F26" s="177" t="e">
        <f t="shared" si="0"/>
        <v>#DIV/0!</v>
      </c>
      <c r="G26" s="187">
        <v>0</v>
      </c>
      <c r="H26" s="187">
        <v>0</v>
      </c>
      <c r="I26" s="162" t="e">
        <f t="shared" ref="I26:I73" si="1">(G26-H26)/H26</f>
        <v>#DIV/0!</v>
      </c>
      <c r="J26" s="211"/>
    </row>
    <row r="27" spans="2:10" s="84" customFormat="1" ht="35.25" customHeight="1" x14ac:dyDescent="0.35">
      <c r="B27" s="208"/>
      <c r="C27" s="131">
        <v>0</v>
      </c>
      <c r="D27" s="132">
        <v>0</v>
      </c>
      <c r="E27" s="219">
        <v>0</v>
      </c>
      <c r="F27" s="177" t="e">
        <f t="shared" si="0"/>
        <v>#DIV/0!</v>
      </c>
      <c r="G27" s="187">
        <v>0</v>
      </c>
      <c r="H27" s="187">
        <v>0</v>
      </c>
      <c r="I27" s="162" t="e">
        <f t="shared" si="1"/>
        <v>#DIV/0!</v>
      </c>
      <c r="J27" s="211"/>
    </row>
    <row r="28" spans="2:10" s="84" customFormat="1" ht="35.25" customHeight="1" x14ac:dyDescent="0.35">
      <c r="B28" s="208"/>
      <c r="C28" s="131">
        <v>0</v>
      </c>
      <c r="D28" s="132">
        <v>0</v>
      </c>
      <c r="E28" s="219">
        <v>0</v>
      </c>
      <c r="F28" s="177" t="e">
        <f t="shared" si="0"/>
        <v>#DIV/0!</v>
      </c>
      <c r="G28" s="187">
        <v>0</v>
      </c>
      <c r="H28" s="187">
        <v>0</v>
      </c>
      <c r="I28" s="162" t="e">
        <f t="shared" si="1"/>
        <v>#DIV/0!</v>
      </c>
      <c r="J28" s="211"/>
    </row>
    <row r="29" spans="2:10" s="84" customFormat="1" ht="35.25" customHeight="1" x14ac:dyDescent="0.35">
      <c r="B29" s="208"/>
      <c r="C29" s="131">
        <v>0</v>
      </c>
      <c r="D29" s="132">
        <v>0</v>
      </c>
      <c r="E29" s="219">
        <v>0</v>
      </c>
      <c r="F29" s="177" t="e">
        <f t="shared" si="0"/>
        <v>#DIV/0!</v>
      </c>
      <c r="G29" s="187">
        <v>0</v>
      </c>
      <c r="H29" s="187">
        <v>0</v>
      </c>
      <c r="I29" s="162" t="e">
        <f t="shared" si="1"/>
        <v>#DIV/0!</v>
      </c>
      <c r="J29" s="211"/>
    </row>
    <row r="30" spans="2:10" s="84" customFormat="1" ht="35.25" customHeight="1" x14ac:dyDescent="0.35">
      <c r="B30" s="208"/>
      <c r="C30" s="131">
        <v>0</v>
      </c>
      <c r="D30" s="132">
        <v>0</v>
      </c>
      <c r="E30" s="219">
        <v>0</v>
      </c>
      <c r="F30" s="177" t="e">
        <f t="shared" si="0"/>
        <v>#DIV/0!</v>
      </c>
      <c r="G30" s="187">
        <v>0</v>
      </c>
      <c r="H30" s="187">
        <v>0</v>
      </c>
      <c r="I30" s="162" t="e">
        <f t="shared" si="1"/>
        <v>#DIV/0!</v>
      </c>
      <c r="J30" s="211"/>
    </row>
    <row r="31" spans="2:10" s="84" customFormat="1" ht="35.25" customHeight="1" x14ac:dyDescent="0.35">
      <c r="B31" s="208"/>
      <c r="C31" s="131">
        <v>0</v>
      </c>
      <c r="D31" s="132">
        <v>0</v>
      </c>
      <c r="E31" s="219">
        <v>0</v>
      </c>
      <c r="F31" s="177" t="e">
        <f t="shared" ref="F31:F76" si="2">G31/$C$18</f>
        <v>#DIV/0!</v>
      </c>
      <c r="G31" s="187">
        <v>0</v>
      </c>
      <c r="H31" s="187">
        <v>0</v>
      </c>
      <c r="I31" s="162" t="e">
        <f t="shared" si="1"/>
        <v>#DIV/0!</v>
      </c>
      <c r="J31" s="211"/>
    </row>
    <row r="32" spans="2:10" s="84" customFormat="1" ht="35.25" customHeight="1" x14ac:dyDescent="0.35">
      <c r="B32" s="208"/>
      <c r="C32" s="131">
        <v>0</v>
      </c>
      <c r="D32" s="132">
        <v>0</v>
      </c>
      <c r="E32" s="219">
        <v>0</v>
      </c>
      <c r="F32" s="177" t="e">
        <f t="shared" si="2"/>
        <v>#DIV/0!</v>
      </c>
      <c r="G32" s="187">
        <v>0</v>
      </c>
      <c r="H32" s="187">
        <v>0</v>
      </c>
      <c r="I32" s="162" t="e">
        <f t="shared" si="1"/>
        <v>#DIV/0!</v>
      </c>
      <c r="J32" s="211"/>
    </row>
    <row r="33" spans="2:10" s="84" customFormat="1" ht="35.25" customHeight="1" x14ac:dyDescent="0.35">
      <c r="B33" s="208"/>
      <c r="C33" s="131">
        <v>0</v>
      </c>
      <c r="D33" s="132">
        <v>0</v>
      </c>
      <c r="E33" s="219">
        <v>0</v>
      </c>
      <c r="F33" s="177" t="e">
        <f t="shared" si="2"/>
        <v>#DIV/0!</v>
      </c>
      <c r="G33" s="187">
        <v>0</v>
      </c>
      <c r="H33" s="187">
        <v>0</v>
      </c>
      <c r="I33" s="162" t="e">
        <f t="shared" si="1"/>
        <v>#DIV/0!</v>
      </c>
      <c r="J33" s="211"/>
    </row>
    <row r="34" spans="2:10" s="84" customFormat="1" ht="35.25" customHeight="1" x14ac:dyDescent="0.35">
      <c r="B34" s="208"/>
      <c r="C34" s="131">
        <v>0</v>
      </c>
      <c r="D34" s="132">
        <v>0</v>
      </c>
      <c r="E34" s="219">
        <v>0</v>
      </c>
      <c r="F34" s="177" t="e">
        <f t="shared" si="2"/>
        <v>#DIV/0!</v>
      </c>
      <c r="G34" s="187">
        <v>0</v>
      </c>
      <c r="H34" s="187">
        <v>0</v>
      </c>
      <c r="I34" s="162" t="e">
        <f t="shared" si="1"/>
        <v>#DIV/0!</v>
      </c>
      <c r="J34" s="211">
        <v>0</v>
      </c>
    </row>
    <row r="35" spans="2:10" s="84" customFormat="1" ht="35.25" customHeight="1" x14ac:dyDescent="0.35">
      <c r="B35" s="208"/>
      <c r="C35" s="131">
        <v>0</v>
      </c>
      <c r="D35" s="132">
        <v>0</v>
      </c>
      <c r="E35" s="219">
        <v>0</v>
      </c>
      <c r="F35" s="177" t="e">
        <f t="shared" si="2"/>
        <v>#DIV/0!</v>
      </c>
      <c r="G35" s="187">
        <v>0</v>
      </c>
      <c r="H35" s="187">
        <v>0</v>
      </c>
      <c r="I35" s="162" t="e">
        <f t="shared" si="1"/>
        <v>#DIV/0!</v>
      </c>
      <c r="J35" s="211"/>
    </row>
    <row r="36" spans="2:10" s="84" customFormat="1" ht="35.25" customHeight="1" x14ac:dyDescent="0.35">
      <c r="B36" s="208"/>
      <c r="C36" s="131">
        <v>0</v>
      </c>
      <c r="D36" s="132">
        <v>0</v>
      </c>
      <c r="E36" s="219">
        <v>0</v>
      </c>
      <c r="F36" s="177" t="e">
        <f t="shared" si="2"/>
        <v>#DIV/0!</v>
      </c>
      <c r="G36" s="187">
        <v>0</v>
      </c>
      <c r="H36" s="187">
        <v>0</v>
      </c>
      <c r="I36" s="162" t="e">
        <f t="shared" si="1"/>
        <v>#DIV/0!</v>
      </c>
      <c r="J36" s="211"/>
    </row>
    <row r="37" spans="2:10" s="84" customFormat="1" ht="35.25" customHeight="1" x14ac:dyDescent="0.35">
      <c r="B37" s="208"/>
      <c r="C37" s="131">
        <v>0</v>
      </c>
      <c r="D37" s="132">
        <v>0</v>
      </c>
      <c r="E37" s="219">
        <v>0</v>
      </c>
      <c r="F37" s="177" t="e">
        <f t="shared" si="2"/>
        <v>#DIV/0!</v>
      </c>
      <c r="G37" s="187">
        <v>0</v>
      </c>
      <c r="H37" s="187">
        <v>0</v>
      </c>
      <c r="I37" s="162" t="e">
        <f t="shared" si="1"/>
        <v>#DIV/0!</v>
      </c>
      <c r="J37" s="211"/>
    </row>
    <row r="38" spans="2:10" s="84" customFormat="1" ht="35.25" customHeight="1" x14ac:dyDescent="0.35">
      <c r="B38" s="208"/>
      <c r="C38" s="131">
        <v>0</v>
      </c>
      <c r="D38" s="132">
        <v>0</v>
      </c>
      <c r="E38" s="219">
        <v>0</v>
      </c>
      <c r="F38" s="177" t="e">
        <f t="shared" si="2"/>
        <v>#DIV/0!</v>
      </c>
      <c r="G38" s="187">
        <v>0</v>
      </c>
      <c r="H38" s="187">
        <v>0</v>
      </c>
      <c r="I38" s="162" t="e">
        <f t="shared" si="1"/>
        <v>#DIV/0!</v>
      </c>
      <c r="J38" s="211"/>
    </row>
    <row r="39" spans="2:10" s="84" customFormat="1" ht="35.25" customHeight="1" x14ac:dyDescent="0.35">
      <c r="B39" s="208"/>
      <c r="C39" s="131">
        <v>0</v>
      </c>
      <c r="D39" s="132">
        <v>0</v>
      </c>
      <c r="E39" s="219">
        <v>0</v>
      </c>
      <c r="F39" s="177" t="e">
        <f t="shared" si="2"/>
        <v>#DIV/0!</v>
      </c>
      <c r="G39" s="187">
        <v>0</v>
      </c>
      <c r="H39" s="187">
        <v>0</v>
      </c>
      <c r="I39" s="162" t="e">
        <f t="shared" si="1"/>
        <v>#DIV/0!</v>
      </c>
      <c r="J39" s="211"/>
    </row>
    <row r="40" spans="2:10" s="84" customFormat="1" ht="36" customHeight="1" x14ac:dyDescent="0.35">
      <c r="B40" s="208"/>
      <c r="C40" s="131">
        <v>0</v>
      </c>
      <c r="D40" s="132">
        <v>0</v>
      </c>
      <c r="E40" s="219">
        <v>0</v>
      </c>
      <c r="F40" s="177" t="e">
        <f t="shared" si="2"/>
        <v>#DIV/0!</v>
      </c>
      <c r="G40" s="187">
        <v>0</v>
      </c>
      <c r="H40" s="187">
        <v>0</v>
      </c>
      <c r="I40" s="162" t="e">
        <f t="shared" si="1"/>
        <v>#DIV/0!</v>
      </c>
      <c r="J40" s="211"/>
    </row>
    <row r="41" spans="2:10" s="84" customFormat="1" ht="36" customHeight="1" x14ac:dyDescent="0.35">
      <c r="B41" s="208"/>
      <c r="C41" s="131">
        <v>0</v>
      </c>
      <c r="D41" s="132">
        <v>0</v>
      </c>
      <c r="E41" s="219">
        <v>0</v>
      </c>
      <c r="F41" s="177" t="e">
        <f t="shared" si="2"/>
        <v>#DIV/0!</v>
      </c>
      <c r="G41" s="187">
        <v>0</v>
      </c>
      <c r="H41" s="187">
        <v>0</v>
      </c>
      <c r="I41" s="162" t="e">
        <f t="shared" si="1"/>
        <v>#DIV/0!</v>
      </c>
      <c r="J41" s="211"/>
    </row>
    <row r="42" spans="2:10" s="84" customFormat="1" ht="36" customHeight="1" x14ac:dyDescent="0.35">
      <c r="B42" s="208"/>
      <c r="C42" s="131">
        <v>0</v>
      </c>
      <c r="D42" s="132">
        <v>0</v>
      </c>
      <c r="E42" s="219">
        <v>0</v>
      </c>
      <c r="F42" s="177" t="e">
        <f t="shared" si="2"/>
        <v>#DIV/0!</v>
      </c>
      <c r="G42" s="187">
        <v>0</v>
      </c>
      <c r="H42" s="187">
        <v>0</v>
      </c>
      <c r="I42" s="162" t="e">
        <f t="shared" si="1"/>
        <v>#DIV/0!</v>
      </c>
      <c r="J42" s="211"/>
    </row>
    <row r="43" spans="2:10" s="84" customFormat="1" ht="36" customHeight="1" x14ac:dyDescent="0.35">
      <c r="B43" s="208"/>
      <c r="C43" s="131">
        <v>0</v>
      </c>
      <c r="D43" s="132">
        <v>0</v>
      </c>
      <c r="E43" s="219">
        <v>0</v>
      </c>
      <c r="F43" s="177" t="e">
        <f t="shared" si="2"/>
        <v>#DIV/0!</v>
      </c>
      <c r="G43" s="187">
        <v>0</v>
      </c>
      <c r="H43" s="187">
        <v>0</v>
      </c>
      <c r="I43" s="162" t="e">
        <f t="shared" si="1"/>
        <v>#DIV/0!</v>
      </c>
      <c r="J43" s="211"/>
    </row>
    <row r="44" spans="2:10" s="84" customFormat="1" ht="36" customHeight="1" x14ac:dyDescent="0.35">
      <c r="B44" s="208"/>
      <c r="C44" s="131">
        <v>0</v>
      </c>
      <c r="D44" s="132">
        <v>0</v>
      </c>
      <c r="E44" s="219">
        <v>0</v>
      </c>
      <c r="F44" s="177" t="e">
        <f t="shared" si="2"/>
        <v>#DIV/0!</v>
      </c>
      <c r="G44" s="187">
        <v>0</v>
      </c>
      <c r="H44" s="187">
        <v>0</v>
      </c>
      <c r="I44" s="162" t="e">
        <f t="shared" si="1"/>
        <v>#DIV/0!</v>
      </c>
      <c r="J44" s="211"/>
    </row>
    <row r="45" spans="2:10" s="84" customFormat="1" ht="36" customHeight="1" x14ac:dyDescent="0.35">
      <c r="B45" s="208"/>
      <c r="C45" s="131">
        <v>0</v>
      </c>
      <c r="D45" s="132">
        <v>0</v>
      </c>
      <c r="E45" s="219">
        <v>0</v>
      </c>
      <c r="F45" s="177" t="e">
        <f t="shared" si="2"/>
        <v>#DIV/0!</v>
      </c>
      <c r="G45" s="187">
        <v>0</v>
      </c>
      <c r="H45" s="187">
        <v>0</v>
      </c>
      <c r="I45" s="162" t="e">
        <f t="shared" si="1"/>
        <v>#DIV/0!</v>
      </c>
      <c r="J45" s="211"/>
    </row>
    <row r="46" spans="2:10" s="84" customFormat="1" ht="36" customHeight="1" x14ac:dyDescent="0.35">
      <c r="B46" s="208"/>
      <c r="C46" s="131">
        <v>0</v>
      </c>
      <c r="D46" s="132">
        <v>0</v>
      </c>
      <c r="E46" s="219">
        <v>0</v>
      </c>
      <c r="F46" s="177" t="e">
        <f t="shared" si="2"/>
        <v>#DIV/0!</v>
      </c>
      <c r="G46" s="187">
        <v>0</v>
      </c>
      <c r="H46" s="187">
        <v>0</v>
      </c>
      <c r="I46" s="162" t="e">
        <f t="shared" si="1"/>
        <v>#DIV/0!</v>
      </c>
      <c r="J46" s="211"/>
    </row>
    <row r="47" spans="2:10" s="84" customFormat="1" ht="36" customHeight="1" x14ac:dyDescent="0.35">
      <c r="B47" s="208"/>
      <c r="C47" s="131">
        <v>0</v>
      </c>
      <c r="D47" s="132">
        <v>0</v>
      </c>
      <c r="E47" s="219">
        <v>0</v>
      </c>
      <c r="F47" s="177" t="e">
        <f t="shared" si="2"/>
        <v>#DIV/0!</v>
      </c>
      <c r="G47" s="187">
        <v>0</v>
      </c>
      <c r="H47" s="187">
        <v>0</v>
      </c>
      <c r="I47" s="162" t="e">
        <f t="shared" si="1"/>
        <v>#DIV/0!</v>
      </c>
      <c r="J47" s="211"/>
    </row>
    <row r="48" spans="2:10" s="84" customFormat="1" ht="36" customHeight="1" x14ac:dyDescent="0.35">
      <c r="B48" s="208"/>
      <c r="C48" s="131">
        <v>0</v>
      </c>
      <c r="D48" s="132">
        <v>0</v>
      </c>
      <c r="E48" s="219">
        <v>0</v>
      </c>
      <c r="F48" s="177" t="e">
        <f t="shared" si="2"/>
        <v>#DIV/0!</v>
      </c>
      <c r="G48" s="187">
        <v>0</v>
      </c>
      <c r="H48" s="187">
        <v>0</v>
      </c>
      <c r="I48" s="162" t="e">
        <f t="shared" si="1"/>
        <v>#DIV/0!</v>
      </c>
      <c r="J48" s="211"/>
    </row>
    <row r="49" spans="2:10" s="84" customFormat="1" ht="36" customHeight="1" x14ac:dyDescent="0.35">
      <c r="B49" s="208"/>
      <c r="C49" s="131">
        <v>0</v>
      </c>
      <c r="D49" s="132">
        <v>0</v>
      </c>
      <c r="E49" s="219">
        <v>0</v>
      </c>
      <c r="F49" s="177" t="e">
        <f t="shared" si="2"/>
        <v>#DIV/0!</v>
      </c>
      <c r="G49" s="187">
        <v>0</v>
      </c>
      <c r="H49" s="187">
        <v>0</v>
      </c>
      <c r="I49" s="162" t="e">
        <f t="shared" si="1"/>
        <v>#DIV/0!</v>
      </c>
      <c r="J49" s="211"/>
    </row>
    <row r="50" spans="2:10" s="84" customFormat="1" ht="36" customHeight="1" x14ac:dyDescent="0.35">
      <c r="B50" s="208"/>
      <c r="C50" s="131">
        <v>0</v>
      </c>
      <c r="D50" s="132">
        <v>0</v>
      </c>
      <c r="E50" s="219">
        <v>0</v>
      </c>
      <c r="F50" s="177" t="e">
        <f t="shared" si="2"/>
        <v>#DIV/0!</v>
      </c>
      <c r="G50" s="187">
        <v>0</v>
      </c>
      <c r="H50" s="187">
        <v>0</v>
      </c>
      <c r="I50" s="162" t="e">
        <f t="shared" si="1"/>
        <v>#DIV/0!</v>
      </c>
      <c r="J50" s="211"/>
    </row>
    <row r="51" spans="2:10" s="84" customFormat="1" ht="36" customHeight="1" x14ac:dyDescent="0.35">
      <c r="B51" s="208"/>
      <c r="C51" s="131">
        <v>0</v>
      </c>
      <c r="D51" s="132">
        <v>0</v>
      </c>
      <c r="E51" s="219">
        <v>0</v>
      </c>
      <c r="F51" s="177" t="e">
        <f t="shared" si="2"/>
        <v>#DIV/0!</v>
      </c>
      <c r="G51" s="187">
        <v>0</v>
      </c>
      <c r="H51" s="187">
        <v>0</v>
      </c>
      <c r="I51" s="162" t="e">
        <f t="shared" si="1"/>
        <v>#DIV/0!</v>
      </c>
      <c r="J51" s="211"/>
    </row>
    <row r="52" spans="2:10" s="84" customFormat="1" ht="36" customHeight="1" x14ac:dyDescent="0.35">
      <c r="B52" s="208"/>
      <c r="C52" s="131">
        <v>0</v>
      </c>
      <c r="D52" s="132">
        <v>0</v>
      </c>
      <c r="E52" s="219">
        <v>0</v>
      </c>
      <c r="F52" s="177" t="e">
        <f t="shared" si="2"/>
        <v>#DIV/0!</v>
      </c>
      <c r="G52" s="187">
        <v>0</v>
      </c>
      <c r="H52" s="187">
        <v>0</v>
      </c>
      <c r="I52" s="162" t="e">
        <f t="shared" si="1"/>
        <v>#DIV/0!</v>
      </c>
      <c r="J52" s="211"/>
    </row>
    <row r="53" spans="2:10" s="84" customFormat="1" ht="36" customHeight="1" x14ac:dyDescent="0.35">
      <c r="B53" s="208"/>
      <c r="C53" s="131">
        <v>0</v>
      </c>
      <c r="D53" s="132">
        <v>0</v>
      </c>
      <c r="E53" s="219">
        <v>0</v>
      </c>
      <c r="F53" s="177" t="e">
        <f t="shared" si="2"/>
        <v>#DIV/0!</v>
      </c>
      <c r="G53" s="187">
        <v>0</v>
      </c>
      <c r="H53" s="187">
        <v>0</v>
      </c>
      <c r="I53" s="162" t="e">
        <f t="shared" si="1"/>
        <v>#DIV/0!</v>
      </c>
      <c r="J53" s="211"/>
    </row>
    <row r="54" spans="2:10" s="84" customFormat="1" ht="36" customHeight="1" x14ac:dyDescent="0.35">
      <c r="B54" s="208"/>
      <c r="C54" s="131">
        <v>0</v>
      </c>
      <c r="D54" s="132">
        <v>0</v>
      </c>
      <c r="E54" s="219">
        <v>0</v>
      </c>
      <c r="F54" s="177" t="e">
        <f t="shared" si="2"/>
        <v>#DIV/0!</v>
      </c>
      <c r="G54" s="187">
        <v>0</v>
      </c>
      <c r="H54" s="187">
        <v>0</v>
      </c>
      <c r="I54" s="162" t="e">
        <f t="shared" si="1"/>
        <v>#DIV/0!</v>
      </c>
      <c r="J54" s="211"/>
    </row>
    <row r="55" spans="2:10" s="84" customFormat="1" ht="36" customHeight="1" x14ac:dyDescent="0.35">
      <c r="B55" s="208"/>
      <c r="C55" s="131">
        <v>0</v>
      </c>
      <c r="D55" s="132">
        <v>0</v>
      </c>
      <c r="E55" s="219">
        <v>0</v>
      </c>
      <c r="F55" s="177" t="e">
        <f t="shared" si="2"/>
        <v>#DIV/0!</v>
      </c>
      <c r="G55" s="187">
        <v>0</v>
      </c>
      <c r="H55" s="187">
        <v>0</v>
      </c>
      <c r="I55" s="162" t="e">
        <f t="shared" si="1"/>
        <v>#DIV/0!</v>
      </c>
      <c r="J55" s="211"/>
    </row>
    <row r="56" spans="2:10" s="84" customFormat="1" ht="36" customHeight="1" x14ac:dyDescent="0.35">
      <c r="B56" s="208"/>
      <c r="C56" s="131">
        <v>0</v>
      </c>
      <c r="D56" s="132">
        <v>0</v>
      </c>
      <c r="E56" s="219">
        <v>0</v>
      </c>
      <c r="F56" s="177" t="e">
        <f t="shared" si="2"/>
        <v>#DIV/0!</v>
      </c>
      <c r="G56" s="187">
        <v>0</v>
      </c>
      <c r="H56" s="187">
        <v>0</v>
      </c>
      <c r="I56" s="162" t="e">
        <f t="shared" si="1"/>
        <v>#DIV/0!</v>
      </c>
      <c r="J56" s="211"/>
    </row>
    <row r="57" spans="2:10" s="84" customFormat="1" ht="36" customHeight="1" x14ac:dyDescent="0.35">
      <c r="B57" s="208"/>
      <c r="C57" s="131">
        <v>0</v>
      </c>
      <c r="D57" s="132">
        <v>0</v>
      </c>
      <c r="E57" s="219">
        <v>0</v>
      </c>
      <c r="F57" s="177" t="e">
        <f t="shared" si="2"/>
        <v>#DIV/0!</v>
      </c>
      <c r="G57" s="187">
        <v>0</v>
      </c>
      <c r="H57" s="187">
        <v>0</v>
      </c>
      <c r="I57" s="162" t="e">
        <f t="shared" si="1"/>
        <v>#DIV/0!</v>
      </c>
      <c r="J57" s="211"/>
    </row>
    <row r="58" spans="2:10" s="84" customFormat="1" ht="36" customHeight="1" x14ac:dyDescent="0.35">
      <c r="B58" s="208"/>
      <c r="C58" s="131">
        <v>0</v>
      </c>
      <c r="D58" s="132">
        <v>0</v>
      </c>
      <c r="E58" s="219">
        <v>0</v>
      </c>
      <c r="F58" s="177" t="e">
        <f t="shared" si="2"/>
        <v>#DIV/0!</v>
      </c>
      <c r="G58" s="187">
        <v>0</v>
      </c>
      <c r="H58" s="187">
        <v>0</v>
      </c>
      <c r="I58" s="162" t="e">
        <f t="shared" si="1"/>
        <v>#DIV/0!</v>
      </c>
      <c r="J58" s="211"/>
    </row>
    <row r="59" spans="2:10" s="84" customFormat="1" ht="36" customHeight="1" x14ac:dyDescent="0.35">
      <c r="B59" s="208"/>
      <c r="C59" s="131">
        <v>0</v>
      </c>
      <c r="D59" s="132">
        <v>0</v>
      </c>
      <c r="E59" s="219">
        <v>0</v>
      </c>
      <c r="F59" s="177" t="e">
        <f t="shared" si="2"/>
        <v>#DIV/0!</v>
      </c>
      <c r="G59" s="187">
        <v>0</v>
      </c>
      <c r="H59" s="187">
        <v>0</v>
      </c>
      <c r="I59" s="162" t="e">
        <f t="shared" si="1"/>
        <v>#DIV/0!</v>
      </c>
      <c r="J59" s="211"/>
    </row>
    <row r="60" spans="2:10" s="84" customFormat="1" ht="36" customHeight="1" x14ac:dyDescent="0.35">
      <c r="B60" s="208"/>
      <c r="C60" s="131">
        <v>0</v>
      </c>
      <c r="D60" s="132">
        <v>0</v>
      </c>
      <c r="E60" s="219">
        <v>0</v>
      </c>
      <c r="F60" s="177" t="e">
        <f t="shared" si="2"/>
        <v>#DIV/0!</v>
      </c>
      <c r="G60" s="187">
        <v>0</v>
      </c>
      <c r="H60" s="187">
        <v>0</v>
      </c>
      <c r="I60" s="162" t="e">
        <f t="shared" si="1"/>
        <v>#DIV/0!</v>
      </c>
      <c r="J60" s="211"/>
    </row>
    <row r="61" spans="2:10" s="84" customFormat="1" ht="36" customHeight="1" x14ac:dyDescent="0.35">
      <c r="B61" s="208"/>
      <c r="C61" s="131">
        <v>0</v>
      </c>
      <c r="D61" s="132">
        <v>0</v>
      </c>
      <c r="E61" s="219">
        <v>0</v>
      </c>
      <c r="F61" s="177" t="e">
        <f t="shared" si="2"/>
        <v>#DIV/0!</v>
      </c>
      <c r="G61" s="187">
        <v>0</v>
      </c>
      <c r="H61" s="187">
        <v>0</v>
      </c>
      <c r="I61" s="162" t="e">
        <f t="shared" si="1"/>
        <v>#DIV/0!</v>
      </c>
      <c r="J61" s="211"/>
    </row>
    <row r="62" spans="2:10" s="84" customFormat="1" ht="36" customHeight="1" x14ac:dyDescent="0.35">
      <c r="B62" s="208"/>
      <c r="C62" s="131">
        <v>0</v>
      </c>
      <c r="D62" s="132">
        <v>0</v>
      </c>
      <c r="E62" s="219">
        <v>0</v>
      </c>
      <c r="F62" s="177" t="e">
        <f t="shared" si="2"/>
        <v>#DIV/0!</v>
      </c>
      <c r="G62" s="187">
        <v>0</v>
      </c>
      <c r="H62" s="187">
        <v>0</v>
      </c>
      <c r="I62" s="162" t="e">
        <f t="shared" si="1"/>
        <v>#DIV/0!</v>
      </c>
      <c r="J62" s="211"/>
    </row>
    <row r="63" spans="2:10" s="84" customFormat="1" ht="36" customHeight="1" x14ac:dyDescent="0.35">
      <c r="B63" s="208"/>
      <c r="C63" s="131">
        <v>0</v>
      </c>
      <c r="D63" s="132">
        <v>0</v>
      </c>
      <c r="E63" s="219">
        <v>0</v>
      </c>
      <c r="F63" s="177" t="e">
        <f t="shared" si="2"/>
        <v>#DIV/0!</v>
      </c>
      <c r="G63" s="187">
        <v>0</v>
      </c>
      <c r="H63" s="187">
        <v>0</v>
      </c>
      <c r="I63" s="162" t="e">
        <f t="shared" si="1"/>
        <v>#DIV/0!</v>
      </c>
      <c r="J63" s="211"/>
    </row>
    <row r="64" spans="2:10" s="84" customFormat="1" ht="36" customHeight="1" x14ac:dyDescent="0.35">
      <c r="B64" s="208"/>
      <c r="C64" s="131">
        <v>0</v>
      </c>
      <c r="D64" s="132">
        <v>0</v>
      </c>
      <c r="E64" s="219">
        <v>0</v>
      </c>
      <c r="F64" s="177" t="e">
        <f t="shared" si="2"/>
        <v>#DIV/0!</v>
      </c>
      <c r="G64" s="187">
        <v>0</v>
      </c>
      <c r="H64" s="187">
        <v>0</v>
      </c>
      <c r="I64" s="162" t="e">
        <f t="shared" si="1"/>
        <v>#DIV/0!</v>
      </c>
      <c r="J64" s="211"/>
    </row>
    <row r="65" spans="2:10" s="84" customFormat="1" ht="36" customHeight="1" x14ac:dyDescent="0.35">
      <c r="B65" s="208"/>
      <c r="C65" s="131">
        <v>0</v>
      </c>
      <c r="D65" s="132">
        <v>0</v>
      </c>
      <c r="E65" s="219">
        <v>0</v>
      </c>
      <c r="F65" s="177" t="e">
        <f t="shared" si="2"/>
        <v>#DIV/0!</v>
      </c>
      <c r="G65" s="187">
        <v>0</v>
      </c>
      <c r="H65" s="187">
        <v>0</v>
      </c>
      <c r="I65" s="162" t="e">
        <f t="shared" si="1"/>
        <v>#DIV/0!</v>
      </c>
      <c r="J65" s="211"/>
    </row>
    <row r="66" spans="2:10" s="84" customFormat="1" ht="36" customHeight="1" x14ac:dyDescent="0.35">
      <c r="B66" s="208"/>
      <c r="C66" s="131">
        <v>0</v>
      </c>
      <c r="D66" s="132">
        <v>0</v>
      </c>
      <c r="E66" s="219">
        <v>0</v>
      </c>
      <c r="F66" s="177" t="e">
        <f t="shared" si="2"/>
        <v>#DIV/0!</v>
      </c>
      <c r="G66" s="187">
        <v>0</v>
      </c>
      <c r="H66" s="187">
        <v>0</v>
      </c>
      <c r="I66" s="162" t="e">
        <f t="shared" si="1"/>
        <v>#DIV/0!</v>
      </c>
      <c r="J66" s="211"/>
    </row>
    <row r="67" spans="2:10" s="84" customFormat="1" ht="36" customHeight="1" x14ac:dyDescent="0.35">
      <c r="B67" s="208"/>
      <c r="C67" s="131">
        <v>0</v>
      </c>
      <c r="D67" s="132">
        <v>0</v>
      </c>
      <c r="E67" s="219">
        <v>0</v>
      </c>
      <c r="F67" s="177" t="e">
        <f t="shared" si="2"/>
        <v>#DIV/0!</v>
      </c>
      <c r="G67" s="187">
        <v>0</v>
      </c>
      <c r="H67" s="187">
        <v>0</v>
      </c>
      <c r="I67" s="162" t="e">
        <f t="shared" si="1"/>
        <v>#DIV/0!</v>
      </c>
      <c r="J67" s="211"/>
    </row>
    <row r="68" spans="2:10" s="84" customFormat="1" ht="36" customHeight="1" x14ac:dyDescent="0.35">
      <c r="B68" s="208"/>
      <c r="C68" s="131">
        <v>0</v>
      </c>
      <c r="D68" s="132">
        <v>0</v>
      </c>
      <c r="E68" s="219">
        <v>0</v>
      </c>
      <c r="F68" s="177" t="e">
        <f t="shared" si="2"/>
        <v>#DIV/0!</v>
      </c>
      <c r="G68" s="187">
        <v>0</v>
      </c>
      <c r="H68" s="187">
        <v>0</v>
      </c>
      <c r="I68" s="162" t="e">
        <f t="shared" si="1"/>
        <v>#DIV/0!</v>
      </c>
      <c r="J68" s="211"/>
    </row>
    <row r="69" spans="2:10" s="84" customFormat="1" ht="36" customHeight="1" x14ac:dyDescent="0.35">
      <c r="B69" s="208"/>
      <c r="C69" s="131">
        <v>0</v>
      </c>
      <c r="D69" s="132">
        <v>0</v>
      </c>
      <c r="E69" s="219">
        <v>0</v>
      </c>
      <c r="F69" s="177" t="e">
        <f t="shared" si="2"/>
        <v>#DIV/0!</v>
      </c>
      <c r="G69" s="187">
        <v>0</v>
      </c>
      <c r="H69" s="187">
        <v>0</v>
      </c>
      <c r="I69" s="162" t="e">
        <f t="shared" si="1"/>
        <v>#DIV/0!</v>
      </c>
      <c r="J69" s="211"/>
    </row>
    <row r="70" spans="2:10" s="84" customFormat="1" ht="36" customHeight="1" x14ac:dyDescent="0.35">
      <c r="B70" s="208"/>
      <c r="C70" s="131">
        <v>0</v>
      </c>
      <c r="D70" s="132">
        <v>0</v>
      </c>
      <c r="E70" s="219">
        <v>0</v>
      </c>
      <c r="F70" s="177" t="e">
        <f t="shared" si="2"/>
        <v>#DIV/0!</v>
      </c>
      <c r="G70" s="187">
        <v>0</v>
      </c>
      <c r="H70" s="187">
        <v>0</v>
      </c>
      <c r="I70" s="162" t="e">
        <f t="shared" si="1"/>
        <v>#DIV/0!</v>
      </c>
      <c r="J70" s="211"/>
    </row>
    <row r="71" spans="2:10" s="84" customFormat="1" ht="36" customHeight="1" x14ac:dyDescent="0.35">
      <c r="B71" s="208"/>
      <c r="C71" s="131">
        <v>0</v>
      </c>
      <c r="D71" s="132">
        <v>0</v>
      </c>
      <c r="E71" s="219">
        <v>0</v>
      </c>
      <c r="F71" s="177" t="e">
        <f t="shared" si="2"/>
        <v>#DIV/0!</v>
      </c>
      <c r="G71" s="187">
        <v>0</v>
      </c>
      <c r="H71" s="187">
        <v>0</v>
      </c>
      <c r="I71" s="162" t="e">
        <f t="shared" si="1"/>
        <v>#DIV/0!</v>
      </c>
      <c r="J71" s="211"/>
    </row>
    <row r="72" spans="2:10" s="84" customFormat="1" ht="36" customHeight="1" x14ac:dyDescent="0.35">
      <c r="B72" s="208"/>
      <c r="C72" s="131">
        <v>0</v>
      </c>
      <c r="D72" s="132">
        <v>0</v>
      </c>
      <c r="E72" s="219">
        <v>0</v>
      </c>
      <c r="F72" s="177" t="e">
        <f t="shared" si="2"/>
        <v>#DIV/0!</v>
      </c>
      <c r="G72" s="187">
        <v>0</v>
      </c>
      <c r="H72" s="187">
        <v>0</v>
      </c>
      <c r="I72" s="162" t="e">
        <f t="shared" si="1"/>
        <v>#DIV/0!</v>
      </c>
      <c r="J72" s="211"/>
    </row>
    <row r="73" spans="2:10" s="84" customFormat="1" ht="36" customHeight="1" x14ac:dyDescent="0.35">
      <c r="B73" s="208"/>
      <c r="C73" s="131">
        <v>0</v>
      </c>
      <c r="D73" s="132">
        <v>0</v>
      </c>
      <c r="E73" s="219">
        <v>0</v>
      </c>
      <c r="F73" s="177" t="e">
        <f t="shared" ref="F73:F74" si="3">G73/$C$18</f>
        <v>#DIV/0!</v>
      </c>
      <c r="G73" s="187">
        <v>0</v>
      </c>
      <c r="H73" s="187">
        <v>0</v>
      </c>
      <c r="I73" s="162" t="e">
        <f t="shared" si="1"/>
        <v>#DIV/0!</v>
      </c>
      <c r="J73" s="211"/>
    </row>
    <row r="74" spans="2:10" s="84" customFormat="1" ht="36" customHeight="1" x14ac:dyDescent="0.35">
      <c r="B74" s="208"/>
      <c r="C74" s="131">
        <v>0</v>
      </c>
      <c r="D74" s="132">
        <v>0</v>
      </c>
      <c r="E74" s="219">
        <v>0</v>
      </c>
      <c r="F74" s="177" t="e">
        <f t="shared" si="3"/>
        <v>#DIV/0!</v>
      </c>
      <c r="G74" s="187">
        <v>0</v>
      </c>
      <c r="H74" s="187">
        <v>0</v>
      </c>
      <c r="I74" s="162" t="e">
        <f>(G74-H74)/H74</f>
        <v>#DIV/0!</v>
      </c>
      <c r="J74" s="211"/>
    </row>
    <row r="75" spans="2:10" s="84" customFormat="1" x14ac:dyDescent="0.35">
      <c r="B75" s="124" t="s">
        <v>15</v>
      </c>
      <c r="C75" s="94"/>
      <c r="D75" s="94"/>
      <c r="E75" s="16"/>
      <c r="F75" s="178" t="e">
        <f>G75/$C$18</f>
        <v>#DIV/0!</v>
      </c>
      <c r="G75" s="188">
        <f>SUM(G25:G74)</f>
        <v>0</v>
      </c>
      <c r="H75" s="188">
        <f>SUM(H25:H74)</f>
        <v>0</v>
      </c>
      <c r="I75" s="162" t="e">
        <f>(G75-H75)/H75</f>
        <v>#DIV/0!</v>
      </c>
      <c r="J75" s="142"/>
    </row>
    <row r="76" spans="2:10" s="84" customFormat="1" ht="33.75" customHeight="1" thickBot="1" x14ac:dyDescent="0.4">
      <c r="B76" s="124" t="s">
        <v>16</v>
      </c>
      <c r="C76" s="94"/>
      <c r="D76" s="94"/>
      <c r="E76" s="95"/>
      <c r="F76" s="178" t="e">
        <f t="shared" si="2"/>
        <v>#DIV/0!</v>
      </c>
      <c r="G76" s="187">
        <v>0</v>
      </c>
      <c r="H76" s="187">
        <v>0</v>
      </c>
      <c r="I76" s="162" t="e">
        <f>(G76-H76)/H76</f>
        <v>#DIV/0!</v>
      </c>
      <c r="J76" s="212"/>
    </row>
    <row r="77" spans="2:10" s="86" customFormat="1" ht="16" thickBot="1" x14ac:dyDescent="0.4">
      <c r="B77" s="125" t="s">
        <v>17</v>
      </c>
      <c r="C77" s="96"/>
      <c r="D77" s="97"/>
      <c r="E77" s="39"/>
      <c r="F77" s="179" t="e">
        <f>G77/$C$18</f>
        <v>#DIV/0!</v>
      </c>
      <c r="G77" s="189">
        <f>G75+G76</f>
        <v>0</v>
      </c>
      <c r="H77" s="189">
        <f>H75+H76</f>
        <v>0</v>
      </c>
      <c r="I77" s="163" t="e">
        <f>(G77-H77)/H77</f>
        <v>#DIV/0!</v>
      </c>
      <c r="J77" s="143"/>
    </row>
    <row r="78" spans="2:10" s="84" customFormat="1" ht="15.75" customHeight="1" x14ac:dyDescent="0.35">
      <c r="B78" s="126"/>
      <c r="C78" s="16"/>
      <c r="D78" s="16"/>
      <c r="E78" s="98"/>
      <c r="F78" s="164"/>
      <c r="G78" s="190"/>
      <c r="H78" s="191"/>
      <c r="I78" s="164"/>
      <c r="J78" s="144"/>
    </row>
    <row r="79" spans="2:10" s="84" customFormat="1" ht="15.5" x14ac:dyDescent="0.35">
      <c r="B79" s="123" t="s">
        <v>18</v>
      </c>
      <c r="C79" s="43"/>
      <c r="D79" s="43"/>
      <c r="E79" s="98"/>
      <c r="F79" s="180"/>
      <c r="G79" s="190"/>
      <c r="H79" s="191"/>
      <c r="I79" s="164"/>
      <c r="J79" s="144"/>
    </row>
    <row r="80" spans="2:10" s="84" customFormat="1" x14ac:dyDescent="0.35">
      <c r="B80" s="127" t="s">
        <v>19</v>
      </c>
      <c r="C80" s="43"/>
      <c r="D80" s="43"/>
      <c r="E80" s="98"/>
      <c r="F80" s="180"/>
      <c r="G80" s="190"/>
      <c r="H80" s="191"/>
      <c r="I80" s="164"/>
      <c r="J80" s="144"/>
    </row>
    <row r="81" spans="1:10" s="84" customFormat="1" x14ac:dyDescent="0.35">
      <c r="A81" s="87"/>
      <c r="B81" s="128" t="s">
        <v>20</v>
      </c>
      <c r="C81" s="43"/>
      <c r="D81" s="43"/>
      <c r="E81" s="99"/>
      <c r="F81" s="178" t="e">
        <f>G81/$C$18</f>
        <v>#DIV/0!</v>
      </c>
      <c r="G81" s="187">
        <v>0</v>
      </c>
      <c r="H81" s="192" t="s">
        <v>21</v>
      </c>
      <c r="I81" s="165" t="s">
        <v>21</v>
      </c>
      <c r="J81" s="145"/>
    </row>
    <row r="82" spans="1:10" s="84" customFormat="1" x14ac:dyDescent="0.35">
      <c r="A82" s="87"/>
      <c r="B82" s="128" t="s">
        <v>22</v>
      </c>
      <c r="C82" s="43"/>
      <c r="D82" s="43"/>
      <c r="E82" s="99"/>
      <c r="F82" s="178" t="e">
        <f t="shared" ref="F82:F83" si="4">G82/$C$18</f>
        <v>#DIV/0!</v>
      </c>
      <c r="G82" s="187">
        <v>0</v>
      </c>
      <c r="H82" s="192" t="s">
        <v>21</v>
      </c>
      <c r="I82" s="165" t="s">
        <v>21</v>
      </c>
      <c r="J82" s="145"/>
    </row>
    <row r="83" spans="1:10" s="84" customFormat="1" x14ac:dyDescent="0.35">
      <c r="A83" s="87"/>
      <c r="B83" s="128" t="s">
        <v>23</v>
      </c>
      <c r="C83" s="43"/>
      <c r="D83" s="43"/>
      <c r="E83" s="99"/>
      <c r="F83" s="178" t="e">
        <f t="shared" si="4"/>
        <v>#DIV/0!</v>
      </c>
      <c r="G83" s="187">
        <v>0</v>
      </c>
      <c r="H83" s="192" t="s">
        <v>21</v>
      </c>
      <c r="I83" s="165" t="s">
        <v>21</v>
      </c>
      <c r="J83" s="145"/>
    </row>
    <row r="84" spans="1:10" s="84" customFormat="1" x14ac:dyDescent="0.35">
      <c r="B84" s="124"/>
      <c r="C84" s="42"/>
      <c r="D84" s="220"/>
      <c r="E84" s="16"/>
      <c r="F84" s="168"/>
      <c r="G84" s="193"/>
      <c r="H84" s="193"/>
      <c r="I84" s="168"/>
      <c r="J84" s="135"/>
    </row>
    <row r="85" spans="1:10" s="83" customFormat="1" ht="42.75" customHeight="1" x14ac:dyDescent="0.35">
      <c r="B85" s="129" t="s">
        <v>24</v>
      </c>
      <c r="C85" s="96"/>
      <c r="D85" s="97"/>
      <c r="E85" s="100"/>
      <c r="F85" s="179" t="e">
        <f>G85/$C$18</f>
        <v>#REF!</v>
      </c>
      <c r="G85" s="196" t="e">
        <f>#REF!+#REF!</f>
        <v>#REF!</v>
      </c>
      <c r="H85" s="197">
        <v>0</v>
      </c>
      <c r="I85" s="169" t="e">
        <f>(G85-H85)/H85</f>
        <v>#REF!</v>
      </c>
      <c r="J85" s="213"/>
    </row>
    <row r="86" spans="1:10" s="84" customFormat="1" x14ac:dyDescent="0.35">
      <c r="B86" s="130"/>
      <c r="C86" s="43"/>
      <c r="D86" s="43"/>
      <c r="E86" s="16"/>
      <c r="F86" s="164"/>
      <c r="G86" s="194"/>
      <c r="H86" s="194"/>
      <c r="I86" s="166"/>
      <c r="J86" s="145"/>
    </row>
    <row r="87" spans="1:10" s="84" customFormat="1" ht="15.5" x14ac:dyDescent="0.35">
      <c r="B87" s="123" t="s">
        <v>25</v>
      </c>
      <c r="C87" s="43"/>
      <c r="D87" s="43"/>
      <c r="E87" s="36"/>
      <c r="F87" s="180"/>
      <c r="G87" s="195"/>
      <c r="H87" s="195"/>
      <c r="I87" s="167"/>
      <c r="J87" s="144"/>
    </row>
    <row r="88" spans="1:10" s="84" customFormat="1" ht="38.25" customHeight="1" x14ac:dyDescent="0.35">
      <c r="B88" s="208"/>
      <c r="C88" s="101"/>
      <c r="D88" s="102"/>
      <c r="E88" s="103"/>
      <c r="F88" s="178" t="e">
        <f>G88/$C$18</f>
        <v>#DIV/0!</v>
      </c>
      <c r="G88" s="198">
        <v>0</v>
      </c>
      <c r="H88" s="198">
        <v>0</v>
      </c>
      <c r="I88" s="165" t="e">
        <f>(G88-H88)/H88</f>
        <v>#DIV/0!</v>
      </c>
      <c r="J88" s="214"/>
    </row>
    <row r="89" spans="1:10" s="84" customFormat="1" ht="38.25" customHeight="1" x14ac:dyDescent="0.35">
      <c r="B89" s="208"/>
      <c r="C89" s="101"/>
      <c r="D89" s="102"/>
      <c r="E89" s="103"/>
      <c r="F89" s="178" t="e">
        <f t="shared" ref="F89:F97" si="5">G89/$C$18</f>
        <v>#DIV/0!</v>
      </c>
      <c r="G89" s="198">
        <v>0</v>
      </c>
      <c r="H89" s="198">
        <v>0</v>
      </c>
      <c r="I89" s="165" t="e">
        <f t="shared" ref="I89:I123" si="6">(G89-H89)/H89</f>
        <v>#DIV/0!</v>
      </c>
      <c r="J89" s="214"/>
    </row>
    <row r="90" spans="1:10" s="84" customFormat="1" ht="38.25" customHeight="1" x14ac:dyDescent="0.35">
      <c r="B90" s="208"/>
      <c r="C90" s="101"/>
      <c r="D90" s="102"/>
      <c r="E90" s="103"/>
      <c r="F90" s="178" t="e">
        <f t="shared" si="5"/>
        <v>#DIV/0!</v>
      </c>
      <c r="G90" s="198">
        <v>0</v>
      </c>
      <c r="H90" s="198">
        <v>0</v>
      </c>
      <c r="I90" s="165" t="e">
        <f t="shared" si="6"/>
        <v>#DIV/0!</v>
      </c>
      <c r="J90" s="214"/>
    </row>
    <row r="91" spans="1:10" s="84" customFormat="1" ht="38.25" customHeight="1" x14ac:dyDescent="0.35">
      <c r="B91" s="208"/>
      <c r="C91" s="101"/>
      <c r="D91" s="102"/>
      <c r="E91" s="103"/>
      <c r="F91" s="178" t="e">
        <f t="shared" si="5"/>
        <v>#DIV/0!</v>
      </c>
      <c r="G91" s="198">
        <v>0</v>
      </c>
      <c r="H91" s="198">
        <v>0</v>
      </c>
      <c r="I91" s="165" t="e">
        <f t="shared" si="6"/>
        <v>#DIV/0!</v>
      </c>
      <c r="J91" s="214"/>
    </row>
    <row r="92" spans="1:10" s="84" customFormat="1" ht="38.25" customHeight="1" x14ac:dyDescent="0.35">
      <c r="B92" s="208"/>
      <c r="C92" s="101"/>
      <c r="D92" s="102"/>
      <c r="E92" s="103"/>
      <c r="F92" s="178" t="e">
        <f>G92/$C$18</f>
        <v>#DIV/0!</v>
      </c>
      <c r="G92" s="198">
        <v>0</v>
      </c>
      <c r="H92" s="198">
        <v>0</v>
      </c>
      <c r="I92" s="165" t="e">
        <f>(G92-H92)/H92</f>
        <v>#DIV/0!</v>
      </c>
      <c r="J92" s="214"/>
    </row>
    <row r="93" spans="1:10" s="84" customFormat="1" ht="38.25" customHeight="1" x14ac:dyDescent="0.35">
      <c r="B93" s="208"/>
      <c r="C93" s="101"/>
      <c r="D93" s="102"/>
      <c r="E93" s="103"/>
      <c r="F93" s="178" t="e">
        <f>G93/$C$18</f>
        <v>#DIV/0!</v>
      </c>
      <c r="G93" s="198">
        <v>0</v>
      </c>
      <c r="H93" s="198">
        <v>0</v>
      </c>
      <c r="I93" s="165" t="e">
        <f t="shared" si="6"/>
        <v>#DIV/0!</v>
      </c>
      <c r="J93" s="214"/>
    </row>
    <row r="94" spans="1:10" s="84" customFormat="1" ht="38.25" customHeight="1" x14ac:dyDescent="0.35">
      <c r="B94" s="208"/>
      <c r="C94" s="101"/>
      <c r="D94" s="102"/>
      <c r="E94" s="103"/>
      <c r="F94" s="178" t="e">
        <f t="shared" si="5"/>
        <v>#DIV/0!</v>
      </c>
      <c r="G94" s="198">
        <v>0</v>
      </c>
      <c r="H94" s="198">
        <v>0</v>
      </c>
      <c r="I94" s="165" t="e">
        <f t="shared" si="6"/>
        <v>#DIV/0!</v>
      </c>
      <c r="J94" s="214"/>
    </row>
    <row r="95" spans="1:10" s="84" customFormat="1" ht="38.25" customHeight="1" x14ac:dyDescent="0.35">
      <c r="B95" s="208"/>
      <c r="C95" s="101"/>
      <c r="D95" s="102"/>
      <c r="E95" s="103"/>
      <c r="F95" s="178" t="e">
        <f t="shared" si="5"/>
        <v>#DIV/0!</v>
      </c>
      <c r="G95" s="198">
        <v>0</v>
      </c>
      <c r="H95" s="198">
        <v>0</v>
      </c>
      <c r="I95" s="165" t="e">
        <f t="shared" si="6"/>
        <v>#DIV/0!</v>
      </c>
      <c r="J95" s="214"/>
    </row>
    <row r="96" spans="1:10" s="84" customFormat="1" ht="38.25" customHeight="1" x14ac:dyDescent="0.35">
      <c r="B96" s="208"/>
      <c r="C96" s="101"/>
      <c r="D96" s="102"/>
      <c r="E96" s="103"/>
      <c r="F96" s="178" t="e">
        <f t="shared" si="5"/>
        <v>#DIV/0!</v>
      </c>
      <c r="G96" s="198">
        <v>0</v>
      </c>
      <c r="H96" s="198">
        <v>0</v>
      </c>
      <c r="I96" s="165" t="e">
        <f t="shared" si="6"/>
        <v>#DIV/0!</v>
      </c>
      <c r="J96" s="214"/>
    </row>
    <row r="97" spans="2:10" s="84" customFormat="1" ht="38.25" customHeight="1" x14ac:dyDescent="0.35">
      <c r="B97" s="208"/>
      <c r="C97" s="101"/>
      <c r="D97" s="102"/>
      <c r="E97" s="103"/>
      <c r="F97" s="178" t="e">
        <f t="shared" si="5"/>
        <v>#DIV/0!</v>
      </c>
      <c r="G97" s="198">
        <v>0</v>
      </c>
      <c r="H97" s="198">
        <v>0</v>
      </c>
      <c r="I97" s="165" t="e">
        <f t="shared" si="6"/>
        <v>#DIV/0!</v>
      </c>
      <c r="J97" s="214"/>
    </row>
    <row r="98" spans="2:10" s="84" customFormat="1" ht="38.25" customHeight="1" x14ac:dyDescent="0.35">
      <c r="B98" s="208"/>
      <c r="C98" s="101"/>
      <c r="D98" s="102"/>
      <c r="E98" s="103"/>
      <c r="F98" s="178" t="e">
        <f t="shared" ref="F98:F123" si="7">G98/$C$18</f>
        <v>#DIV/0!</v>
      </c>
      <c r="G98" s="198">
        <v>0</v>
      </c>
      <c r="H98" s="198">
        <v>0</v>
      </c>
      <c r="I98" s="165" t="e">
        <f t="shared" si="6"/>
        <v>#DIV/0!</v>
      </c>
      <c r="J98" s="214"/>
    </row>
    <row r="99" spans="2:10" s="84" customFormat="1" ht="38.25" customHeight="1" x14ac:dyDescent="0.35">
      <c r="B99" s="208"/>
      <c r="C99" s="101"/>
      <c r="D99" s="102"/>
      <c r="E99" s="103"/>
      <c r="F99" s="178" t="e">
        <f t="shared" si="7"/>
        <v>#DIV/0!</v>
      </c>
      <c r="G99" s="198">
        <v>0</v>
      </c>
      <c r="H99" s="198">
        <v>0</v>
      </c>
      <c r="I99" s="165" t="e">
        <f t="shared" si="6"/>
        <v>#DIV/0!</v>
      </c>
      <c r="J99" s="214"/>
    </row>
    <row r="100" spans="2:10" s="84" customFormat="1" ht="38.25" customHeight="1" x14ac:dyDescent="0.35">
      <c r="B100" s="208"/>
      <c r="C100" s="101"/>
      <c r="D100" s="102"/>
      <c r="E100" s="103"/>
      <c r="F100" s="178" t="e">
        <f t="shared" si="7"/>
        <v>#DIV/0!</v>
      </c>
      <c r="G100" s="198">
        <v>0</v>
      </c>
      <c r="H100" s="198">
        <v>0</v>
      </c>
      <c r="I100" s="165" t="e">
        <f t="shared" si="6"/>
        <v>#DIV/0!</v>
      </c>
      <c r="J100" s="214"/>
    </row>
    <row r="101" spans="2:10" s="84" customFormat="1" ht="39" customHeight="1" x14ac:dyDescent="0.35">
      <c r="B101" s="208"/>
      <c r="C101" s="101"/>
      <c r="D101" s="102"/>
      <c r="E101" s="103"/>
      <c r="F101" s="178" t="e">
        <f t="shared" si="7"/>
        <v>#DIV/0!</v>
      </c>
      <c r="G101" s="198">
        <v>0</v>
      </c>
      <c r="H101" s="198">
        <v>0</v>
      </c>
      <c r="I101" s="165" t="e">
        <f t="shared" si="6"/>
        <v>#DIV/0!</v>
      </c>
      <c r="J101" s="214"/>
    </row>
    <row r="102" spans="2:10" s="84" customFormat="1" ht="39" customHeight="1" x14ac:dyDescent="0.35">
      <c r="B102" s="208"/>
      <c r="C102" s="101"/>
      <c r="D102" s="102"/>
      <c r="E102" s="103"/>
      <c r="F102" s="178" t="e">
        <f t="shared" si="7"/>
        <v>#DIV/0!</v>
      </c>
      <c r="G102" s="198">
        <v>0</v>
      </c>
      <c r="H102" s="198">
        <v>0</v>
      </c>
      <c r="I102" s="165" t="e">
        <f t="shared" si="6"/>
        <v>#DIV/0!</v>
      </c>
      <c r="J102" s="214"/>
    </row>
    <row r="103" spans="2:10" s="84" customFormat="1" ht="39" customHeight="1" x14ac:dyDescent="0.35">
      <c r="B103" s="208"/>
      <c r="C103" s="101"/>
      <c r="D103" s="102"/>
      <c r="E103" s="103"/>
      <c r="F103" s="178" t="e">
        <f t="shared" si="7"/>
        <v>#DIV/0!</v>
      </c>
      <c r="G103" s="198">
        <v>0</v>
      </c>
      <c r="H103" s="198">
        <v>0</v>
      </c>
      <c r="I103" s="165" t="e">
        <f t="shared" si="6"/>
        <v>#DIV/0!</v>
      </c>
      <c r="J103" s="214"/>
    </row>
    <row r="104" spans="2:10" s="84" customFormat="1" ht="39" customHeight="1" x14ac:dyDescent="0.35">
      <c r="B104" s="208"/>
      <c r="C104" s="101"/>
      <c r="D104" s="102"/>
      <c r="E104" s="103"/>
      <c r="F104" s="178" t="e">
        <f t="shared" si="7"/>
        <v>#DIV/0!</v>
      </c>
      <c r="G104" s="198">
        <v>0</v>
      </c>
      <c r="H104" s="198">
        <v>0</v>
      </c>
      <c r="I104" s="165" t="e">
        <f t="shared" si="6"/>
        <v>#DIV/0!</v>
      </c>
      <c r="J104" s="214"/>
    </row>
    <row r="105" spans="2:10" s="84" customFormat="1" ht="39" customHeight="1" x14ac:dyDescent="0.35">
      <c r="B105" s="208"/>
      <c r="C105" s="101"/>
      <c r="D105" s="102"/>
      <c r="E105" s="103"/>
      <c r="F105" s="178" t="e">
        <f t="shared" si="7"/>
        <v>#DIV/0!</v>
      </c>
      <c r="G105" s="198">
        <v>0</v>
      </c>
      <c r="H105" s="198">
        <v>0</v>
      </c>
      <c r="I105" s="165" t="e">
        <f t="shared" si="6"/>
        <v>#DIV/0!</v>
      </c>
      <c r="J105" s="214"/>
    </row>
    <row r="106" spans="2:10" s="84" customFormat="1" ht="39" customHeight="1" x14ac:dyDescent="0.35">
      <c r="B106" s="208"/>
      <c r="C106" s="101"/>
      <c r="D106" s="102"/>
      <c r="E106" s="103"/>
      <c r="F106" s="178" t="e">
        <f t="shared" si="7"/>
        <v>#DIV/0!</v>
      </c>
      <c r="G106" s="198">
        <v>0</v>
      </c>
      <c r="H106" s="198">
        <v>0</v>
      </c>
      <c r="I106" s="165" t="e">
        <f t="shared" si="6"/>
        <v>#DIV/0!</v>
      </c>
      <c r="J106" s="214"/>
    </row>
    <row r="107" spans="2:10" s="84" customFormat="1" ht="39" customHeight="1" x14ac:dyDescent="0.35">
      <c r="B107" s="208"/>
      <c r="C107" s="101"/>
      <c r="D107" s="102"/>
      <c r="E107" s="103"/>
      <c r="F107" s="178" t="e">
        <f t="shared" si="7"/>
        <v>#DIV/0!</v>
      </c>
      <c r="G107" s="198">
        <v>0</v>
      </c>
      <c r="H107" s="198">
        <v>0</v>
      </c>
      <c r="I107" s="165" t="e">
        <f t="shared" si="6"/>
        <v>#DIV/0!</v>
      </c>
      <c r="J107" s="214"/>
    </row>
    <row r="108" spans="2:10" s="84" customFormat="1" ht="39" customHeight="1" x14ac:dyDescent="0.35">
      <c r="B108" s="208"/>
      <c r="C108" s="101"/>
      <c r="D108" s="102"/>
      <c r="E108" s="103"/>
      <c r="F108" s="178" t="e">
        <f t="shared" si="7"/>
        <v>#DIV/0!</v>
      </c>
      <c r="G108" s="198">
        <v>0</v>
      </c>
      <c r="H108" s="198">
        <v>0</v>
      </c>
      <c r="I108" s="165" t="e">
        <f t="shared" si="6"/>
        <v>#DIV/0!</v>
      </c>
      <c r="J108" s="214"/>
    </row>
    <row r="109" spans="2:10" s="84" customFormat="1" ht="39" customHeight="1" x14ac:dyDescent="0.35">
      <c r="B109" s="208"/>
      <c r="C109" s="101"/>
      <c r="D109" s="102"/>
      <c r="E109" s="103"/>
      <c r="F109" s="178" t="e">
        <f t="shared" si="7"/>
        <v>#DIV/0!</v>
      </c>
      <c r="G109" s="198">
        <v>0</v>
      </c>
      <c r="H109" s="198">
        <v>0</v>
      </c>
      <c r="I109" s="165" t="e">
        <f t="shared" si="6"/>
        <v>#DIV/0!</v>
      </c>
      <c r="J109" s="214"/>
    </row>
    <row r="110" spans="2:10" s="84" customFormat="1" ht="39" customHeight="1" x14ac:dyDescent="0.35">
      <c r="B110" s="208"/>
      <c r="C110" s="101"/>
      <c r="D110" s="102"/>
      <c r="E110" s="103"/>
      <c r="F110" s="178" t="e">
        <f t="shared" si="7"/>
        <v>#DIV/0!</v>
      </c>
      <c r="G110" s="198">
        <v>0</v>
      </c>
      <c r="H110" s="198">
        <v>0</v>
      </c>
      <c r="I110" s="165" t="e">
        <f t="shared" si="6"/>
        <v>#DIV/0!</v>
      </c>
      <c r="J110" s="214"/>
    </row>
    <row r="111" spans="2:10" s="84" customFormat="1" ht="39" customHeight="1" x14ac:dyDescent="0.35">
      <c r="B111" s="208"/>
      <c r="C111" s="101"/>
      <c r="D111" s="102"/>
      <c r="E111" s="103"/>
      <c r="F111" s="178" t="e">
        <f t="shared" si="7"/>
        <v>#DIV/0!</v>
      </c>
      <c r="G111" s="198">
        <v>0</v>
      </c>
      <c r="H111" s="198">
        <v>0</v>
      </c>
      <c r="I111" s="165" t="e">
        <f t="shared" si="6"/>
        <v>#DIV/0!</v>
      </c>
      <c r="J111" s="214"/>
    </row>
    <row r="112" spans="2:10" s="84" customFormat="1" ht="39" customHeight="1" x14ac:dyDescent="0.35">
      <c r="B112" s="208"/>
      <c r="C112" s="101"/>
      <c r="D112" s="102"/>
      <c r="E112" s="103"/>
      <c r="F112" s="178" t="e">
        <f t="shared" si="7"/>
        <v>#DIV/0!</v>
      </c>
      <c r="G112" s="198">
        <v>0</v>
      </c>
      <c r="H112" s="198">
        <v>0</v>
      </c>
      <c r="I112" s="165" t="e">
        <f t="shared" si="6"/>
        <v>#DIV/0!</v>
      </c>
      <c r="J112" s="214"/>
    </row>
    <row r="113" spans="2:10" s="84" customFormat="1" ht="39" customHeight="1" x14ac:dyDescent="0.35">
      <c r="B113" s="208"/>
      <c r="C113" s="101"/>
      <c r="D113" s="102"/>
      <c r="E113" s="103"/>
      <c r="F113" s="178" t="e">
        <f t="shared" si="7"/>
        <v>#DIV/0!</v>
      </c>
      <c r="G113" s="198">
        <v>0</v>
      </c>
      <c r="H113" s="198">
        <v>0</v>
      </c>
      <c r="I113" s="165" t="e">
        <f t="shared" si="6"/>
        <v>#DIV/0!</v>
      </c>
      <c r="J113" s="214"/>
    </row>
    <row r="114" spans="2:10" s="84" customFormat="1" ht="39" customHeight="1" x14ac:dyDescent="0.35">
      <c r="B114" s="208"/>
      <c r="C114" s="101"/>
      <c r="D114" s="102"/>
      <c r="E114" s="103"/>
      <c r="F114" s="178" t="e">
        <f t="shared" si="7"/>
        <v>#DIV/0!</v>
      </c>
      <c r="G114" s="198">
        <v>0</v>
      </c>
      <c r="H114" s="198">
        <v>0</v>
      </c>
      <c r="I114" s="165" t="e">
        <f t="shared" si="6"/>
        <v>#DIV/0!</v>
      </c>
      <c r="J114" s="214"/>
    </row>
    <row r="115" spans="2:10" s="84" customFormat="1" ht="39" customHeight="1" x14ac:dyDescent="0.35">
      <c r="B115" s="208"/>
      <c r="C115" s="101"/>
      <c r="D115" s="102"/>
      <c r="E115" s="103"/>
      <c r="F115" s="178" t="e">
        <f t="shared" si="7"/>
        <v>#DIV/0!</v>
      </c>
      <c r="G115" s="198">
        <v>0</v>
      </c>
      <c r="H115" s="198">
        <v>0</v>
      </c>
      <c r="I115" s="165" t="e">
        <f t="shared" si="6"/>
        <v>#DIV/0!</v>
      </c>
      <c r="J115" s="214"/>
    </row>
    <row r="116" spans="2:10" s="84" customFormat="1" ht="39" customHeight="1" x14ac:dyDescent="0.35">
      <c r="B116" s="208"/>
      <c r="C116" s="101"/>
      <c r="D116" s="102"/>
      <c r="E116" s="103"/>
      <c r="F116" s="178" t="e">
        <f t="shared" si="7"/>
        <v>#DIV/0!</v>
      </c>
      <c r="G116" s="198">
        <v>0</v>
      </c>
      <c r="H116" s="198">
        <v>0</v>
      </c>
      <c r="I116" s="165" t="e">
        <f t="shared" si="6"/>
        <v>#DIV/0!</v>
      </c>
      <c r="J116" s="214"/>
    </row>
    <row r="117" spans="2:10" s="84" customFormat="1" ht="39" customHeight="1" x14ac:dyDescent="0.35">
      <c r="B117" s="208"/>
      <c r="C117" s="101"/>
      <c r="D117" s="102"/>
      <c r="E117" s="103"/>
      <c r="F117" s="178" t="e">
        <f t="shared" si="7"/>
        <v>#DIV/0!</v>
      </c>
      <c r="G117" s="198">
        <v>0</v>
      </c>
      <c r="H117" s="198">
        <v>0</v>
      </c>
      <c r="I117" s="165" t="e">
        <f t="shared" si="6"/>
        <v>#DIV/0!</v>
      </c>
      <c r="J117" s="214"/>
    </row>
    <row r="118" spans="2:10" s="84" customFormat="1" ht="39" customHeight="1" x14ac:dyDescent="0.35">
      <c r="B118" s="208"/>
      <c r="C118" s="101"/>
      <c r="D118" s="102"/>
      <c r="E118" s="103"/>
      <c r="F118" s="178" t="e">
        <f t="shared" si="7"/>
        <v>#DIV/0!</v>
      </c>
      <c r="G118" s="198">
        <v>0</v>
      </c>
      <c r="H118" s="198">
        <v>0</v>
      </c>
      <c r="I118" s="165" t="e">
        <f t="shared" si="6"/>
        <v>#DIV/0!</v>
      </c>
      <c r="J118" s="214"/>
    </row>
    <row r="119" spans="2:10" s="84" customFormat="1" ht="39" customHeight="1" x14ac:dyDescent="0.35">
      <c r="B119" s="208"/>
      <c r="C119" s="101"/>
      <c r="D119" s="102"/>
      <c r="E119" s="103"/>
      <c r="F119" s="178" t="e">
        <f t="shared" si="7"/>
        <v>#DIV/0!</v>
      </c>
      <c r="G119" s="198">
        <v>0</v>
      </c>
      <c r="H119" s="198">
        <v>0</v>
      </c>
      <c r="I119" s="165" t="e">
        <f t="shared" si="6"/>
        <v>#DIV/0!</v>
      </c>
      <c r="J119" s="214"/>
    </row>
    <row r="120" spans="2:10" s="84" customFormat="1" ht="39" customHeight="1" x14ac:dyDescent="0.35">
      <c r="B120" s="208"/>
      <c r="C120" s="101"/>
      <c r="D120" s="102"/>
      <c r="E120" s="103"/>
      <c r="F120" s="178" t="e">
        <f t="shared" si="7"/>
        <v>#DIV/0!</v>
      </c>
      <c r="G120" s="198">
        <v>0</v>
      </c>
      <c r="H120" s="198">
        <v>0</v>
      </c>
      <c r="I120" s="165" t="e">
        <f t="shared" si="6"/>
        <v>#DIV/0!</v>
      </c>
      <c r="J120" s="214"/>
    </row>
    <row r="121" spans="2:10" s="84" customFormat="1" ht="39" customHeight="1" x14ac:dyDescent="0.35">
      <c r="B121" s="208"/>
      <c r="C121" s="101"/>
      <c r="D121" s="102"/>
      <c r="E121" s="103"/>
      <c r="F121" s="178" t="e">
        <f t="shared" si="7"/>
        <v>#DIV/0!</v>
      </c>
      <c r="G121" s="198">
        <v>0</v>
      </c>
      <c r="H121" s="198">
        <v>0</v>
      </c>
      <c r="I121" s="165" t="e">
        <f t="shared" si="6"/>
        <v>#DIV/0!</v>
      </c>
      <c r="J121" s="214"/>
    </row>
    <row r="122" spans="2:10" s="84" customFormat="1" ht="39" customHeight="1" x14ac:dyDescent="0.35">
      <c r="B122" s="208"/>
      <c r="C122" s="101"/>
      <c r="D122" s="102"/>
      <c r="E122" s="103"/>
      <c r="F122" s="178" t="e">
        <f t="shared" si="7"/>
        <v>#DIV/0!</v>
      </c>
      <c r="G122" s="198">
        <v>0</v>
      </c>
      <c r="H122" s="198">
        <v>0</v>
      </c>
      <c r="I122" s="165" t="e">
        <f t="shared" si="6"/>
        <v>#DIV/0!</v>
      </c>
      <c r="J122" s="214"/>
    </row>
    <row r="123" spans="2:10" s="84" customFormat="1" ht="39" customHeight="1" x14ac:dyDescent="0.35">
      <c r="B123" s="208"/>
      <c r="C123" s="101"/>
      <c r="D123" s="102"/>
      <c r="E123" s="103"/>
      <c r="F123" s="178" t="e">
        <f t="shared" si="7"/>
        <v>#DIV/0!</v>
      </c>
      <c r="G123" s="198">
        <v>0</v>
      </c>
      <c r="H123" s="198">
        <v>0</v>
      </c>
      <c r="I123" s="165" t="e">
        <f t="shared" si="6"/>
        <v>#DIV/0!</v>
      </c>
      <c r="J123" s="214"/>
    </row>
    <row r="124" spans="2:10" s="86" customFormat="1" ht="15.5" x14ac:dyDescent="0.35">
      <c r="B124" s="125" t="s">
        <v>26</v>
      </c>
      <c r="C124" s="96"/>
      <c r="D124" s="97"/>
      <c r="E124" s="39"/>
      <c r="F124" s="179" t="e">
        <f>G124/$C$18</f>
        <v>#DIV/0!</v>
      </c>
      <c r="G124" s="196">
        <f>SUM(G88:G123)</f>
        <v>0</v>
      </c>
      <c r="H124" s="196">
        <f>SUM(H88:H123)</f>
        <v>0</v>
      </c>
      <c r="I124" s="169" t="e">
        <f t="shared" ref="I124" si="8">(G124-H124)/H124</f>
        <v>#DIV/0!</v>
      </c>
      <c r="J124" s="146"/>
    </row>
    <row r="125" spans="2:10" s="84" customFormat="1" ht="15.75" customHeight="1" x14ac:dyDescent="0.35">
      <c r="B125" s="126"/>
      <c r="C125" s="16"/>
      <c r="D125" s="16"/>
      <c r="E125" s="16" t="s">
        <v>27</v>
      </c>
      <c r="F125" s="164"/>
      <c r="G125" s="190"/>
      <c r="H125" s="190"/>
      <c r="I125" s="164"/>
      <c r="J125" s="144"/>
    </row>
    <row r="126" spans="2:10" s="83" customFormat="1" ht="38.25" customHeight="1" x14ac:dyDescent="0.35">
      <c r="B126" s="123" t="s">
        <v>28</v>
      </c>
      <c r="C126" s="97"/>
      <c r="D126" s="97"/>
      <c r="E126" s="133"/>
      <c r="F126" s="181" t="e">
        <f>G126/$C$18</f>
        <v>#DIV/0!</v>
      </c>
      <c r="G126" s="199">
        <v>0</v>
      </c>
      <c r="H126" s="199">
        <v>0</v>
      </c>
      <c r="I126" s="169" t="e">
        <f>(G126-H126)/H126</f>
        <v>#DIV/0!</v>
      </c>
      <c r="J126" s="215"/>
    </row>
    <row r="127" spans="2:10" s="84" customFormat="1" ht="15" thickBot="1" x14ac:dyDescent="0.4">
      <c r="B127" s="44"/>
      <c r="C127" s="16"/>
      <c r="D127" s="16"/>
      <c r="E127" s="16"/>
      <c r="F127" s="164"/>
      <c r="G127" s="200"/>
      <c r="H127" s="190"/>
      <c r="I127" s="164"/>
      <c r="J127" s="144"/>
    </row>
    <row r="128" spans="2:10" s="88" customFormat="1" ht="19" thickBot="1" x14ac:dyDescent="0.5">
      <c r="B128" s="104" t="s">
        <v>29</v>
      </c>
      <c r="C128" s="45"/>
      <c r="D128" s="48"/>
      <c r="E128" s="32"/>
      <c r="F128" s="182" t="e">
        <f>G128/$C$18</f>
        <v>#REF!</v>
      </c>
      <c r="G128" s="201" t="e">
        <f>G126+G124+G85+G77</f>
        <v>#REF!</v>
      </c>
      <c r="H128" s="201">
        <f>H126+H124+H85+H77</f>
        <v>0</v>
      </c>
      <c r="I128" s="170" t="e">
        <f>(G128-H128)/H128</f>
        <v>#REF!</v>
      </c>
      <c r="J128" s="136"/>
    </row>
    <row r="129" spans="2:10" s="89" customFormat="1" ht="16" thickBot="1" x14ac:dyDescent="0.4">
      <c r="B129" s="49"/>
      <c r="C129" s="47"/>
      <c r="D129" s="47"/>
      <c r="E129" s="37"/>
      <c r="F129" s="171"/>
      <c r="G129" s="202"/>
      <c r="H129" s="202"/>
      <c r="I129" s="171"/>
      <c r="J129" s="147"/>
    </row>
    <row r="130" spans="2:10" ht="19" thickBot="1" x14ac:dyDescent="0.4">
      <c r="B130" s="22" t="s">
        <v>30</v>
      </c>
      <c r="C130" s="23"/>
      <c r="D130" s="23"/>
      <c r="E130" s="23"/>
      <c r="F130" s="105"/>
      <c r="G130" s="67"/>
      <c r="H130" s="67"/>
      <c r="I130" s="157"/>
      <c r="J130" s="148"/>
    </row>
    <row r="131" spans="2:10" s="84" customFormat="1" ht="35.25" customHeight="1" x14ac:dyDescent="0.35">
      <c r="B131" s="209"/>
      <c r="C131" s="101"/>
      <c r="D131" s="102"/>
      <c r="E131" s="103"/>
      <c r="F131" s="183" t="e">
        <f>G131/$C$18</f>
        <v>#DIV/0!</v>
      </c>
      <c r="G131" s="203">
        <v>0</v>
      </c>
      <c r="H131" s="203"/>
      <c r="I131" s="172" t="e">
        <f t="shared" ref="I131:I159" si="9">(G131-H131)/H131</f>
        <v>#DIV/0!</v>
      </c>
      <c r="J131" s="216"/>
    </row>
    <row r="132" spans="2:10" s="84" customFormat="1" ht="40.5" customHeight="1" x14ac:dyDescent="0.35">
      <c r="B132" s="209"/>
      <c r="C132" s="101"/>
      <c r="D132" s="102"/>
      <c r="E132" s="103"/>
      <c r="F132" s="183" t="e">
        <f t="shared" ref="F132:F165" si="10">G132/$C$18</f>
        <v>#DIV/0!</v>
      </c>
      <c r="G132" s="203">
        <v>0</v>
      </c>
      <c r="H132" s="203">
        <v>0</v>
      </c>
      <c r="I132" s="172" t="e">
        <f>(G132-H132)/H132</f>
        <v>#DIV/0!</v>
      </c>
      <c r="J132" s="216"/>
    </row>
    <row r="133" spans="2:10" s="84" customFormat="1" ht="40.5" customHeight="1" x14ac:dyDescent="0.35">
      <c r="B133" s="209"/>
      <c r="C133" s="101"/>
      <c r="D133" s="102"/>
      <c r="E133" s="103"/>
      <c r="F133" s="183" t="e">
        <f t="shared" si="10"/>
        <v>#DIV/0!</v>
      </c>
      <c r="G133" s="203">
        <v>0</v>
      </c>
      <c r="H133" s="203">
        <v>0</v>
      </c>
      <c r="I133" s="172" t="e">
        <f t="shared" si="9"/>
        <v>#DIV/0!</v>
      </c>
      <c r="J133" s="216"/>
    </row>
    <row r="134" spans="2:10" s="84" customFormat="1" ht="35.25" customHeight="1" x14ac:dyDescent="0.35">
      <c r="B134" s="209"/>
      <c r="C134" s="101"/>
      <c r="D134" s="102"/>
      <c r="E134" s="103"/>
      <c r="F134" s="183" t="e">
        <f>G134/$C$18</f>
        <v>#DIV/0!</v>
      </c>
      <c r="G134" s="203">
        <v>0</v>
      </c>
      <c r="H134" s="203"/>
      <c r="I134" s="172" t="e">
        <f t="shared" si="9"/>
        <v>#DIV/0!</v>
      </c>
      <c r="J134" s="216"/>
    </row>
    <row r="135" spans="2:10" s="84" customFormat="1" ht="35.25" customHeight="1" x14ac:dyDescent="0.35">
      <c r="B135" s="209"/>
      <c r="C135" s="101"/>
      <c r="D135" s="102"/>
      <c r="E135" s="103"/>
      <c r="F135" s="183" t="e">
        <f t="shared" si="10"/>
        <v>#DIV/0!</v>
      </c>
      <c r="G135" s="203">
        <v>0</v>
      </c>
      <c r="H135" s="203"/>
      <c r="I135" s="172" t="e">
        <f t="shared" si="9"/>
        <v>#DIV/0!</v>
      </c>
      <c r="J135" s="216"/>
    </row>
    <row r="136" spans="2:10" s="84" customFormat="1" ht="35.25" customHeight="1" x14ac:dyDescent="0.35">
      <c r="B136" s="209"/>
      <c r="C136" s="101"/>
      <c r="D136" s="102"/>
      <c r="E136" s="103"/>
      <c r="F136" s="183" t="e">
        <f t="shared" si="10"/>
        <v>#DIV/0!</v>
      </c>
      <c r="G136" s="203">
        <v>0</v>
      </c>
      <c r="H136" s="203">
        <v>0</v>
      </c>
      <c r="I136" s="172" t="e">
        <f t="shared" si="9"/>
        <v>#DIV/0!</v>
      </c>
      <c r="J136" s="216"/>
    </row>
    <row r="137" spans="2:10" s="84" customFormat="1" ht="35.25" customHeight="1" x14ac:dyDescent="0.35">
      <c r="B137" s="209"/>
      <c r="C137" s="101"/>
      <c r="D137" s="102"/>
      <c r="E137" s="103"/>
      <c r="F137" s="183" t="e">
        <f t="shared" si="10"/>
        <v>#DIV/0!</v>
      </c>
      <c r="G137" s="203">
        <v>0</v>
      </c>
      <c r="H137" s="203">
        <v>0</v>
      </c>
      <c r="I137" s="172" t="e">
        <f t="shared" si="9"/>
        <v>#DIV/0!</v>
      </c>
      <c r="J137" s="216"/>
    </row>
    <row r="138" spans="2:10" s="84" customFormat="1" ht="35.25" customHeight="1" x14ac:dyDescent="0.35">
      <c r="B138" s="209"/>
      <c r="C138" s="101"/>
      <c r="D138" s="102"/>
      <c r="E138" s="103"/>
      <c r="F138" s="183" t="e">
        <f t="shared" si="10"/>
        <v>#DIV/0!</v>
      </c>
      <c r="G138" s="203">
        <v>0</v>
      </c>
      <c r="H138" s="203">
        <v>0</v>
      </c>
      <c r="I138" s="172" t="e">
        <f t="shared" si="9"/>
        <v>#DIV/0!</v>
      </c>
      <c r="J138" s="216"/>
    </row>
    <row r="139" spans="2:10" s="84" customFormat="1" ht="35.25" customHeight="1" x14ac:dyDescent="0.35">
      <c r="B139" s="209"/>
      <c r="C139" s="101"/>
      <c r="D139" s="102"/>
      <c r="E139" s="103"/>
      <c r="F139" s="183" t="e">
        <f t="shared" si="10"/>
        <v>#DIV/0!</v>
      </c>
      <c r="G139" s="203">
        <v>0</v>
      </c>
      <c r="H139" s="203">
        <v>0</v>
      </c>
      <c r="I139" s="172" t="e">
        <f t="shared" si="9"/>
        <v>#DIV/0!</v>
      </c>
      <c r="J139" s="216"/>
    </row>
    <row r="140" spans="2:10" s="84" customFormat="1" ht="35.25" customHeight="1" x14ac:dyDescent="0.35">
      <c r="B140" s="209"/>
      <c r="C140" s="101"/>
      <c r="D140" s="102"/>
      <c r="E140" s="103"/>
      <c r="F140" s="183" t="e">
        <f t="shared" si="10"/>
        <v>#DIV/0!</v>
      </c>
      <c r="G140" s="203">
        <v>0</v>
      </c>
      <c r="H140" s="203">
        <v>0</v>
      </c>
      <c r="I140" s="172" t="e">
        <f t="shared" si="9"/>
        <v>#DIV/0!</v>
      </c>
      <c r="J140" s="216"/>
    </row>
    <row r="141" spans="2:10" s="84" customFormat="1" ht="35.25" customHeight="1" x14ac:dyDescent="0.35">
      <c r="B141" s="209"/>
      <c r="C141" s="101"/>
      <c r="D141" s="102"/>
      <c r="E141" s="103"/>
      <c r="F141" s="183" t="e">
        <f t="shared" si="10"/>
        <v>#DIV/0!</v>
      </c>
      <c r="G141" s="203">
        <v>0</v>
      </c>
      <c r="H141" s="203">
        <v>0</v>
      </c>
      <c r="I141" s="172" t="e">
        <f t="shared" si="9"/>
        <v>#DIV/0!</v>
      </c>
      <c r="J141" s="216"/>
    </row>
    <row r="142" spans="2:10" s="84" customFormat="1" ht="35.25" customHeight="1" x14ac:dyDescent="0.35">
      <c r="B142" s="210"/>
      <c r="C142" s="101"/>
      <c r="D142" s="102"/>
      <c r="E142" s="103"/>
      <c r="F142" s="183" t="e">
        <f t="shared" si="10"/>
        <v>#DIV/0!</v>
      </c>
      <c r="G142" s="203">
        <v>0</v>
      </c>
      <c r="H142" s="203">
        <v>0</v>
      </c>
      <c r="I142" s="172" t="e">
        <f t="shared" si="9"/>
        <v>#DIV/0!</v>
      </c>
      <c r="J142" s="214"/>
    </row>
    <row r="143" spans="2:10" s="84" customFormat="1" ht="35.25" customHeight="1" x14ac:dyDescent="0.35">
      <c r="B143" s="210"/>
      <c r="C143" s="101"/>
      <c r="D143" s="102"/>
      <c r="E143" s="103"/>
      <c r="F143" s="183" t="e">
        <f t="shared" si="10"/>
        <v>#DIV/0!</v>
      </c>
      <c r="G143" s="203">
        <v>0</v>
      </c>
      <c r="H143" s="203">
        <v>0</v>
      </c>
      <c r="I143" s="172" t="e">
        <f t="shared" si="9"/>
        <v>#DIV/0!</v>
      </c>
      <c r="J143" s="214"/>
    </row>
    <row r="144" spans="2:10" s="84" customFormat="1" ht="35.25" customHeight="1" x14ac:dyDescent="0.35">
      <c r="B144" s="210"/>
      <c r="C144" s="101"/>
      <c r="D144" s="102"/>
      <c r="E144" s="103"/>
      <c r="F144" s="183" t="e">
        <f t="shared" si="10"/>
        <v>#DIV/0!</v>
      </c>
      <c r="G144" s="203">
        <v>0</v>
      </c>
      <c r="H144" s="203">
        <v>0</v>
      </c>
      <c r="I144" s="172" t="e">
        <f t="shared" si="9"/>
        <v>#DIV/0!</v>
      </c>
      <c r="J144" s="214"/>
    </row>
    <row r="145" spans="2:10" s="84" customFormat="1" ht="35.25" customHeight="1" x14ac:dyDescent="0.35">
      <c r="B145" s="210"/>
      <c r="C145" s="101"/>
      <c r="D145" s="102"/>
      <c r="E145" s="103"/>
      <c r="F145" s="183" t="e">
        <f t="shared" si="10"/>
        <v>#DIV/0!</v>
      </c>
      <c r="G145" s="203">
        <v>0</v>
      </c>
      <c r="H145" s="203">
        <v>0</v>
      </c>
      <c r="I145" s="172" t="e">
        <f t="shared" si="9"/>
        <v>#DIV/0!</v>
      </c>
      <c r="J145" s="214"/>
    </row>
    <row r="146" spans="2:10" s="84" customFormat="1" ht="35.25" customHeight="1" x14ac:dyDescent="0.35">
      <c r="B146" s="210"/>
      <c r="C146" s="101"/>
      <c r="D146" s="102"/>
      <c r="E146" s="103"/>
      <c r="F146" s="183" t="e">
        <f t="shared" si="10"/>
        <v>#DIV/0!</v>
      </c>
      <c r="G146" s="203">
        <v>0</v>
      </c>
      <c r="H146" s="203">
        <v>0</v>
      </c>
      <c r="I146" s="172" t="e">
        <f t="shared" si="9"/>
        <v>#DIV/0!</v>
      </c>
      <c r="J146" s="214"/>
    </row>
    <row r="147" spans="2:10" s="84" customFormat="1" ht="35.25" customHeight="1" x14ac:dyDescent="0.35">
      <c r="B147" s="210"/>
      <c r="C147" s="101"/>
      <c r="D147" s="102"/>
      <c r="E147" s="103"/>
      <c r="F147" s="183" t="e">
        <f t="shared" si="10"/>
        <v>#DIV/0!</v>
      </c>
      <c r="G147" s="203">
        <v>0</v>
      </c>
      <c r="H147" s="203">
        <v>0</v>
      </c>
      <c r="I147" s="172" t="e">
        <f t="shared" si="9"/>
        <v>#DIV/0!</v>
      </c>
      <c r="J147" s="214"/>
    </row>
    <row r="148" spans="2:10" s="84" customFormat="1" ht="35.25" customHeight="1" x14ac:dyDescent="0.35">
      <c r="B148" s="210"/>
      <c r="C148" s="101"/>
      <c r="D148" s="102"/>
      <c r="E148" s="103"/>
      <c r="F148" s="183" t="e">
        <f t="shared" si="10"/>
        <v>#DIV/0!</v>
      </c>
      <c r="G148" s="203">
        <v>0</v>
      </c>
      <c r="H148" s="203">
        <v>0</v>
      </c>
      <c r="I148" s="172" t="e">
        <f t="shared" si="9"/>
        <v>#DIV/0!</v>
      </c>
      <c r="J148" s="214"/>
    </row>
    <row r="149" spans="2:10" s="84" customFormat="1" ht="35.25" customHeight="1" x14ac:dyDescent="0.35">
      <c r="B149" s="210"/>
      <c r="C149" s="101"/>
      <c r="D149" s="102"/>
      <c r="E149" s="103"/>
      <c r="F149" s="183" t="e">
        <f t="shared" si="10"/>
        <v>#DIV/0!</v>
      </c>
      <c r="G149" s="203">
        <v>0</v>
      </c>
      <c r="H149" s="203">
        <v>0</v>
      </c>
      <c r="I149" s="172" t="e">
        <f t="shared" si="9"/>
        <v>#DIV/0!</v>
      </c>
      <c r="J149" s="214"/>
    </row>
    <row r="150" spans="2:10" s="84" customFormat="1" ht="35.25" customHeight="1" x14ac:dyDescent="0.35">
      <c r="B150" s="210"/>
      <c r="C150" s="101"/>
      <c r="D150" s="102"/>
      <c r="E150" s="103"/>
      <c r="F150" s="183" t="e">
        <f t="shared" si="10"/>
        <v>#DIV/0!</v>
      </c>
      <c r="G150" s="203">
        <v>0</v>
      </c>
      <c r="H150" s="203">
        <v>0</v>
      </c>
      <c r="I150" s="172" t="e">
        <f t="shared" si="9"/>
        <v>#DIV/0!</v>
      </c>
      <c r="J150" s="214"/>
    </row>
    <row r="151" spans="2:10" s="84" customFormat="1" ht="35.25" customHeight="1" x14ac:dyDescent="0.35">
      <c r="B151" s="210"/>
      <c r="C151" s="101"/>
      <c r="D151" s="102"/>
      <c r="E151" s="103"/>
      <c r="F151" s="183" t="e">
        <f t="shared" si="10"/>
        <v>#DIV/0!</v>
      </c>
      <c r="G151" s="203">
        <v>0</v>
      </c>
      <c r="H151" s="203">
        <v>0</v>
      </c>
      <c r="I151" s="172" t="e">
        <f t="shared" si="9"/>
        <v>#DIV/0!</v>
      </c>
      <c r="J151" s="214"/>
    </row>
    <row r="152" spans="2:10" s="84" customFormat="1" ht="35.25" customHeight="1" x14ac:dyDescent="0.35">
      <c r="B152" s="210"/>
      <c r="C152" s="101"/>
      <c r="D152" s="102"/>
      <c r="E152" s="103"/>
      <c r="F152" s="183" t="e">
        <f t="shared" si="10"/>
        <v>#DIV/0!</v>
      </c>
      <c r="G152" s="203">
        <v>0</v>
      </c>
      <c r="H152" s="203">
        <v>0</v>
      </c>
      <c r="I152" s="172" t="e">
        <f t="shared" si="9"/>
        <v>#DIV/0!</v>
      </c>
      <c r="J152" s="214"/>
    </row>
    <row r="153" spans="2:10" s="84" customFormat="1" ht="35.25" customHeight="1" x14ac:dyDescent="0.35">
      <c r="B153" s="210"/>
      <c r="C153" s="101"/>
      <c r="D153" s="102"/>
      <c r="E153" s="103"/>
      <c r="F153" s="183" t="e">
        <f t="shared" si="10"/>
        <v>#DIV/0!</v>
      </c>
      <c r="G153" s="203">
        <v>0</v>
      </c>
      <c r="H153" s="203">
        <v>0</v>
      </c>
      <c r="I153" s="172" t="e">
        <f t="shared" si="9"/>
        <v>#DIV/0!</v>
      </c>
      <c r="J153" s="214"/>
    </row>
    <row r="154" spans="2:10" s="84" customFormat="1" ht="35.25" customHeight="1" x14ac:dyDescent="0.35">
      <c r="B154" s="210"/>
      <c r="C154" s="101"/>
      <c r="D154" s="102"/>
      <c r="E154" s="103"/>
      <c r="F154" s="183" t="e">
        <f t="shared" si="10"/>
        <v>#DIV/0!</v>
      </c>
      <c r="G154" s="203">
        <v>0</v>
      </c>
      <c r="H154" s="203">
        <v>0</v>
      </c>
      <c r="I154" s="172" t="e">
        <f t="shared" si="9"/>
        <v>#DIV/0!</v>
      </c>
      <c r="J154" s="214"/>
    </row>
    <row r="155" spans="2:10" s="84" customFormat="1" ht="35.25" customHeight="1" x14ac:dyDescent="0.35">
      <c r="B155" s="210"/>
      <c r="C155" s="101"/>
      <c r="D155" s="102"/>
      <c r="E155" s="103"/>
      <c r="F155" s="183" t="e">
        <f t="shared" si="10"/>
        <v>#DIV/0!</v>
      </c>
      <c r="G155" s="203">
        <v>0</v>
      </c>
      <c r="H155" s="203">
        <v>0</v>
      </c>
      <c r="I155" s="172" t="e">
        <f t="shared" si="9"/>
        <v>#DIV/0!</v>
      </c>
      <c r="J155" s="214"/>
    </row>
    <row r="156" spans="2:10" s="84" customFormat="1" ht="35.25" customHeight="1" x14ac:dyDescent="0.35">
      <c r="B156" s="210"/>
      <c r="C156" s="101"/>
      <c r="D156" s="102"/>
      <c r="E156" s="103"/>
      <c r="F156" s="183" t="e">
        <f t="shared" si="10"/>
        <v>#DIV/0!</v>
      </c>
      <c r="G156" s="203">
        <v>0</v>
      </c>
      <c r="H156" s="203">
        <v>0</v>
      </c>
      <c r="I156" s="172" t="e">
        <f t="shared" si="9"/>
        <v>#DIV/0!</v>
      </c>
      <c r="J156" s="214"/>
    </row>
    <row r="157" spans="2:10" s="84" customFormat="1" ht="35.25" customHeight="1" x14ac:dyDescent="0.35">
      <c r="B157" s="210"/>
      <c r="C157" s="101"/>
      <c r="D157" s="102"/>
      <c r="E157" s="103"/>
      <c r="F157" s="183" t="e">
        <f t="shared" si="10"/>
        <v>#DIV/0!</v>
      </c>
      <c r="G157" s="203">
        <v>0</v>
      </c>
      <c r="H157" s="203">
        <v>0</v>
      </c>
      <c r="I157" s="172" t="e">
        <f t="shared" si="9"/>
        <v>#DIV/0!</v>
      </c>
      <c r="J157" s="214"/>
    </row>
    <row r="158" spans="2:10" s="84" customFormat="1" ht="35.25" customHeight="1" x14ac:dyDescent="0.35">
      <c r="B158" s="210"/>
      <c r="C158" s="101"/>
      <c r="D158" s="102"/>
      <c r="E158" s="103"/>
      <c r="F158" s="183" t="e">
        <f t="shared" si="10"/>
        <v>#DIV/0!</v>
      </c>
      <c r="G158" s="203">
        <v>0</v>
      </c>
      <c r="H158" s="203">
        <v>0</v>
      </c>
      <c r="I158" s="172" t="e">
        <f t="shared" si="9"/>
        <v>#DIV/0!</v>
      </c>
      <c r="J158" s="214"/>
    </row>
    <row r="159" spans="2:10" ht="35.25" customHeight="1" x14ac:dyDescent="0.35">
      <c r="B159" s="210"/>
      <c r="C159" s="101"/>
      <c r="D159" s="102"/>
      <c r="E159" s="103"/>
      <c r="F159" s="183" t="e">
        <f t="shared" si="10"/>
        <v>#DIV/0!</v>
      </c>
      <c r="G159" s="203">
        <v>0</v>
      </c>
      <c r="H159" s="203">
        <v>0</v>
      </c>
      <c r="I159" s="172" t="e">
        <f t="shared" si="9"/>
        <v>#DIV/0!</v>
      </c>
      <c r="J159" s="214"/>
    </row>
    <row r="160" spans="2:10" ht="35.25" customHeight="1" x14ac:dyDescent="0.35">
      <c r="B160" s="210"/>
      <c r="C160" s="101"/>
      <c r="D160" s="102"/>
      <c r="E160" s="103"/>
      <c r="F160" s="183" t="e">
        <f t="shared" si="10"/>
        <v>#DIV/0!</v>
      </c>
      <c r="G160" s="203">
        <v>0</v>
      </c>
      <c r="H160" s="203">
        <v>0</v>
      </c>
      <c r="I160" s="165" t="e">
        <f t="shared" ref="I160:I164" si="11">(G160-H160)/H160</f>
        <v>#DIV/0!</v>
      </c>
      <c r="J160" s="214"/>
    </row>
    <row r="161" spans="2:10" ht="35.25" customHeight="1" x14ac:dyDescent="0.35">
      <c r="B161" s="210"/>
      <c r="C161" s="101"/>
      <c r="D161" s="102"/>
      <c r="E161" s="103"/>
      <c r="F161" s="183" t="e">
        <f t="shared" si="10"/>
        <v>#DIV/0!</v>
      </c>
      <c r="G161" s="203">
        <v>0</v>
      </c>
      <c r="H161" s="203">
        <v>0</v>
      </c>
      <c r="I161" s="165" t="e">
        <f t="shared" si="11"/>
        <v>#DIV/0!</v>
      </c>
      <c r="J161" s="214"/>
    </row>
    <row r="162" spans="2:10" ht="35.25" customHeight="1" x14ac:dyDescent="0.35">
      <c r="B162" s="210"/>
      <c r="C162" s="101"/>
      <c r="D162" s="102"/>
      <c r="E162" s="103"/>
      <c r="F162" s="183" t="e">
        <f t="shared" si="10"/>
        <v>#DIV/0!</v>
      </c>
      <c r="G162" s="203">
        <v>0</v>
      </c>
      <c r="H162" s="203">
        <v>0</v>
      </c>
      <c r="I162" s="218" t="e">
        <f>(G162-H162)/H162</f>
        <v>#DIV/0!</v>
      </c>
      <c r="J162" s="214"/>
    </row>
    <row r="163" spans="2:10" ht="35.25" customHeight="1" x14ac:dyDescent="0.35">
      <c r="B163" s="210"/>
      <c r="C163" s="101"/>
      <c r="D163" s="102"/>
      <c r="E163" s="103"/>
      <c r="F163" s="183" t="e">
        <f t="shared" si="10"/>
        <v>#DIV/0!</v>
      </c>
      <c r="G163" s="203">
        <v>0</v>
      </c>
      <c r="H163" s="203">
        <v>0</v>
      </c>
      <c r="I163" s="165" t="e">
        <f t="shared" si="11"/>
        <v>#DIV/0!</v>
      </c>
      <c r="J163" s="214"/>
    </row>
    <row r="164" spans="2:10" ht="35.25" customHeight="1" x14ac:dyDescent="0.35">
      <c r="B164" s="210"/>
      <c r="C164" s="101"/>
      <c r="D164" s="102"/>
      <c r="E164" s="103"/>
      <c r="F164" s="183" t="e">
        <f t="shared" si="10"/>
        <v>#DIV/0!</v>
      </c>
      <c r="G164" s="203">
        <v>0</v>
      </c>
      <c r="H164" s="203">
        <v>0</v>
      </c>
      <c r="I164" s="165" t="e">
        <f t="shared" si="11"/>
        <v>#DIV/0!</v>
      </c>
      <c r="J164" s="214"/>
    </row>
    <row r="165" spans="2:10" ht="35.25" customHeight="1" thickBot="1" x14ac:dyDescent="0.4">
      <c r="B165" s="210"/>
      <c r="C165" s="101"/>
      <c r="D165" s="102"/>
      <c r="E165" s="103"/>
      <c r="F165" s="183" t="e">
        <f t="shared" si="10"/>
        <v>#DIV/0!</v>
      </c>
      <c r="G165" s="203">
        <v>0</v>
      </c>
      <c r="H165" s="203">
        <v>0</v>
      </c>
      <c r="I165" s="217" t="e">
        <f>(G165-H165)/H165</f>
        <v>#DIV/0!</v>
      </c>
      <c r="J165" s="214"/>
    </row>
    <row r="166" spans="2:10" s="88" customFormat="1" ht="19" thickBot="1" x14ac:dyDescent="0.5">
      <c r="B166" s="104" t="s">
        <v>31</v>
      </c>
      <c r="C166" s="48"/>
      <c r="D166" s="48"/>
      <c r="E166" s="32"/>
      <c r="F166" s="182" t="e">
        <f>G166/$C$18</f>
        <v>#DIV/0!</v>
      </c>
      <c r="G166" s="204">
        <f>SUM(G131:G165)</f>
        <v>0</v>
      </c>
      <c r="H166" s="204">
        <f>SUM(H131:H165)</f>
        <v>0</v>
      </c>
      <c r="I166" s="170" t="e">
        <f>(G166-H166)/H166</f>
        <v>#DIV/0!</v>
      </c>
      <c r="J166" s="149"/>
    </row>
    <row r="167" spans="2:10" ht="15" thickBot="1" x14ac:dyDescent="0.4">
      <c r="B167" s="50"/>
      <c r="C167" s="33"/>
      <c r="D167" s="33"/>
      <c r="F167" s="159"/>
      <c r="G167" s="205"/>
      <c r="H167" s="205"/>
      <c r="I167" s="164"/>
      <c r="J167" s="145"/>
    </row>
    <row r="168" spans="2:10" s="90" customFormat="1" ht="21.5" thickBot="1" x14ac:dyDescent="0.55000000000000004">
      <c r="B168" s="106" t="s">
        <v>32</v>
      </c>
      <c r="C168" s="107"/>
      <c r="D168" s="107"/>
      <c r="E168" s="108"/>
      <c r="F168" s="184" t="e">
        <f>G168/$C$18</f>
        <v>#REF!</v>
      </c>
      <c r="G168" s="206" t="e">
        <f>ROUND(G166+G128,0)</f>
        <v>#REF!</v>
      </c>
      <c r="H168" s="207">
        <f>ROUND(H166+H128,0)</f>
        <v>0</v>
      </c>
      <c r="I168" s="173" t="e">
        <f>(G168-H168)/H168</f>
        <v>#REF!</v>
      </c>
      <c r="J168" s="150"/>
    </row>
    <row r="169" spans="2:10" x14ac:dyDescent="0.35"/>
    <row r="170" spans="2:10" x14ac:dyDescent="0.35">
      <c r="G170" s="221"/>
      <c r="H170" s="222"/>
    </row>
    <row r="171" spans="2:10" x14ac:dyDescent="0.35"/>
    <row r="172" spans="2:10" x14ac:dyDescent="0.35"/>
    <row r="176" spans="2:10"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sheetData>
  <protectedRanges>
    <protectedRange sqref="J25:J74 J76 J85 J88:J123 J126 J131:J165" name="Range3"/>
    <protectedRange sqref="G131:H165 G126:H126 E126 H85 G81:G83 G88:H123 G76:H76 G25:H74" name="Range2"/>
    <protectedRange sqref="B88:B123 B131:B165 B25:E74" name="Range1"/>
  </protectedRanges>
  <mergeCells count="9">
    <mergeCell ref="C16:G16"/>
    <mergeCell ref="C17:G17"/>
    <mergeCell ref="C18:G18"/>
    <mergeCell ref="C19:G19"/>
    <mergeCell ref="E23:E24"/>
    <mergeCell ref="B21:E21"/>
    <mergeCell ref="D23:D24"/>
    <mergeCell ref="C23:C24"/>
    <mergeCell ref="F23:F24"/>
  </mergeCells>
  <phoneticPr fontId="5" type="noConversion"/>
  <conditionalFormatting sqref="G168">
    <cfRule type="expression" dxfId="7" priority="1">
      <formula>$G$168&gt;$C$18</formula>
    </cfRule>
  </conditionalFormatting>
  <conditionalFormatting sqref="H168">
    <cfRule type="expression" dxfId="6" priority="2">
      <formula>$H$168&lt;&gt;$C$18</formula>
    </cfRule>
  </conditionalFormatting>
  <dataValidations xWindow="912" yWindow="725" count="2">
    <dataValidation operator="greaterThanOrEqual" allowBlank="1" promptTitle="# of Vehicles" prompt="Input whole number greater than or equal to zero" sqref="E126" xr:uid="{00000000-0002-0000-0000-000000000000}"/>
    <dataValidation allowBlank="1" showErrorMessage="1" sqref="C20:D20 C16:C19 D19:F19 E81:E85" xr:uid="{00000000-0002-0000-0000-000001000000}"/>
  </dataValidations>
  <pageMargins left="0.2" right="0.22" top="0.5" bottom="0.43" header="0.3" footer="0.3"/>
  <pageSetup scale="26" orientation="landscape" r:id="rId1"/>
  <headerFooter alignWithMargins="0"/>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pageSetUpPr fitToPage="1"/>
  </sheetPr>
  <dimension ref="A1:S41"/>
  <sheetViews>
    <sheetView zoomScale="70" zoomScaleNormal="70" zoomScaleSheetLayoutView="70" workbookViewId="0">
      <selection activeCell="I8" sqref="I8"/>
    </sheetView>
  </sheetViews>
  <sheetFormatPr defaultColWidth="0" defaultRowHeight="14.5" zeroHeight="1" x14ac:dyDescent="0.35"/>
  <cols>
    <col min="1" max="1" width="3.26953125" style="31" customWidth="1"/>
    <col min="2" max="2" width="45.54296875" style="31" customWidth="1"/>
    <col min="3" max="3" width="5.453125" style="31" customWidth="1"/>
    <col min="4" max="4" width="5.7265625" style="31" customWidth="1"/>
    <col min="5" max="5" width="14" style="31" customWidth="1"/>
    <col min="6" max="6" width="13.54296875" style="31" customWidth="1"/>
    <col min="7" max="7" width="22.26953125" style="31" customWidth="1"/>
    <col min="8" max="18" width="24.1796875" style="31" customWidth="1"/>
    <col min="19" max="19" width="17.453125" style="31" customWidth="1"/>
    <col min="20" max="16384" width="9.1796875" style="31" hidden="1"/>
  </cols>
  <sheetData>
    <row r="1" spans="2:18" ht="18.5" x14ac:dyDescent="0.45">
      <c r="B1" s="32" t="s">
        <v>51</v>
      </c>
      <c r="C1" s="32"/>
      <c r="D1" s="32"/>
      <c r="F1" s="33"/>
      <c r="K1" s="31" t="s">
        <v>57</v>
      </c>
    </row>
    <row r="2" spans="2:18" ht="18.5" x14ac:dyDescent="0.45">
      <c r="B2" s="32" t="s">
        <v>49</v>
      </c>
      <c r="C2" s="32"/>
      <c r="F2" s="33"/>
      <c r="G2" s="33"/>
      <c r="H2" s="223"/>
      <c r="K2" s="31" t="s">
        <v>52</v>
      </c>
    </row>
    <row r="3" spans="2:18" x14ac:dyDescent="0.35">
      <c r="B3" s="223" t="s">
        <v>50</v>
      </c>
      <c r="K3" s="31" t="s">
        <v>58</v>
      </c>
    </row>
    <row r="4" spans="2:18" x14ac:dyDescent="0.35"/>
    <row r="5" spans="2:18" ht="15" thickBot="1" x14ac:dyDescent="0.4"/>
    <row r="6" spans="2:18" ht="18.5" x14ac:dyDescent="0.45">
      <c r="B6" s="79" t="s">
        <v>0</v>
      </c>
      <c r="C6" s="228">
        <f>'Tab 1 Variance Report'!$C$16</f>
        <v>0</v>
      </c>
      <c r="D6" s="229"/>
      <c r="E6" s="229"/>
      <c r="F6" s="229"/>
      <c r="G6" s="230"/>
      <c r="H6" s="34"/>
      <c r="I6" s="34"/>
      <c r="J6" s="34"/>
      <c r="K6" s="34"/>
      <c r="L6" s="34"/>
      <c r="M6" s="34"/>
    </row>
    <row r="7" spans="2:18" ht="18.5" x14ac:dyDescent="0.45">
      <c r="B7" s="27" t="s">
        <v>33</v>
      </c>
      <c r="C7" s="256">
        <f>'Tab 1 Variance Report'!$C$17</f>
        <v>0</v>
      </c>
      <c r="D7" s="256"/>
      <c r="E7" s="256"/>
      <c r="F7" s="256"/>
      <c r="G7" s="257"/>
      <c r="H7" s="34"/>
      <c r="I7" s="34"/>
      <c r="J7" s="34"/>
      <c r="K7" s="34"/>
      <c r="L7" s="34"/>
      <c r="M7" s="34"/>
    </row>
    <row r="8" spans="2:18" ht="18.5" x14ac:dyDescent="0.45">
      <c r="B8" s="27" t="s">
        <v>34</v>
      </c>
      <c r="C8" s="252">
        <f>'Tab 1 Variance Report'!$C$18</f>
        <v>0</v>
      </c>
      <c r="D8" s="252"/>
      <c r="E8" s="252"/>
      <c r="F8" s="252"/>
      <c r="G8" s="253"/>
      <c r="H8" s="34"/>
      <c r="I8" s="34"/>
      <c r="J8" s="34"/>
      <c r="K8" s="34"/>
      <c r="L8" s="34"/>
      <c r="M8" s="34"/>
    </row>
    <row r="9" spans="2:18" ht="19" thickBot="1" x14ac:dyDescent="0.5">
      <c r="B9" s="80" t="s">
        <v>3</v>
      </c>
      <c r="C9" s="254">
        <f>'Tab 1 Variance Report'!C19:G19</f>
        <v>0</v>
      </c>
      <c r="D9" s="254"/>
      <c r="E9" s="254"/>
      <c r="F9" s="254"/>
      <c r="G9" s="255"/>
      <c r="H9" s="34"/>
      <c r="I9" s="34"/>
      <c r="J9" s="34"/>
      <c r="K9" s="34"/>
      <c r="L9" s="34"/>
      <c r="M9" s="34"/>
    </row>
    <row r="10" spans="2:18" ht="18.75" customHeight="1" thickBot="1" x14ac:dyDescent="0.5">
      <c r="B10" s="32"/>
      <c r="C10" s="35"/>
      <c r="D10" s="35"/>
      <c r="E10" s="35"/>
      <c r="F10" s="35"/>
      <c r="G10" s="35"/>
      <c r="H10" s="34"/>
      <c r="I10" s="34"/>
      <c r="J10" s="34"/>
      <c r="K10" s="34"/>
      <c r="L10" s="34"/>
      <c r="M10" s="34"/>
      <c r="N10" s="81"/>
    </row>
    <row r="11" spans="2:18" ht="21.5" thickBot="1" x14ac:dyDescent="0.55000000000000004">
      <c r="B11" s="81"/>
      <c r="H11" s="245" t="s">
        <v>35</v>
      </c>
      <c r="I11" s="246"/>
      <c r="J11" s="246"/>
      <c r="K11" s="246"/>
      <c r="L11" s="246"/>
      <c r="M11" s="246"/>
      <c r="N11" s="247"/>
      <c r="O11" s="247"/>
      <c r="P11" s="247"/>
      <c r="Q11" s="247"/>
      <c r="R11" s="248"/>
    </row>
    <row r="12" spans="2:18" s="38" customFormat="1" ht="105" customHeight="1" thickBot="1" x14ac:dyDescent="0.4">
      <c r="B12" s="249" t="s">
        <v>4</v>
      </c>
      <c r="C12" s="250"/>
      <c r="D12" s="250"/>
      <c r="E12" s="251"/>
      <c r="F12" s="7" t="s">
        <v>36</v>
      </c>
      <c r="G12" s="14" t="s">
        <v>37</v>
      </c>
      <c r="H12" s="7">
        <f>C6</f>
        <v>0</v>
      </c>
      <c r="I12" s="122" t="s">
        <v>38</v>
      </c>
      <c r="J12" s="122" t="s">
        <v>38</v>
      </c>
      <c r="K12" s="122" t="s">
        <v>38</v>
      </c>
      <c r="L12" s="122" t="s">
        <v>38</v>
      </c>
      <c r="M12" s="122" t="s">
        <v>38</v>
      </c>
      <c r="N12" s="122" t="s">
        <v>38</v>
      </c>
      <c r="O12" s="122" t="s">
        <v>38</v>
      </c>
      <c r="P12" s="122" t="s">
        <v>38</v>
      </c>
      <c r="Q12" s="122" t="s">
        <v>38</v>
      </c>
      <c r="R12" s="122" t="s">
        <v>38</v>
      </c>
    </row>
    <row r="13" spans="2:18" s="38" customFormat="1" ht="15.5" x14ac:dyDescent="0.35">
      <c r="B13" s="18" t="s">
        <v>39</v>
      </c>
      <c r="C13" s="19"/>
      <c r="D13" s="19"/>
      <c r="E13" s="19"/>
      <c r="F13" s="20"/>
      <c r="G13" s="21"/>
      <c r="H13" s="62"/>
      <c r="I13" s="62"/>
      <c r="J13" s="21"/>
      <c r="K13" s="62"/>
      <c r="L13" s="62"/>
      <c r="M13" s="21"/>
      <c r="N13" s="62"/>
      <c r="O13" s="21"/>
      <c r="P13" s="62"/>
      <c r="Q13" s="21"/>
      <c r="R13" s="62"/>
    </row>
    <row r="14" spans="2:18" s="16" customFormat="1" ht="21.75" customHeight="1" x14ac:dyDescent="0.35">
      <c r="B14" s="41" t="s">
        <v>10</v>
      </c>
      <c r="C14" s="52"/>
      <c r="D14" s="52"/>
      <c r="E14" s="52"/>
      <c r="G14" s="36"/>
      <c r="H14" s="75"/>
      <c r="I14" s="63"/>
      <c r="J14" s="53"/>
      <c r="K14" s="63"/>
      <c r="L14" s="63"/>
      <c r="M14" s="36"/>
      <c r="N14" s="64"/>
      <c r="P14" s="64"/>
      <c r="R14" s="64"/>
    </row>
    <row r="15" spans="2:18" s="16" customFormat="1" x14ac:dyDescent="0.35">
      <c r="B15" s="8" t="s">
        <v>17</v>
      </c>
      <c r="C15" s="42"/>
      <c r="D15" s="43"/>
      <c r="E15" s="10"/>
      <c r="F15" s="5" t="e">
        <f>G15/$C$8</f>
        <v>#DIV/0!</v>
      </c>
      <c r="G15" s="72">
        <f>SUM(H15:R15)</f>
        <v>0</v>
      </c>
      <c r="H15" s="109">
        <v>0</v>
      </c>
      <c r="I15" s="109"/>
      <c r="J15" s="110">
        <v>0</v>
      </c>
      <c r="K15" s="109">
        <v>0</v>
      </c>
      <c r="L15" s="109">
        <v>0</v>
      </c>
      <c r="M15" s="110">
        <v>0</v>
      </c>
      <c r="N15" s="109">
        <v>0</v>
      </c>
      <c r="O15" s="110">
        <v>0</v>
      </c>
      <c r="P15" s="109">
        <v>0</v>
      </c>
      <c r="Q15" s="110">
        <v>0</v>
      </c>
      <c r="R15" s="109">
        <v>0</v>
      </c>
    </row>
    <row r="16" spans="2:18" s="16" customFormat="1" ht="15.75" customHeight="1" x14ac:dyDescent="0.35">
      <c r="B16" s="44"/>
      <c r="H16" s="111"/>
      <c r="I16" s="112"/>
      <c r="J16" s="113"/>
      <c r="K16" s="114"/>
      <c r="L16" s="112"/>
      <c r="M16" s="113"/>
      <c r="N16" s="112"/>
      <c r="O16" s="84"/>
      <c r="P16" s="112"/>
      <c r="Q16" s="84"/>
      <c r="R16" s="112"/>
    </row>
    <row r="17" spans="2:18" s="16" customFormat="1" x14ac:dyDescent="0.35">
      <c r="B17" s="1" t="s">
        <v>18</v>
      </c>
      <c r="C17" s="43"/>
      <c r="D17" s="43"/>
      <c r="E17" s="10"/>
      <c r="F17" s="5" t="e">
        <f>G17/$C$8</f>
        <v>#DIV/0!</v>
      </c>
      <c r="G17" s="72">
        <f>SUM(H17:R17)</f>
        <v>0</v>
      </c>
      <c r="H17" s="109">
        <v>0</v>
      </c>
      <c r="I17" s="109">
        <v>0</v>
      </c>
      <c r="J17" s="110">
        <v>0</v>
      </c>
      <c r="K17" s="109">
        <v>0</v>
      </c>
      <c r="L17" s="109">
        <v>0</v>
      </c>
      <c r="M17" s="110">
        <v>0</v>
      </c>
      <c r="N17" s="109">
        <v>0</v>
      </c>
      <c r="O17" s="110">
        <v>0</v>
      </c>
      <c r="P17" s="109">
        <v>0</v>
      </c>
      <c r="Q17" s="110">
        <v>0</v>
      </c>
      <c r="R17" s="109">
        <v>0</v>
      </c>
    </row>
    <row r="18" spans="2:18" s="16" customFormat="1" x14ac:dyDescent="0.35">
      <c r="B18" s="41"/>
      <c r="C18" s="43"/>
      <c r="D18" s="43"/>
      <c r="F18" s="30"/>
      <c r="G18" s="17"/>
      <c r="H18" s="185"/>
      <c r="I18" s="115"/>
      <c r="J18" s="85"/>
      <c r="K18" s="115"/>
      <c r="L18" s="115"/>
      <c r="M18" s="85"/>
      <c r="N18" s="112"/>
      <c r="O18" s="84"/>
      <c r="P18" s="112"/>
      <c r="Q18" s="84"/>
      <c r="R18" s="112"/>
    </row>
    <row r="19" spans="2:18" s="16" customFormat="1" x14ac:dyDescent="0.35">
      <c r="B19" s="41" t="s">
        <v>25</v>
      </c>
      <c r="C19" s="43"/>
      <c r="D19" s="43"/>
      <c r="E19" s="36"/>
      <c r="F19" s="55"/>
      <c r="H19" s="112"/>
      <c r="I19" s="116"/>
      <c r="J19" s="117"/>
      <c r="K19" s="116"/>
      <c r="L19" s="116"/>
      <c r="M19" s="84"/>
      <c r="N19" s="112"/>
      <c r="O19" s="84"/>
      <c r="P19" s="112"/>
      <c r="Q19" s="84"/>
      <c r="R19" s="112"/>
    </row>
    <row r="20" spans="2:18" s="16" customFormat="1" x14ac:dyDescent="0.35">
      <c r="B20" s="8" t="s">
        <v>26</v>
      </c>
      <c r="C20" s="42"/>
      <c r="D20" s="43"/>
      <c r="E20" s="10"/>
      <c r="F20" s="5" t="e">
        <f>G20/$C$8</f>
        <v>#DIV/0!</v>
      </c>
      <c r="G20" s="72">
        <f>SUM(H20:R20)</f>
        <v>0</v>
      </c>
      <c r="H20" s="109">
        <v>0</v>
      </c>
      <c r="I20" s="118">
        <v>0</v>
      </c>
      <c r="J20" s="110">
        <v>0</v>
      </c>
      <c r="K20" s="118">
        <v>0</v>
      </c>
      <c r="L20" s="118">
        <v>0</v>
      </c>
      <c r="M20" s="119">
        <v>0</v>
      </c>
      <c r="N20" s="118">
        <v>0</v>
      </c>
      <c r="O20" s="119">
        <v>0</v>
      </c>
      <c r="P20" s="118">
        <v>0</v>
      </c>
      <c r="Q20" s="119">
        <v>0</v>
      </c>
      <c r="R20" s="118">
        <v>0</v>
      </c>
    </row>
    <row r="21" spans="2:18" s="16" customFormat="1" ht="15.75" customHeight="1" x14ac:dyDescent="0.35">
      <c r="B21" s="44"/>
      <c r="E21" s="16" t="s">
        <v>27</v>
      </c>
      <c r="H21" s="111"/>
      <c r="I21" s="112"/>
      <c r="J21" s="113"/>
      <c r="K21" s="114"/>
      <c r="L21" s="114"/>
      <c r="M21" s="84"/>
      <c r="N21" s="112"/>
      <c r="O21" s="84"/>
      <c r="P21" s="112"/>
      <c r="Q21" s="84"/>
      <c r="R21" s="112"/>
    </row>
    <row r="22" spans="2:18" s="16" customFormat="1" ht="15.75" customHeight="1" x14ac:dyDescent="0.35">
      <c r="B22" s="1" t="s">
        <v>28</v>
      </c>
      <c r="C22" s="43"/>
      <c r="D22" s="43"/>
      <c r="E22" s="29">
        <f>'Tab 1 Variance Report'!$E$126</f>
        <v>0</v>
      </c>
      <c r="F22" s="4" t="e">
        <f>G22/$C$8</f>
        <v>#DIV/0!</v>
      </c>
      <c r="G22" s="72">
        <f>SUM(H22:R22)</f>
        <v>0</v>
      </c>
      <c r="H22" s="109">
        <v>0</v>
      </c>
      <c r="I22" s="109">
        <v>0</v>
      </c>
      <c r="J22" s="110">
        <v>0</v>
      </c>
      <c r="K22" s="109">
        <v>0</v>
      </c>
      <c r="L22" s="109">
        <v>0</v>
      </c>
      <c r="M22" s="110">
        <v>0</v>
      </c>
      <c r="N22" s="109">
        <v>0</v>
      </c>
      <c r="O22" s="110">
        <v>0</v>
      </c>
      <c r="P22" s="109">
        <v>0</v>
      </c>
      <c r="Q22" s="110">
        <v>0</v>
      </c>
      <c r="R22" s="109">
        <v>0</v>
      </c>
    </row>
    <row r="23" spans="2:18" s="16" customFormat="1" x14ac:dyDescent="0.35">
      <c r="B23" s="44"/>
      <c r="H23" s="71"/>
      <c r="I23" s="64"/>
      <c r="J23" s="54"/>
      <c r="K23" s="71"/>
      <c r="L23" s="71"/>
      <c r="N23" s="64"/>
      <c r="P23" s="64"/>
      <c r="R23" s="64"/>
    </row>
    <row r="24" spans="2:18" s="39" customFormat="1" ht="18.5" x14ac:dyDescent="0.45">
      <c r="B24" s="9" t="s">
        <v>29</v>
      </c>
      <c r="C24" s="45"/>
      <c r="D24" s="46"/>
      <c r="E24" s="2"/>
      <c r="F24" s="6" t="e">
        <f>G24/$C$8</f>
        <v>#DIV/0!</v>
      </c>
      <c r="G24" s="72">
        <f>SUM(H24:R24)</f>
        <v>0</v>
      </c>
      <c r="H24" s="65">
        <f t="shared" ref="H24:R24" si="0">SUM(H15,H22,H17,H20)</f>
        <v>0</v>
      </c>
      <c r="I24" s="65">
        <f t="shared" si="0"/>
        <v>0</v>
      </c>
      <c r="J24" s="28">
        <f t="shared" si="0"/>
        <v>0</v>
      </c>
      <c r="K24" s="65">
        <f t="shared" si="0"/>
        <v>0</v>
      </c>
      <c r="L24" s="65">
        <f t="shared" si="0"/>
        <v>0</v>
      </c>
      <c r="M24" s="28">
        <f t="shared" si="0"/>
        <v>0</v>
      </c>
      <c r="N24" s="65">
        <f>SUM(N15,N22,N17,N20)</f>
        <v>0</v>
      </c>
      <c r="O24" s="28">
        <f t="shared" si="0"/>
        <v>0</v>
      </c>
      <c r="P24" s="65">
        <f t="shared" si="0"/>
        <v>0</v>
      </c>
      <c r="Q24" s="28">
        <f t="shared" si="0"/>
        <v>0</v>
      </c>
      <c r="R24" s="65">
        <f t="shared" si="0"/>
        <v>0</v>
      </c>
    </row>
    <row r="25" spans="2:18" s="37" customFormat="1" ht="16" thickBot="1" x14ac:dyDescent="0.4">
      <c r="B25" s="49"/>
      <c r="C25" s="47"/>
      <c r="D25" s="47"/>
      <c r="H25" s="76"/>
      <c r="I25" s="66"/>
      <c r="J25" s="56"/>
      <c r="K25" s="66"/>
      <c r="L25" s="66"/>
      <c r="M25" s="56"/>
      <c r="N25" s="76"/>
      <c r="P25" s="76"/>
      <c r="R25" s="76"/>
    </row>
    <row r="26" spans="2:18" ht="19" thickBot="1" x14ac:dyDescent="0.4">
      <c r="B26" s="22" t="s">
        <v>40</v>
      </c>
      <c r="C26" s="23"/>
      <c r="D26" s="23"/>
      <c r="E26" s="23"/>
      <c r="F26" s="24"/>
      <c r="G26" s="25"/>
      <c r="H26" s="67"/>
      <c r="I26" s="67"/>
      <c r="J26" s="25"/>
      <c r="K26" s="67"/>
      <c r="L26" s="67"/>
      <c r="M26" s="25"/>
      <c r="N26" s="67"/>
      <c r="O26" s="25"/>
      <c r="P26" s="67"/>
      <c r="Q26" s="25"/>
      <c r="R26" s="67"/>
    </row>
    <row r="27" spans="2:18" s="32" customFormat="1" ht="18.5" x14ac:dyDescent="0.45">
      <c r="B27" s="9" t="s">
        <v>31</v>
      </c>
      <c r="C27" s="48"/>
      <c r="D27" s="48"/>
      <c r="E27" s="3"/>
      <c r="F27" s="26" t="e">
        <f>G27/$C$8</f>
        <v>#DIV/0!</v>
      </c>
      <c r="G27" s="73">
        <f>SUM(H27:R27)</f>
        <v>0</v>
      </c>
      <c r="H27" s="109">
        <f>'Tab 1 Variance Report'!G166</f>
        <v>0</v>
      </c>
      <c r="I27" s="120">
        <v>0</v>
      </c>
      <c r="J27" s="121">
        <v>0</v>
      </c>
      <c r="K27" s="120">
        <v>0</v>
      </c>
      <c r="L27" s="120">
        <v>0</v>
      </c>
      <c r="M27" s="121">
        <v>0</v>
      </c>
      <c r="N27" s="120">
        <v>0</v>
      </c>
      <c r="O27" s="121">
        <v>0</v>
      </c>
      <c r="P27" s="120">
        <v>0</v>
      </c>
      <c r="Q27" s="121">
        <v>0</v>
      </c>
      <c r="R27" s="120">
        <v>0</v>
      </c>
    </row>
    <row r="28" spans="2:18" ht="15" thickBot="1" x14ac:dyDescent="0.4">
      <c r="B28" s="50"/>
      <c r="C28" s="33"/>
      <c r="D28" s="33"/>
      <c r="F28" s="33"/>
      <c r="G28" s="17"/>
      <c r="H28" s="77"/>
      <c r="I28" s="68"/>
      <c r="J28" s="17"/>
      <c r="K28" s="68"/>
      <c r="L28" s="68"/>
      <c r="M28" s="17"/>
      <c r="N28" s="78"/>
      <c r="P28" s="78"/>
      <c r="R28" s="78"/>
    </row>
    <row r="29" spans="2:18" s="40" customFormat="1" ht="21.5" thickBot="1" x14ac:dyDescent="0.55000000000000004">
      <c r="B29" s="11" t="s">
        <v>32</v>
      </c>
      <c r="C29" s="61"/>
      <c r="D29" s="61"/>
      <c r="E29" s="12"/>
      <c r="F29" s="15" t="e">
        <f>G29/$C$8</f>
        <v>#DIV/0!</v>
      </c>
      <c r="G29" s="74">
        <f>SUM(H29:R29)</f>
        <v>0</v>
      </c>
      <c r="H29" s="13">
        <f>SUM(H24,H27)</f>
        <v>0</v>
      </c>
      <c r="I29" s="13">
        <f t="shared" ref="I29:R29" si="1">SUM(I24,I27)</f>
        <v>0</v>
      </c>
      <c r="J29" s="69">
        <f>SUM(J24,J27)</f>
        <v>0</v>
      </c>
      <c r="K29" s="13">
        <f t="shared" si="1"/>
        <v>0</v>
      </c>
      <c r="L29" s="13">
        <f t="shared" si="1"/>
        <v>0</v>
      </c>
      <c r="M29" s="69">
        <f t="shared" si="1"/>
        <v>0</v>
      </c>
      <c r="N29" s="13">
        <f t="shared" si="1"/>
        <v>0</v>
      </c>
      <c r="O29" s="69">
        <f t="shared" si="1"/>
        <v>0</v>
      </c>
      <c r="P29" s="13">
        <f t="shared" si="1"/>
        <v>0</v>
      </c>
      <c r="Q29" s="69">
        <f t="shared" si="1"/>
        <v>0</v>
      </c>
      <c r="R29" s="13">
        <f t="shared" si="1"/>
        <v>0</v>
      </c>
    </row>
    <row r="30" spans="2:18" s="51" customFormat="1" ht="21.5" thickBot="1" x14ac:dyDescent="0.55000000000000004">
      <c r="B30" s="57" t="s">
        <v>41</v>
      </c>
      <c r="C30" s="58"/>
      <c r="D30" s="58"/>
      <c r="E30" s="58"/>
      <c r="F30" s="59"/>
      <c r="G30" s="70" t="e">
        <f>G29/$C$8</f>
        <v>#DIV/0!</v>
      </c>
      <c r="H30" s="60" t="e">
        <f t="shared" ref="H30:Q30" si="2">H29/$C$8</f>
        <v>#DIV/0!</v>
      </c>
      <c r="I30" s="60" t="e">
        <f t="shared" si="2"/>
        <v>#DIV/0!</v>
      </c>
      <c r="J30" s="70" t="e">
        <f t="shared" si="2"/>
        <v>#DIV/0!</v>
      </c>
      <c r="K30" s="60" t="e">
        <f t="shared" si="2"/>
        <v>#DIV/0!</v>
      </c>
      <c r="L30" s="60" t="e">
        <f t="shared" si="2"/>
        <v>#DIV/0!</v>
      </c>
      <c r="M30" s="70" t="e">
        <f t="shared" si="2"/>
        <v>#DIV/0!</v>
      </c>
      <c r="N30" s="60" t="e">
        <f t="shared" si="2"/>
        <v>#DIV/0!</v>
      </c>
      <c r="O30" s="70" t="e">
        <f t="shared" si="2"/>
        <v>#DIV/0!</v>
      </c>
      <c r="P30" s="60" t="e">
        <f t="shared" si="2"/>
        <v>#DIV/0!</v>
      </c>
      <c r="Q30" s="70" t="e">
        <f t="shared" si="2"/>
        <v>#DIV/0!</v>
      </c>
      <c r="R30" s="60" t="e">
        <f>R29/$C$8</f>
        <v>#DIV/0!</v>
      </c>
    </row>
    <row r="31" spans="2:18" s="51" customFormat="1" ht="21" x14ac:dyDescent="0.5"/>
    <row r="32" spans="2:18" x14ac:dyDescent="0.35"/>
    <row r="33" x14ac:dyDescent="0.35"/>
    <row r="34" x14ac:dyDescent="0.35"/>
    <row r="35" x14ac:dyDescent="0.35"/>
    <row r="36" x14ac:dyDescent="0.35"/>
    <row r="37" x14ac:dyDescent="0.35"/>
    <row r="38" x14ac:dyDescent="0.35"/>
    <row r="39" x14ac:dyDescent="0.35"/>
    <row r="40" x14ac:dyDescent="0.35"/>
    <row r="41" x14ac:dyDescent="0.35"/>
  </sheetData>
  <protectedRanges>
    <protectedRange sqref="H15:R15 H17:R17 H20:R20 H22:R22 H27:R27 I12:R12" name="Range1"/>
  </protectedRanges>
  <mergeCells count="6">
    <mergeCell ref="H11:R11"/>
    <mergeCell ref="B12:E12"/>
    <mergeCell ref="C6:G6"/>
    <mergeCell ref="C8:G8"/>
    <mergeCell ref="C9:G9"/>
    <mergeCell ref="C7:G7"/>
  </mergeCells>
  <phoneticPr fontId="5" type="noConversion"/>
  <conditionalFormatting sqref="G29">
    <cfRule type="expression" dxfId="0" priority="6">
      <formula>$G$29&gt;$C$8</formula>
    </cfRule>
  </conditionalFormatting>
  <dataValidations xWindow="480" yWindow="533" count="1">
    <dataValidation type="whole" operator="greaterThanOrEqual" allowBlank="1" showErrorMessage="1" sqref="E22" xr:uid="{00000000-0002-0000-0100-000000000000}">
      <formula1>0</formula1>
    </dataValidation>
  </dataValidations>
  <pageMargins left="0.7" right="0.7" top="0.75" bottom="0.75" header="0.3" footer="0.3"/>
  <pageSetup scale="52" orientation="landscape" r:id="rId1"/>
  <headerFooter alignWithMargins="0"/>
  <legacyDrawingHF r:id="rId2"/>
  <extLst>
    <ext xmlns:x14="http://schemas.microsoft.com/office/spreadsheetml/2009/9/main" uri="{78C0D931-6437-407d-A8EE-F0AAD7539E65}">
      <x14:conditionalFormattings>
        <x14:conditionalFormatting xmlns:xm="http://schemas.microsoft.com/office/excel/2006/main">
          <x14:cfRule type="expression" priority="5" id="{D5165273-3B3D-4E12-A4D6-E157D4F8AE44}">
            <xm:f>$G$15&lt;&gt;'Tab 1 Variance Report'!$G$77</xm:f>
            <x14:dxf>
              <fill>
                <patternFill>
                  <bgColor rgb="FFFF0000"/>
                </patternFill>
              </fill>
            </x14:dxf>
          </x14:cfRule>
          <xm:sqref>G15</xm:sqref>
        </x14:conditionalFormatting>
        <x14:conditionalFormatting xmlns:xm="http://schemas.microsoft.com/office/excel/2006/main">
          <x14:cfRule type="expression" priority="4" id="{D907CE14-D2EA-46CF-9CE9-9809B37A39B7}">
            <xm:f>$G$17&lt;&gt;'Tab 1 Variance Report'!$G$85</xm:f>
            <x14:dxf>
              <fill>
                <patternFill>
                  <bgColor rgb="FFFF0000"/>
                </patternFill>
              </fill>
            </x14:dxf>
          </x14:cfRule>
          <xm:sqref>G17</xm:sqref>
        </x14:conditionalFormatting>
        <x14:conditionalFormatting xmlns:xm="http://schemas.microsoft.com/office/excel/2006/main">
          <x14:cfRule type="expression" priority="3" id="{67071234-40D5-4881-BB6C-92791442799B}">
            <xm:f>$G$20&lt;&gt;'Tab 1 Variance Report'!$G$124</xm:f>
            <x14:dxf>
              <fill>
                <patternFill>
                  <bgColor rgb="FFFF0000"/>
                </patternFill>
              </fill>
            </x14:dxf>
          </x14:cfRule>
          <xm:sqref>G20</xm:sqref>
        </x14:conditionalFormatting>
        <x14:conditionalFormatting xmlns:xm="http://schemas.microsoft.com/office/excel/2006/main">
          <x14:cfRule type="expression" priority="2" id="{3B624DF5-B544-4474-9A6F-451849712EA7}">
            <xm:f>$G$22&lt;&gt;'Tab 1 Variance Report'!$G$126</xm:f>
            <x14:dxf>
              <fill>
                <patternFill>
                  <bgColor rgb="FFFF0000"/>
                </patternFill>
              </fill>
            </x14:dxf>
          </x14:cfRule>
          <xm:sqref>G22</xm:sqref>
        </x14:conditionalFormatting>
        <x14:conditionalFormatting xmlns:xm="http://schemas.microsoft.com/office/excel/2006/main">
          <x14:cfRule type="expression" priority="1" id="{0F9DFF8E-5952-4F86-8AFC-3341E91B1A41}">
            <xm:f>$G$27&lt;&gt;'Tab 1 Variance Report'!$G$166</xm:f>
            <x14:dxf>
              <fill>
                <patternFill>
                  <bgColor rgb="FFFF0000"/>
                </patternFill>
              </fill>
            </x14:dxf>
          </x14:cfRule>
          <xm:sqref>G27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2"/>
  <sheetViews>
    <sheetView workbookViewId="0">
      <selection activeCell="L35" sqref="L35"/>
    </sheetView>
  </sheetViews>
  <sheetFormatPr defaultRowHeight="14.5" x14ac:dyDescent="0.35"/>
  <cols>
    <col min="1" max="1" width="5.7265625" customWidth="1"/>
  </cols>
  <sheetData>
    <row r="1" spans="1:1" x14ac:dyDescent="0.35">
      <c r="A1" t="s">
        <v>42</v>
      </c>
    </row>
    <row r="2" spans="1:1" x14ac:dyDescent="0.35">
      <c r="A2"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4"/>
  <sheetViews>
    <sheetView workbookViewId="0">
      <selection activeCell="G14" sqref="G14"/>
    </sheetView>
  </sheetViews>
  <sheetFormatPr defaultRowHeight="14.5" x14ac:dyDescent="0.35"/>
  <cols>
    <col min="1" max="1" width="12.1796875" customWidth="1"/>
  </cols>
  <sheetData>
    <row r="1" spans="1:1" x14ac:dyDescent="0.35">
      <c r="A1" t="s">
        <v>44</v>
      </c>
    </row>
    <row r="2" spans="1:1" x14ac:dyDescent="0.35">
      <c r="A2" t="s">
        <v>45</v>
      </c>
    </row>
    <row r="3" spans="1:1" x14ac:dyDescent="0.35">
      <c r="A3" t="s">
        <v>46</v>
      </c>
    </row>
    <row r="4" spans="1:1" x14ac:dyDescent="0.35">
      <c r="A4"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E617CA2449AF45B898009C0DF989A0" ma:contentTypeVersion="6" ma:contentTypeDescription="Create a new document." ma:contentTypeScope="" ma:versionID="83d25870821177d32c3c0fc75a52b43b">
  <xsd:schema xmlns:xsd="http://www.w3.org/2001/XMLSchema" xmlns:xs="http://www.w3.org/2001/XMLSchema" xmlns:p="http://schemas.microsoft.com/office/2006/metadata/properties" xmlns:ns2="7e3a0ac6-deeb-4af7-b66b-2fce3ac27509" xmlns:ns3="a09305e3-993c-4ae0-be71-bfa65e717b57" targetNamespace="http://schemas.microsoft.com/office/2006/metadata/properties" ma:root="true" ma:fieldsID="70f0e4b4d6eab3eb632b1f5be0b17183" ns2:_="" ns3:_="">
    <xsd:import namespace="7e3a0ac6-deeb-4af7-b66b-2fce3ac27509"/>
    <xsd:import namespace="a09305e3-993c-4ae0-be71-bfa65e717b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a0ac6-deeb-4af7-b66b-2fce3ac275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9305e3-993c-4ae0-be71-bfa65e717b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CF22D8-3931-4BB4-96BD-100180DABED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D39E5D-2073-45A1-8610-0DE59F245CF1}">
  <ds:schemaRefs>
    <ds:schemaRef ds:uri="http://schemas.microsoft.com/sharepoint/v3/contenttype/forms"/>
  </ds:schemaRefs>
</ds:datastoreItem>
</file>

<file path=customXml/itemProps3.xml><?xml version="1.0" encoding="utf-8"?>
<ds:datastoreItem xmlns:ds="http://schemas.openxmlformats.org/officeDocument/2006/customXml" ds:itemID="{DD6C52D4-92C7-482A-AABB-0EA1939C3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a0ac6-deeb-4af7-b66b-2fce3ac27509"/>
    <ds:schemaRef ds:uri="a09305e3-993c-4ae0-be71-bfa65e717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Tab 1 Variance Report</vt:lpstr>
      <vt:lpstr>Tab 2 Spending by Sub</vt:lpstr>
      <vt:lpstr>Y_N</vt:lpstr>
      <vt:lpstr>Sheet1</vt:lpstr>
      <vt:lpstr>'Tab 1 Variance Report'!Print_Area</vt:lpstr>
      <vt:lpstr>'Tab 2 Spending by Sub'!Print_Area</vt:lpstr>
      <vt:lpstr>response</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Lindsay L.</dc:creator>
  <cp:keywords/>
  <dc:description/>
  <cp:lastModifiedBy>O'Donnell, Frances M.</cp:lastModifiedBy>
  <cp:revision/>
  <dcterms:created xsi:type="dcterms:W3CDTF">2011-08-04T19:48:26Z</dcterms:created>
  <dcterms:modified xsi:type="dcterms:W3CDTF">2026-05-05T18:18:10Z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0x0101001BE617CA2449AF45B898009C0DF989A0</vt:lpwstr>
  </property>
</Properties>
</file>