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LIVE HFC Reporting Forms/"/>
    </mc:Choice>
  </mc:AlternateContent>
  <xr:revisionPtr revIDLastSave="2" documentId="11_BE66D8D1D17746BE249B778EBBA42F2D6D27ACFC" xr6:coauthVersionLast="47" xr6:coauthVersionMax="47" xr10:uidLastSave="{C56E2A5C-EAF5-4FCB-919D-D022C065C59C}"/>
  <workbookProtection workbookPassword="CA05" lockStructure="1"/>
  <bookViews>
    <workbookView xWindow="1245" yWindow="465" windowWidth="27360" windowHeight="14535" xr2:uid="{00000000-000D-0000-FFFF-FFFF00000000}"/>
  </bookViews>
  <sheets>
    <sheet name="Transhipment Information" sheetId="1" r:id="rId1"/>
    <sheet name="Lists" sheetId="3" state="hidden" r:id="rId2"/>
  </sheets>
  <definedNames>
    <definedName name="_xlnm._FilterDatabase" localSheetId="1" hidden="1">Lists!$H$1:$N$1</definedName>
    <definedName name="Common_Name">OFFSET(Lists!$E$2:$E$19,0,0,COUNT(Lists!$C$2:$C$19),1)</definedName>
    <definedName name="Common_Name_2">OFFSET(Lists!$F$2:$F$19,0,0,COUNT(Lists!$D$2:$D$19),1)</definedName>
    <definedName name="Country">Lists!$M$2:$M$204</definedName>
    <definedName name="Month">Lists!$H$2:$H$14</definedName>
    <definedName name="Port_of_Entry">Lists!$K$2:$K$342</definedName>
    <definedName name="Transhipped">Lists!$A$22:$A$23</definedName>
    <definedName name="Year">Lists!$I$2:$I$10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3" l="1"/>
  <c r="D3" i="3" l="1"/>
  <c r="D4" i="3"/>
  <c r="D5" i="3"/>
  <c r="D6" i="3"/>
  <c r="D7" i="3"/>
  <c r="D8" i="3"/>
  <c r="D9" i="3"/>
  <c r="D10" i="3"/>
  <c r="D11" i="3"/>
  <c r="D12" i="3"/>
  <c r="D13" i="3"/>
  <c r="D14" i="3"/>
  <c r="D15" i="3"/>
  <c r="D16" i="3"/>
  <c r="D17" i="3"/>
  <c r="D18" i="3"/>
  <c r="D19" i="3"/>
  <c r="D2" i="3"/>
  <c r="F3" i="3" l="1"/>
  <c r="F18" i="3"/>
  <c r="F10" i="3"/>
  <c r="F17" i="3"/>
  <c r="F9" i="3"/>
  <c r="F16" i="3"/>
  <c r="F8" i="3"/>
  <c r="F15" i="3"/>
  <c r="F7" i="3"/>
  <c r="F14" i="3"/>
  <c r="F6" i="3"/>
  <c r="F13" i="3"/>
  <c r="F5" i="3"/>
  <c r="F2" i="3"/>
  <c r="F12" i="3"/>
  <c r="F4" i="3"/>
  <c r="F19" i="3"/>
  <c r="F11" i="3"/>
  <c r="C3" i="3"/>
  <c r="C4" i="3"/>
  <c r="C5" i="3"/>
  <c r="C6" i="3"/>
  <c r="C7" i="3"/>
  <c r="C8" i="3"/>
  <c r="C9" i="3"/>
  <c r="C10" i="3"/>
  <c r="C11" i="3"/>
  <c r="C12" i="3"/>
  <c r="C13" i="3"/>
  <c r="C14" i="3"/>
  <c r="C15" i="3"/>
  <c r="C16" i="3"/>
  <c r="C17" i="3"/>
  <c r="C18" i="3"/>
  <c r="C19" i="3"/>
  <c r="C2" i="3"/>
  <c r="E19" i="3" l="1"/>
  <c r="E16" i="3"/>
  <c r="E4" i="3"/>
  <c r="E12" i="3"/>
  <c r="E5" i="3"/>
  <c r="E9" i="3"/>
  <c r="E13" i="3"/>
  <c r="E17" i="3"/>
  <c r="E2" i="3"/>
  <c r="E6" i="3"/>
  <c r="E10" i="3"/>
  <c r="E14" i="3"/>
  <c r="E18" i="3"/>
  <c r="E8" i="3"/>
  <c r="E3" i="3"/>
  <c r="E7" i="3"/>
  <c r="E11" i="3"/>
  <c r="E15" i="3"/>
</calcChain>
</file>

<file path=xl/sharedStrings.xml><?xml version="1.0" encoding="utf-8"?>
<sst xmlns="http://schemas.openxmlformats.org/spreadsheetml/2006/main" count="650" uniqueCount="644">
  <si>
    <t>Worksheet Instructions:</t>
  </si>
  <si>
    <t>Version:</t>
  </si>
  <si>
    <t>Updated:</t>
  </si>
  <si>
    <t>External Links:</t>
  </si>
  <si>
    <t>Reporting Form Navigation:</t>
  </si>
  <si>
    <t>[Year]</t>
  </si>
  <si>
    <t>Company Name:</t>
  </si>
  <si>
    <t>Instructions: Complete the following company information.</t>
  </si>
  <si>
    <t>Importer Number:</t>
  </si>
  <si>
    <t>HFC Transhipment Information</t>
  </si>
  <si>
    <t>Section 1 - Company Identification</t>
  </si>
  <si>
    <t>Unknown</t>
  </si>
  <si>
    <t>[Month]</t>
  </si>
  <si>
    <t>January</t>
  </si>
  <si>
    <t>February</t>
  </si>
  <si>
    <t>March</t>
  </si>
  <si>
    <t>April</t>
  </si>
  <si>
    <t>May</t>
  </si>
  <si>
    <t>June</t>
  </si>
  <si>
    <t>July</t>
  </si>
  <si>
    <t>August</t>
  </si>
  <si>
    <t>September</t>
  </si>
  <si>
    <t>October</t>
  </si>
  <si>
    <t>November</t>
  </si>
  <si>
    <t>December</t>
  </si>
  <si>
    <t>[Port of Entry]</t>
  </si>
  <si>
    <t>Addison Airport, Texas - 5584</t>
  </si>
  <si>
    <t>Afghanistan</t>
  </si>
  <si>
    <t>Aguadilla, Puerto Rico - 4901</t>
  </si>
  <si>
    <t>Albania</t>
  </si>
  <si>
    <t>Albany, New York - 1002</t>
  </si>
  <si>
    <t>Algeria</t>
  </si>
  <si>
    <t>Albuquerque, New Mexico - 2407</t>
  </si>
  <si>
    <t>Andorra</t>
  </si>
  <si>
    <t>Alcan, Alaska - 3104</t>
  </si>
  <si>
    <t>Angola</t>
  </si>
  <si>
    <t>Alexandria Bay, New York - 0708</t>
  </si>
  <si>
    <t>Antigua and Barbuda</t>
  </si>
  <si>
    <t>Alliance Airport, Texas - 5583</t>
  </si>
  <si>
    <t>Argentina</t>
  </si>
  <si>
    <t>Amarillo, Texas - 5502</t>
  </si>
  <si>
    <t>Armenia</t>
  </si>
  <si>
    <t>Ambrose, North Dakota - 3410</t>
  </si>
  <si>
    <t>Australia</t>
  </si>
  <si>
    <t>Anacortes - 3010</t>
  </si>
  <si>
    <t>Austria</t>
  </si>
  <si>
    <t>Anchorage, Alaska - 3126</t>
  </si>
  <si>
    <t>Azerbaijan</t>
  </si>
  <si>
    <t>Andrade - Class A, California - 2502</t>
  </si>
  <si>
    <t>Bahamas</t>
  </si>
  <si>
    <t>Antler, North Dakota - 3413</t>
  </si>
  <si>
    <t>Bahrain</t>
  </si>
  <si>
    <t>Appleton International Airport, Wisconsin - 3781</t>
  </si>
  <si>
    <t>Bangladesh</t>
  </si>
  <si>
    <t>Area Port of Jacksonville, Florida - 1803</t>
  </si>
  <si>
    <t>Barbados</t>
  </si>
  <si>
    <t>Area Port of Sweetgrass, Montana - 3310</t>
  </si>
  <si>
    <t>Belarus</t>
  </si>
  <si>
    <t>Area Port of Tampa, Florida - 1801</t>
  </si>
  <si>
    <t>Belgium</t>
  </si>
  <si>
    <t>Ashtabula/Conneaut, Ohio - 4122</t>
  </si>
  <si>
    <t>Belize</t>
  </si>
  <si>
    <t>Astoria, Oregon - 2901</t>
  </si>
  <si>
    <t>Benin</t>
  </si>
  <si>
    <t>Atlanta, Georgia - 1704</t>
  </si>
  <si>
    <t>Bermuda</t>
  </si>
  <si>
    <t>Austin, Texas - 5506</t>
  </si>
  <si>
    <t>Bhutan</t>
  </si>
  <si>
    <t>Baltimore, Maryland - 1303</t>
  </si>
  <si>
    <t>Bolivia</t>
  </si>
  <si>
    <t>Bangor, Maine - 0102</t>
  </si>
  <si>
    <t>Bosnia and Herzegovina</t>
  </si>
  <si>
    <t>Bar Harbor, Maine - 0112</t>
  </si>
  <si>
    <t>Botswana</t>
  </si>
  <si>
    <t>Bath, Maine - 0111</t>
  </si>
  <si>
    <t>Brazil</t>
  </si>
  <si>
    <t>Baton Rouge, Louisiana - 2004</t>
  </si>
  <si>
    <t>British Virgin Islands</t>
  </si>
  <si>
    <t>Battle Creek, Michigan - 3805</t>
  </si>
  <si>
    <t>Brunei Darussalam</t>
  </si>
  <si>
    <t>Baudette, Minnesota - 3424</t>
  </si>
  <si>
    <t>Bulgaria</t>
  </si>
  <si>
    <t>Beecher Falls, Vermont - 0206</t>
  </si>
  <si>
    <t>Burkina Faso</t>
  </si>
  <si>
    <t>Belfast, Maine - 0132</t>
  </si>
  <si>
    <t>Burundi</t>
  </si>
  <si>
    <t>Bellingham - 3005</t>
  </si>
  <si>
    <t>Cambodia</t>
  </si>
  <si>
    <t>Binghamton, New York - 0981</t>
  </si>
  <si>
    <t>Cameroon</t>
  </si>
  <si>
    <t>Birmingham, Alabama - 1904</t>
  </si>
  <si>
    <t>Canada</t>
  </si>
  <si>
    <t>Blaine, Washington - 3004</t>
  </si>
  <si>
    <t>Cabo Verde</t>
  </si>
  <si>
    <t>Boise, Idaho - 2907</t>
  </si>
  <si>
    <t>Central African Republic</t>
  </si>
  <si>
    <t>Boston, Massachusetts - 0401</t>
  </si>
  <si>
    <t>Chad</t>
  </si>
  <si>
    <t>Bozeman Yellowstone User Fee Airport, Montana - 3386</t>
  </si>
  <si>
    <t>Chile</t>
  </si>
  <si>
    <t>Bridgeport, Connecticut - 0410</t>
  </si>
  <si>
    <t>China</t>
  </si>
  <si>
    <t>Bridgewater, Maine - 0127</t>
  </si>
  <si>
    <t>Colombia</t>
  </si>
  <si>
    <t>Brownsville, Texas - 2301</t>
  </si>
  <si>
    <t>Comoros</t>
  </si>
  <si>
    <t>Brunswick, Georgia - 1701</t>
  </si>
  <si>
    <t>Congo (Brazzaville)</t>
  </si>
  <si>
    <t>Buffalo, New York - 0901</t>
  </si>
  <si>
    <t>Cook Islands</t>
  </si>
  <si>
    <t>Burlington International Airport, Vermont - 0207</t>
  </si>
  <si>
    <t>Costa Rica</t>
  </si>
  <si>
    <t>Butte Airport, MT, Montana - 3305</t>
  </si>
  <si>
    <t>Cote d'Ivoire</t>
  </si>
  <si>
    <t>Calais, Maine - 0115</t>
  </si>
  <si>
    <t>Croatia</t>
  </si>
  <si>
    <t>Calexico East - Class A, California - 2507</t>
  </si>
  <si>
    <t>Cuba</t>
  </si>
  <si>
    <t>Calexico West - Class A, California - 2503</t>
  </si>
  <si>
    <t>Cyprus</t>
  </si>
  <si>
    <t>Cape Canaveral, Florida - 1816</t>
  </si>
  <si>
    <t>Czech Republic</t>
  </si>
  <si>
    <t>Cape Vincent, New York - 706</t>
  </si>
  <si>
    <t>Democratic Republic of the Congo</t>
  </si>
  <si>
    <t>Capital Region International Airport Lansing, Michigan - 3883</t>
  </si>
  <si>
    <t>Denmark</t>
  </si>
  <si>
    <t>Carbury, North Dakota - 3421</t>
  </si>
  <si>
    <t>Djibouti</t>
  </si>
  <si>
    <t>Centennial Airport, Colorado - 3384</t>
  </si>
  <si>
    <t>Dominica</t>
  </si>
  <si>
    <t>Champaign, Illinois - 3987</t>
  </si>
  <si>
    <t>Dominican Republic</t>
  </si>
  <si>
    <t>Champlain, New York - 0712</t>
  </si>
  <si>
    <t>Ecuador</t>
  </si>
  <si>
    <t>Charleston, South Carolina - 1601</t>
  </si>
  <si>
    <t>Egypt</t>
  </si>
  <si>
    <t>Charleston, West Virginia - 1409</t>
  </si>
  <si>
    <t>El Salvador</t>
  </si>
  <si>
    <t>Charlotte Amalie (Area Port of St. Thomas), Virgin Islands - 5101</t>
  </si>
  <si>
    <t>Equatorial Guinea</t>
  </si>
  <si>
    <t>Charlotte, North Carolina - 1512</t>
  </si>
  <si>
    <t>Eritrea</t>
  </si>
  <si>
    <t>Chattanooga, Tennessee - 2008</t>
  </si>
  <si>
    <t>Estonia</t>
  </si>
  <si>
    <t>Chicago, Illinois - 3901</t>
  </si>
  <si>
    <t>Ethiopia</t>
  </si>
  <si>
    <t>Cincinnati, OH-Erlanger, KY, Kentucky - 4102</t>
  </si>
  <si>
    <t>Fiji</t>
  </si>
  <si>
    <t>Cleveland, Ohio - 4101</t>
  </si>
  <si>
    <t>Finland</t>
  </si>
  <si>
    <t>Columbia, South Carolina - 1604</t>
  </si>
  <si>
    <t>France</t>
  </si>
  <si>
    <t>Columbus, New Mexico - 2406</t>
  </si>
  <si>
    <t>Gabon</t>
  </si>
  <si>
    <t>Columbus, Ohio - 4103</t>
  </si>
  <si>
    <t>Gambia</t>
  </si>
  <si>
    <t>Conroe, Texas - 5382</t>
  </si>
  <si>
    <t>Georgia</t>
  </si>
  <si>
    <t>Coos Bay, Oregon - 2903</t>
  </si>
  <si>
    <t>Germany</t>
  </si>
  <si>
    <t>Corpus Christi, Texas - 5312</t>
  </si>
  <si>
    <t>Ghana</t>
  </si>
  <si>
    <t>Cruz Bay (St. John), Virgin Islands - 5102</t>
  </si>
  <si>
    <t>Greece</t>
  </si>
  <si>
    <t>Dallas/Ft. Worth, Texas - 5501</t>
  </si>
  <si>
    <t>Grenada</t>
  </si>
  <si>
    <t>Dalton Cache, Alaska - 3106</t>
  </si>
  <si>
    <t>Guatemala</t>
  </si>
  <si>
    <t>Davenport, IA-Moline and Rock Island, IL, Illinois - 3908</t>
  </si>
  <si>
    <t>Guinea</t>
  </si>
  <si>
    <t>Dayton, Ohio - 4104</t>
  </si>
  <si>
    <t>Guinea-Bissau</t>
  </si>
  <si>
    <t>Daytona Beach International Airport (UFA), Florida - 1884</t>
  </si>
  <si>
    <t>Guyana</t>
  </si>
  <si>
    <t>Del Bonita, MT, Montana - 3322</t>
  </si>
  <si>
    <t>Haiti</t>
  </si>
  <si>
    <t>Del Rio, Texas - 2302</t>
  </si>
  <si>
    <t>Holy See</t>
  </si>
  <si>
    <t>Denver, Colorado - 3307</t>
  </si>
  <si>
    <t>Honduras</t>
  </si>
  <si>
    <t>Derby Line, Vermont - 0209</t>
  </si>
  <si>
    <t>Hong Kong</t>
  </si>
  <si>
    <t>Des Moines, Iowa - 3513</t>
  </si>
  <si>
    <t>Hungary</t>
  </si>
  <si>
    <t>Detroit Metropolitan Airport, Michigan - 3807</t>
  </si>
  <si>
    <t>Iceland</t>
  </si>
  <si>
    <t>Detroit, Michigan - 3801</t>
  </si>
  <si>
    <t>India</t>
  </si>
  <si>
    <t>Douglas, Arizona - 2601</t>
  </si>
  <si>
    <t>Indonesia</t>
  </si>
  <si>
    <t>Duluth, MN and Superior, WI, Minnesota - 3510</t>
  </si>
  <si>
    <t>Iran</t>
  </si>
  <si>
    <t>Dunseith, North Dakota - 3422</t>
  </si>
  <si>
    <t>Iraq</t>
  </si>
  <si>
    <t>Eagle County Regional Airport, Colorado - 3385</t>
  </si>
  <si>
    <t>Ireland</t>
  </si>
  <si>
    <t>Eagle Pass, Texas - 2303</t>
  </si>
  <si>
    <t>Israel</t>
  </si>
  <si>
    <t>Eastport, ID, Idaho - 3302</t>
  </si>
  <si>
    <t>Italy</t>
  </si>
  <si>
    <t>Eastport, Maine - 0103</t>
  </si>
  <si>
    <t>Jamaica</t>
  </si>
  <si>
    <t>El Paso, Texas - 2402</t>
  </si>
  <si>
    <t>Japan</t>
  </si>
  <si>
    <t>Erie, Pennsylvania - 4106</t>
  </si>
  <si>
    <t>Jordan</t>
  </si>
  <si>
    <t>Eureka, California - 2802</t>
  </si>
  <si>
    <t>Kazakhstan</t>
  </si>
  <si>
    <t>Evansville, IN, Indiana - 4116</t>
  </si>
  <si>
    <t>Kenya</t>
  </si>
  <si>
    <t>Fairbanks, Alaska - 3111</t>
  </si>
  <si>
    <t>Kiribati</t>
  </si>
  <si>
    <t>Fajardo, Puerto Rico - 4904</t>
  </si>
  <si>
    <t>Kuwait</t>
  </si>
  <si>
    <t>Fall River (New Bedford), Massachusetts - 0407</t>
  </si>
  <si>
    <t>Kyrgyzstan</t>
  </si>
  <si>
    <t>Fargo - Hector International Airport, North Dakota - 3411</t>
  </si>
  <si>
    <t>Lao People's Democratic Republic</t>
  </si>
  <si>
    <t>Fernandina Beach, Florida - 1805</t>
  </si>
  <si>
    <t>Latvia</t>
  </si>
  <si>
    <t>Fort Fairfield, Maine - 0107</t>
  </si>
  <si>
    <t>Lebanon</t>
  </si>
  <si>
    <t>Fort Kent, Maine - 0110</t>
  </si>
  <si>
    <t>Lesotho</t>
  </si>
  <si>
    <t>Fort Myers, Florida - 1822</t>
  </si>
  <si>
    <t>Liberia</t>
  </si>
  <si>
    <t>Fort Wayne, Indiana - 4183</t>
  </si>
  <si>
    <t>Libya</t>
  </si>
  <si>
    <t>Fortuna, North Dakota - 3417</t>
  </si>
  <si>
    <t>Liechtenstein</t>
  </si>
  <si>
    <t>Freeport, Texas - 5311</t>
  </si>
  <si>
    <t>Lithuania</t>
  </si>
  <si>
    <t>Fresno (2803/2882), California - 2803</t>
  </si>
  <si>
    <t>Luxembourg</t>
  </si>
  <si>
    <t>Friday Harbor - 3014</t>
  </si>
  <si>
    <t>Madagascar</t>
  </si>
  <si>
    <t>Front Royal, Virginia - 1410</t>
  </si>
  <si>
    <t>Malawi</t>
  </si>
  <si>
    <t>Gary, Indiana - 3905</t>
  </si>
  <si>
    <t>Malaysia</t>
  </si>
  <si>
    <t>Georgetown, South Carolina - 1602</t>
  </si>
  <si>
    <t>Maldives</t>
  </si>
  <si>
    <t>Gloucester, Massachusetts - 0404</t>
  </si>
  <si>
    <t>Mali</t>
  </si>
  <si>
    <t>Gramercy, Louisiana - 2010</t>
  </si>
  <si>
    <t>Malta</t>
  </si>
  <si>
    <t>Grand Forks - Mark Andrews International Airport, North Dakota - 3427</t>
  </si>
  <si>
    <t>Marshall Islands</t>
  </si>
  <si>
    <t>Grand Portage, Minnesota - 3613</t>
  </si>
  <si>
    <t>Mauritania</t>
  </si>
  <si>
    <t>Grand Rapids, Michigan - 3806</t>
  </si>
  <si>
    <t>Mauritius</t>
  </si>
  <si>
    <t>Great Falls Airport, MT, Montana - 3304</t>
  </si>
  <si>
    <t>Mexico</t>
  </si>
  <si>
    <t>Green Bay, Wisconsin - 3703</t>
  </si>
  <si>
    <t>Micronesia</t>
  </si>
  <si>
    <t>Greensboro/Winston-Salem, North Carolina - 1502</t>
  </si>
  <si>
    <t>Monaco</t>
  </si>
  <si>
    <t>Greenville-Spartanburg, South Carolina - 1603</t>
  </si>
  <si>
    <t>Mongolia</t>
  </si>
  <si>
    <t>Gulfport, Mississippi - 1902</t>
  </si>
  <si>
    <t>Montenegro</t>
  </si>
  <si>
    <t>Hagatna, Guam, Guam - 3207</t>
  </si>
  <si>
    <t>Morocco</t>
  </si>
  <si>
    <t>Hannah, North Dakota - 3408</t>
  </si>
  <si>
    <t>Mozambique</t>
  </si>
  <si>
    <t>Hansboro, North Dakota - 3415</t>
  </si>
  <si>
    <t>Myanmar</t>
  </si>
  <si>
    <t>Harlingen Airport (Valley International Airport) – 2383</t>
  </si>
  <si>
    <t>Namibia</t>
  </si>
  <si>
    <t>Harrisburg, Pennsylvania - 1109</t>
  </si>
  <si>
    <t>Nauru</t>
  </si>
  <si>
    <t>Hartford, Connecticut - 0411</t>
  </si>
  <si>
    <t>Nepal</t>
  </si>
  <si>
    <t>Helena Airport, Montana - 3348</t>
  </si>
  <si>
    <t>Netherlands</t>
  </si>
  <si>
    <t>Hidalgo, Texas - 2305</t>
  </si>
  <si>
    <t>New Caledonia</t>
  </si>
  <si>
    <t>Highgate Springs, Vermont - 0212</t>
  </si>
  <si>
    <t>New Zealand</t>
  </si>
  <si>
    <t>Hillsboro, Oregon - 2983</t>
  </si>
  <si>
    <t>Nicaragua</t>
  </si>
  <si>
    <t>Hilo, Hawaii - 3202</t>
  </si>
  <si>
    <t>Niger</t>
  </si>
  <si>
    <t>Honolulu International Airport, Hawaii - 3205</t>
  </si>
  <si>
    <t>Nigeria</t>
  </si>
  <si>
    <t>Honolulu, Hawaii - 3201</t>
  </si>
  <si>
    <t>Niue</t>
  </si>
  <si>
    <t>Houlton, Maine - 0106</t>
  </si>
  <si>
    <t>North Korea (Democratic People's Republic of Korea)</t>
  </si>
  <si>
    <t>Houston Airport, Texas - 5309</t>
  </si>
  <si>
    <t>Norway</t>
  </si>
  <si>
    <t>Houston Seaport, Texas - 5301</t>
  </si>
  <si>
    <t>Oman</t>
  </si>
  <si>
    <t>Huntsville, Alabama - 1910</t>
  </si>
  <si>
    <t>Pakistan</t>
  </si>
  <si>
    <t>Indianapolis, Indiana - 4110</t>
  </si>
  <si>
    <t>Palau</t>
  </si>
  <si>
    <t>International Falls, Minnesota - 3604</t>
  </si>
  <si>
    <t>Palestine State</t>
  </si>
  <si>
    <t>Jackman, Maine - 0104</t>
  </si>
  <si>
    <t>Panama</t>
  </si>
  <si>
    <t>John F. Kennedy International Airport, New York - 4701</t>
  </si>
  <si>
    <t>Papua New Guinea</t>
  </si>
  <si>
    <t>Jonesport (Calais), Maine - 0122</t>
  </si>
  <si>
    <t>Paraguay</t>
  </si>
  <si>
    <t>Juneau, Alaska - 3101</t>
  </si>
  <si>
    <t>Peru</t>
  </si>
  <si>
    <t>Kahului, Hawaii - 3203</t>
  </si>
  <si>
    <t>Philippines</t>
  </si>
  <si>
    <t>Kalispell Airport, MT, Montana - 3324</t>
  </si>
  <si>
    <t>Poland</t>
  </si>
  <si>
    <t>Kansas City, Missouri - 4501</t>
  </si>
  <si>
    <t>Portugal</t>
  </si>
  <si>
    <t>Kenneth G. Ward Memorial Lynden Port of Entry</t>
  </si>
  <si>
    <t>Qatar</t>
  </si>
  <si>
    <t>Ketchikan, Alaska - 3102</t>
  </si>
  <si>
    <t>Moldova</t>
  </si>
  <si>
    <t>Key West, Florida - 5202</t>
  </si>
  <si>
    <t>Romania</t>
  </si>
  <si>
    <t>Knoxville, Tennessee - 2016</t>
  </si>
  <si>
    <t>Russian Federation</t>
  </si>
  <si>
    <t>Kodiak, Alaska - 3127</t>
  </si>
  <si>
    <t>Rwanda</t>
  </si>
  <si>
    <t>Kona, Hawaii - 3206</t>
  </si>
  <si>
    <t>Saint Kitts and Nevis</t>
  </si>
  <si>
    <t>Lake Charles, Louisiana - 2017</t>
  </si>
  <si>
    <t>Saint Lucia</t>
  </si>
  <si>
    <t>Lakeland Linder Airport, Florida - 1881</t>
  </si>
  <si>
    <t>Saint Vincent and the Grenadines</t>
  </si>
  <si>
    <t>Lancaster, Minnesota - 3430</t>
  </si>
  <si>
    <t>Samoa</t>
  </si>
  <si>
    <t>Laredo, Texas - 2304</t>
  </si>
  <si>
    <t>San Marino</t>
  </si>
  <si>
    <t>Las Vegas, Nevada - 2722</t>
  </si>
  <si>
    <t>Sao Tome and Principe</t>
  </si>
  <si>
    <t>Lawrence (Gloucester), Massachusetts - 0416</t>
  </si>
  <si>
    <t>Saudi Arabia</t>
  </si>
  <si>
    <t>Leesburg International Airport (UFA), Florida - 1887</t>
  </si>
  <si>
    <t>Senegal</t>
  </si>
  <si>
    <t>Lexington, Kentucky - 4184</t>
  </si>
  <si>
    <t>Serbia</t>
  </si>
  <si>
    <t>Limestone, Maine - 0118</t>
  </si>
  <si>
    <t>Seychelles</t>
  </si>
  <si>
    <t>Little Rock-North Little Rock, Arkansas - 2003</t>
  </si>
  <si>
    <t>Sierra Leone</t>
  </si>
  <si>
    <t>Logan Airport, Massachusetts - 0417</t>
  </si>
  <si>
    <t>Singapore</t>
  </si>
  <si>
    <t>Longview, Washington - 2905</t>
  </si>
  <si>
    <t>Slovakia</t>
  </si>
  <si>
    <t>Los Angeles International Airport-Cargo Operations, California - 2720</t>
  </si>
  <si>
    <t>Slovenia</t>
  </si>
  <si>
    <t>Los Angeles/Long Beach Seaport, California - 2704</t>
  </si>
  <si>
    <t>Solomon Islands</t>
  </si>
  <si>
    <t>Louisville, Kentucky - 4115</t>
  </si>
  <si>
    <t>Somalia</t>
  </si>
  <si>
    <t>Lubbock, Texas - 5503</t>
  </si>
  <si>
    <t>South Africa</t>
  </si>
  <si>
    <t>Luis Munoz Marin International Airport, Puerto Rico - 4913</t>
  </si>
  <si>
    <t>South Korea (Republic of Korea)</t>
  </si>
  <si>
    <t>Lukeville, Arizona - 2602</t>
  </si>
  <si>
    <t>South Sudan</t>
  </si>
  <si>
    <t>Madawaska, Maine - 0109</t>
  </si>
  <si>
    <t>Spain</t>
  </si>
  <si>
    <t>Maida, North Dakota - 3416</t>
  </si>
  <si>
    <t>Sri Lanka</t>
  </si>
  <si>
    <t>Manchester (User Fee Airport), New Hampshire - 0182</t>
  </si>
  <si>
    <t>Sudan</t>
  </si>
  <si>
    <t>Mascoutah/ MidAmerica St. Louis, Illinois - 4581</t>
  </si>
  <si>
    <t>Suriname</t>
  </si>
  <si>
    <t>Massena, New York - 0704</t>
  </si>
  <si>
    <t>Eswatini</t>
  </si>
  <si>
    <t>Mayaguez, Puerto Rico - 4907</t>
  </si>
  <si>
    <t>Sweden</t>
  </si>
  <si>
    <t>McKinney, Texas - 5585</t>
  </si>
  <si>
    <t>Switzerland</t>
  </si>
  <si>
    <t>Melbourne International Airport (UFA), Florida - 1885</t>
  </si>
  <si>
    <t>Syria (Syrian Arab Republic)</t>
  </si>
  <si>
    <t>Memphis, Tennessee - 2006</t>
  </si>
  <si>
    <t>Tahiti</t>
  </si>
  <si>
    <t>Miami International Airport, Florida - 5206</t>
  </si>
  <si>
    <t>Taiwan</t>
  </si>
  <si>
    <t>Miami Seaport, Florida - 5201</t>
  </si>
  <si>
    <t>Tajikistan</t>
  </si>
  <si>
    <t>Midland, Texas - 5582</t>
  </si>
  <si>
    <t>Thailand</t>
  </si>
  <si>
    <t>Milwaukee, Wisconsin - 3701</t>
  </si>
  <si>
    <t>North Macedonia</t>
  </si>
  <si>
    <t>Minneapolis, Minnesota - 3501</t>
  </si>
  <si>
    <t>Timor-Leste</t>
  </si>
  <si>
    <t>Minot - Minot International Airport, North Dakota - 3434</t>
  </si>
  <si>
    <t>Togo</t>
  </si>
  <si>
    <t>Mobile (Including Theodore), Alabama - 1901</t>
  </si>
  <si>
    <t>Tonga</t>
  </si>
  <si>
    <t>Morehead City - Beaufort, North Carolina - 1511</t>
  </si>
  <si>
    <t>Trinidad and Tobago</t>
  </si>
  <si>
    <t>Morgan City, Louisiana - 2001</t>
  </si>
  <si>
    <t>Tunisia</t>
  </si>
  <si>
    <t>Morgan, MT, Montana - 3319</t>
  </si>
  <si>
    <t>Turkey</t>
  </si>
  <si>
    <t>Morristown Airport, New Jersey - 4681</t>
  </si>
  <si>
    <t>Turkmenistan</t>
  </si>
  <si>
    <t>Myrtle Beach International Airport, South Carolina - 1681</t>
  </si>
  <si>
    <t>Tuvalu</t>
  </si>
  <si>
    <t>Naco, Arizona - 2603</t>
  </si>
  <si>
    <t>Uganda</t>
  </si>
  <si>
    <t>Naples, Florida - 1880</t>
  </si>
  <si>
    <t>Ukraine</t>
  </si>
  <si>
    <t>Nashville, Tennessee - 2007</t>
  </si>
  <si>
    <t>United Arab Emirates</t>
  </si>
  <si>
    <t>Natrona County Airport, Wyoming - 3332</t>
  </si>
  <si>
    <t>United Kingdom of Great Britain and Northern Ireland</t>
  </si>
  <si>
    <t>Nawiliwili-Port Allen, Hawaii - 3204</t>
  </si>
  <si>
    <t>Tanzania</t>
  </si>
  <si>
    <t>Neche, North Dakota - 3404</t>
  </si>
  <si>
    <t>United States of America</t>
  </si>
  <si>
    <t>New Bedford, Massachusetts - 0405</t>
  </si>
  <si>
    <t>Uruguay</t>
  </si>
  <si>
    <t>New Haven, Connecticut - 0412</t>
  </si>
  <si>
    <t>Uzbekistan</t>
  </si>
  <si>
    <t>New London, Connecticut - 0413</t>
  </si>
  <si>
    <t>Vanuatu</t>
  </si>
  <si>
    <t>New Orleans, Louisiana - 2002</t>
  </si>
  <si>
    <t>Venezuela</t>
  </si>
  <si>
    <t>New River Valley Airport, Virginia - 1412</t>
  </si>
  <si>
    <t>Viet Nam</t>
  </si>
  <si>
    <t>New York/Newark, New Jersey - 4601</t>
  </si>
  <si>
    <t>Yemen</t>
  </si>
  <si>
    <t>Newport, Oregon - 2902</t>
  </si>
  <si>
    <t>Zambia</t>
  </si>
  <si>
    <t>Newport, Rhode Island - 0501</t>
  </si>
  <si>
    <t>Zimbabwe</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</si>
  <si>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</si>
  <si>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</si>
  <si>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</si>
  <si>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</si>
  <si>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</si>
  <si>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</si>
  <si>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</si>
  <si>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</si>
  <si>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</si>
  <si>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</si>
  <si>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</si>
  <si>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</si>
  <si>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</si>
  <si>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</si>
  <si>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</si>
  <si>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</si>
  <si>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</si>
  <si>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</si>
  <si>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</si>
  <si>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</si>
  <si>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</si>
  <si>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</si>
  <si>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</si>
  <si>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</si>
  <si>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</si>
  <si>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</si>
  <si>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</si>
  <si>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</si>
  <si>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</si>
  <si>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</si>
  <si>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</si>
  <si>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</si>
  <si>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</si>
  <si>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</si>
  <si>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</si>
  <si>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</si>
  <si>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</si>
  <si>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</si>
  <si>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</si>
  <si>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</si>
  <si>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</si>
  <si>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</si>
  <si>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</si>
  <si>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</si>
  <si>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</si>
  <si>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</si>
  <si>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</si>
  <si>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</si>
  <si>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</si>
  <si>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</si>
  <si>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</si>
  <si>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</si>
  <si>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</si>
  <si>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</si>
  <si>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</si>
  <si>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</si>
  <si>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</si>
  <si>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</si>
  <si>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</si>
  <si>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</si>
  <si>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</si>
  <si>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</si>
  <si>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</si>
  <si>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</si>
  <si>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</si>
  <si>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</si>
  <si>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</si>
  <si>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</si>
  <si>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</si>
  <si>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</si>
  <si>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</si>
  <si>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</si>
  <si>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</si>
  <si>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</si>
  <si>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</si>
  <si>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</si>
  <si>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</si>
  <si>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</si>
  <si>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</si>
  <si>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</si>
  <si>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</si>
  <si>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</si>
  <si>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</si>
  <si>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</si>
  <si>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</si>
  <si>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</si>
  <si>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</si>
  <si>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</si>
  <si>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</si>
  <si>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</si>
  <si>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</si>
  <si>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</si>
  <si>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</si>
  <si>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</si>
  <si>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</si>
  <si>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</si>
  <si>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</si>
  <si>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</si>
  <si>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</si>
  <si>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</si>
  <si>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</si>
  <si>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</si>
  <si>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</si>
  <si>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</si>
  <si>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</si>
  <si>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</si>
  <si>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</si>
  <si>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</si>
  <si>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</si>
  <si>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</si>
  <si>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</si>
  <si>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</si>
  <si>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</si>
  <si>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</si>
  <si>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</si>
  <si>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</si>
  <si>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</si>
  <si>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</si>
  <si>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</si>
  <si>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</si>
  <si>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</si>
  <si>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</si>
  <si>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</si>
  <si>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</si>
  <si>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</si>
  <si>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</si>
  <si>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</si>
  <si>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</si>
  <si>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</si>
  <si>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</si>
  <si>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</si>
  <si>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</si>
  <si>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</si>
  <si>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</si>
  <si>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</si>
  <si>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</si>
  <si>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</si>
  <si>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[County]</t>
  </si>
  <si>
    <t>Chemical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</si>
  <si>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</si>
  <si>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</si>
  <si>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</si>
  <si>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</si>
  <si>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</si>
  <si>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</si>
  <si>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</si>
  <si>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</si>
  <si>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</si>
  <si>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</si>
  <si>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</si>
  <si>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</si>
  <si>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</si>
  <si>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</si>
  <si>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</si>
  <si>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</si>
  <si>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</si>
  <si>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</si>
  <si>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</si>
  <si>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</si>
  <si>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</si>
  <si>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</si>
  <si>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</si>
  <si>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</si>
  <si>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</si>
  <si>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</si>
  <si>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</si>
  <si>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</si>
  <si>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</si>
  <si>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</si>
  <si>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</si>
  <si>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</si>
  <si>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</si>
  <si>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</si>
  <si>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</si>
  <si>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[Common Name]</t>
  </si>
  <si>
    <t>Vessel Name
§84.31(c)(3)(i)(D)</t>
  </si>
  <si>
    <t>Expected Year of Import
§84.31(c)(3)(i)(D)</t>
  </si>
  <si>
    <t>Expected Month of Import
§84.31(c)(3)(i)(D)</t>
  </si>
  <si>
    <t>Intended Port of Entry 
§84.31(c)(3)(i)(D)</t>
  </si>
  <si>
    <t xml:space="preserve">Source Country
§84.31(c)(3)(i)(C) </t>
  </si>
  <si>
    <t>Common Name</t>
  </si>
  <si>
    <t>Imported</t>
  </si>
  <si>
    <t>Exported</t>
  </si>
  <si>
    <t>[Transhipped]</t>
  </si>
  <si>
    <t>Section 2 - Import Information</t>
  </si>
  <si>
    <t>Section 3 - Export Information</t>
  </si>
  <si>
    <t>HFC to be Transhipped
§84.31(c)(3)(ii)(A)</t>
  </si>
  <si>
    <t>HTS Code
§84.31(c)(3)(ii)(A)</t>
  </si>
  <si>
    <t>Quantity Transhipped
(kg)
§84.31(c)(3)(ii)(A)</t>
  </si>
  <si>
    <t>Instructions: Provide the following information for each shipment of an HFC that is to be transhipped through the United States. The notification is required at least 30 working days before the shipment is to leave the foreign port of export for importation into the United States as a transhipment.</t>
  </si>
  <si>
    <t>Vessel Name
§84.31(c)(3)(ii)(C)</t>
  </si>
  <si>
    <t>Is this a notification of a transhipment being imported into the United States or exported out of the United States?</t>
  </si>
  <si>
    <t>Transhipment Import Information</t>
  </si>
  <si>
    <t>Transhipment Export Information</t>
  </si>
  <si>
    <t>Complete this reporting form if your company has or intends to tranship HFCs through the United States. To notify EPA of a shipment that will be imported into the United States as a transhipment, complete Section 2. To notify EPA that the shipment was exported out of the United States, complete Section 3. This form may only be used to notify EPA of either an upcoming import or a completed export.</t>
  </si>
  <si>
    <t>EPA may request additional information or ask follow up questions to verify the accuracy of this submission and supporting documentation, including pursuant to CAA section 114 as authorized under the AIM Act.</t>
  </si>
  <si>
    <t xml:space="preserve">Date of Export
§84.31(c)(3)(ii)(C) </t>
  </si>
  <si>
    <t>HFC to be Transhipped
§84.31(c)(3)(i)(A)</t>
  </si>
  <si>
    <t>HTS Code
§84.31(c)(3)(i)(A)</t>
  </si>
  <si>
    <t>Quantity Transhipped
(kg)
§84.31(c)(3)(i)(A)</t>
  </si>
  <si>
    <t>EPA Form # 5900-555</t>
  </si>
  <si>
    <t>Company ID:</t>
  </si>
  <si>
    <t>HFC Allocation Rule Reporting HelpDesk</t>
  </si>
  <si>
    <t>AIM Act Paperwork Reduction Act Burden</t>
  </si>
  <si>
    <t>American Innovation and Manufacturing Act - HFC Transhipment Notification</t>
  </si>
  <si>
    <t>r0.2</t>
  </si>
  <si>
    <t>[Common_Name_2]</t>
  </si>
  <si>
    <t>Instructions: Provide the following information for each shipment of an HFC that has been transhipped when it is exported from the United States. The notification is required within 10 working days after the shipment is exported from the United States.</t>
  </si>
  <si>
    <t>Date</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</si>
  <si>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</si>
  <si>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</si>
  <si>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 hour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</si>
</sst>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8"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0"/>
      <color theme="0" tint="-0.249977111117893"/>
      <name val="Arial"/>
      <family val="2"/>
    </font>
    <font>
      <sz val="10"/>
      <color rgb="FF000000"/>
      <name val="Arial"/>
      <family val="2"/>
    </font>
    <font>
      <vertAlign val="subscript"/>
      <sz val="10"/>
      <color theme="1"/>
      <name val="Arial"/>
      <family val="2"/>
    </font>
    <font>
      <sz val="11"/>
      <color rgb="FFFF0000"/>
      <name val="Arial"/>
      <family val="2"/>
    </font>
    <font>
      <u/>
      <sz val="11"/>
      <color rgb="FF0563C1"/>
      <name val="Arial"/>
      <family val="2"/>
    </font>
    <font>
      <sz val="11"/>
      <color theme="0" tint="-0.249977111117893"/>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11" fillId="0" borderId="0"/>
    <xf numFmtId="0" fontId="14" fillId="0" borderId="0" applyNumberFormat="0" applyFill="0" applyBorder="0" applyAlignment="0" applyProtection="0">
      <alignment vertical="top"/>
      <protection locked="0"/>
    </xf>
    <xf numFmtId="0" fontId="19" fillId="0" borderId="0"/>
    <xf numFmtId="0" fontId="20" fillId="0" borderId="0"/>
  </cellStyleXfs>
  <cellXfs count="108">
    <xf numFmtId="0" fontId="0" fillId="0" borderId="0" xfId="0"/>
    <xf numFmtId="0" fontId="12" fillId="4" borderId="2" xfId="1" applyFont="1" applyFill="1" applyBorder="1" applyAlignment="1" applyProtection="1">
      <alignment horizontal="left" vertical="center"/>
    </xf>
    <xf numFmtId="0" fontId="16" fillId="0" borderId="0" xfId="1" applyFont="1" applyBorder="1" applyAlignment="1" applyProtection="1">
      <alignment horizontal="left" vertical="center"/>
    </xf>
    <xf numFmtId="0" fontId="13" fillId="3" borderId="10" xfId="1" applyFont="1" applyFill="1" applyBorder="1" applyAlignment="1" applyProtection="1">
      <alignment horizontal="center" vertical="center"/>
      <protection locked="0"/>
    </xf>
    <xf numFmtId="0" fontId="16" fillId="0" borderId="0" xfId="1" applyFont="1" applyFill="1" applyAlignment="1">
      <alignment horizontal="left" vertical="center"/>
    </xf>
    <xf numFmtId="0" fontId="15" fillId="0" borderId="0" xfId="1" applyFont="1" applyFill="1" applyAlignment="1">
      <alignment vertical="center"/>
    </xf>
    <xf numFmtId="0" fontId="16" fillId="0" borderId="15" xfId="1" applyFont="1" applyBorder="1" applyAlignment="1" applyProtection="1">
      <alignment vertical="center"/>
    </xf>
    <xf numFmtId="0" fontId="10" fillId="0" borderId="3" xfId="0" applyFont="1" applyBorder="1" applyAlignment="1">
      <alignment horizontal="center" vertical="center"/>
    </xf>
    <xf numFmtId="0" fontId="0" fillId="0" borderId="0" xfId="0"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3" xfId="0" applyBorder="1" applyAlignment="1">
      <alignment horizontal="center" vertical="center"/>
    </xf>
    <xf numFmtId="0" fontId="12" fillId="4" borderId="11" xfId="1" applyFont="1" applyFill="1" applyBorder="1" applyAlignment="1" applyProtection="1">
      <alignment horizontal="left" vertical="center"/>
    </xf>
    <xf numFmtId="0" fontId="8" fillId="3" borderId="13" xfId="1" applyFont="1" applyFill="1" applyBorder="1" applyAlignment="1" applyProtection="1">
      <alignment horizontal="center" vertical="center"/>
      <protection locked="0"/>
    </xf>
    <xf numFmtId="0" fontId="7" fillId="0" borderId="0" xfId="0" applyFont="1" applyBorder="1" applyAlignment="1">
      <alignment vertical="center"/>
    </xf>
    <xf numFmtId="0" fontId="7" fillId="0" borderId="6" xfId="0" applyFont="1" applyBorder="1" applyAlignment="1">
      <alignment vertical="center"/>
    </xf>
    <xf numFmtId="14" fontId="7" fillId="0" borderId="8" xfId="0" applyNumberFormat="1" applyFont="1" applyBorder="1" applyAlignment="1">
      <alignment horizontal="left" vertical="center"/>
    </xf>
    <xf numFmtId="0" fontId="18" fillId="0" borderId="9" xfId="2" applyFont="1" applyBorder="1" applyAlignment="1" applyProtection="1">
      <alignment vertical="center"/>
    </xf>
    <xf numFmtId="0" fontId="7" fillId="0" borderId="5" xfId="0" applyFont="1" applyBorder="1" applyAlignment="1">
      <alignment vertical="center"/>
    </xf>
    <xf numFmtId="0" fontId="7" fillId="0" borderId="7" xfId="0" applyFont="1" applyBorder="1" applyAlignment="1">
      <alignment vertical="center"/>
    </xf>
    <xf numFmtId="0" fontId="0" fillId="0" borderId="3" xfId="0" applyBorder="1" applyAlignment="1">
      <alignment horizontal="center"/>
    </xf>
    <xf numFmtId="0" fontId="0" fillId="0" borderId="3" xfId="1" applyFont="1" applyFill="1" applyBorder="1" applyAlignment="1">
      <alignment horizontal="center" vertical="center"/>
    </xf>
    <xf numFmtId="0" fontId="23" fillId="0" borderId="3" xfId="1" applyFont="1" applyFill="1" applyBorder="1" applyAlignment="1">
      <alignment horizontal="center" vertical="center"/>
    </xf>
    <xf numFmtId="0" fontId="0" fillId="0" borderId="0" xfId="0" applyFont="1" applyFill="1"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center" vertical="center"/>
    </xf>
    <xf numFmtId="0" fontId="12" fillId="0" borderId="0" xfId="1" applyFont="1" applyFill="1" applyBorder="1" applyAlignment="1" applyProtection="1">
      <alignment horizontal="left" vertical="center"/>
    </xf>
    <xf numFmtId="0" fontId="13" fillId="0" borderId="0" xfId="1" applyNumberFormat="1" applyFont="1" applyFill="1" applyBorder="1" applyAlignment="1" applyProtection="1">
      <alignment horizontal="center" vertical="center"/>
      <protection locked="0"/>
    </xf>
    <xf numFmtId="0" fontId="12" fillId="4" borderId="27" xfId="1" applyFont="1" applyFill="1" applyBorder="1" applyAlignment="1" applyProtection="1">
      <alignment horizontal="left" vertical="center" wrapText="1"/>
    </xf>
    <xf numFmtId="0" fontId="13" fillId="3" borderId="29" xfId="1" applyNumberFormat="1" applyFont="1" applyFill="1" applyBorder="1" applyAlignment="1" applyProtection="1">
      <alignment horizontal="center" vertical="center"/>
      <protection locked="0"/>
    </xf>
    <xf numFmtId="0" fontId="0" fillId="0" borderId="3" xfId="0" applyFill="1" applyBorder="1" applyAlignment="1">
      <alignment horizontal="center" vertical="center"/>
    </xf>
    <xf numFmtId="0" fontId="25" fillId="5" borderId="27" xfId="1" applyFont="1" applyFill="1" applyBorder="1" applyAlignment="1" applyProtection="1">
      <alignment horizontal="center" vertical="center" wrapText="1"/>
      <protection locked="0"/>
    </xf>
    <xf numFmtId="0" fontId="25" fillId="5" borderId="28" xfId="1" applyNumberFormat="1" applyFont="1" applyFill="1" applyBorder="1" applyAlignment="1" applyProtection="1">
      <alignment horizontal="center" vertical="center" wrapText="1"/>
      <protection locked="0"/>
    </xf>
    <xf numFmtId="14" fontId="25" fillId="5" borderId="28" xfId="1" applyNumberFormat="1" applyFont="1" applyFill="1" applyBorder="1" applyAlignment="1" applyProtection="1">
      <alignment horizontal="center" vertical="center" wrapText="1"/>
      <protection locked="0"/>
    </xf>
    <xf numFmtId="0" fontId="25" fillId="5" borderId="28" xfId="1" applyFont="1" applyFill="1" applyBorder="1" applyAlignment="1" applyProtection="1">
      <alignment horizontal="center" vertical="center" wrapText="1"/>
      <protection locked="0"/>
    </xf>
    <xf numFmtId="0" fontId="25" fillId="5" borderId="29" xfId="1" applyFont="1" applyFill="1" applyBorder="1" applyAlignment="1" applyProtection="1">
      <alignment horizontal="center" vertical="center" wrapText="1"/>
      <protection locked="0"/>
    </xf>
    <xf numFmtId="0" fontId="25" fillId="5" borderId="1" xfId="1" applyFont="1" applyFill="1" applyBorder="1" applyAlignment="1" applyProtection="1">
      <alignment horizontal="center" vertical="center" wrapText="1"/>
      <protection locked="0"/>
    </xf>
    <xf numFmtId="0" fontId="25" fillId="5" borderId="16" xfId="1" applyNumberFormat="1" applyFont="1" applyFill="1" applyBorder="1" applyAlignment="1" applyProtection="1">
      <alignment horizontal="center" vertical="center" wrapText="1"/>
      <protection locked="0"/>
    </xf>
    <xf numFmtId="0" fontId="25" fillId="5" borderId="2" xfId="1" applyFont="1" applyFill="1" applyBorder="1" applyAlignment="1" applyProtection="1">
      <alignment horizontal="center" vertical="center" wrapText="1"/>
      <protection locked="0"/>
    </xf>
    <xf numFmtId="0" fontId="25" fillId="5" borderId="3" xfId="1" applyNumberFormat="1" applyFont="1" applyFill="1" applyBorder="1" applyAlignment="1" applyProtection="1">
      <alignment horizontal="center" vertical="center" wrapText="1"/>
      <protection locked="0"/>
    </xf>
    <xf numFmtId="0" fontId="25" fillId="5" borderId="11" xfId="1" applyFont="1" applyFill="1" applyBorder="1" applyAlignment="1" applyProtection="1">
      <alignment horizontal="center" vertical="center" wrapText="1"/>
      <protection locked="0"/>
    </xf>
    <xf numFmtId="0" fontId="25" fillId="5" borderId="30" xfId="1" applyNumberFormat="1" applyFont="1" applyFill="1" applyBorder="1" applyAlignment="1" applyProtection="1">
      <alignment horizontal="center" vertical="center" wrapText="1"/>
      <protection locked="0"/>
    </xf>
    <xf numFmtId="0" fontId="17" fillId="0" borderId="0" xfId="0" applyFont="1" applyAlignment="1">
      <alignment horizontal="left" vertical="center" wrapText="1"/>
    </xf>
    <xf numFmtId="0" fontId="3" fillId="0" borderId="8" xfId="0" applyFont="1" applyBorder="1" applyAlignment="1">
      <alignment vertical="center"/>
    </xf>
    <xf numFmtId="0" fontId="16" fillId="0" borderId="0" xfId="0" applyFont="1" applyBorder="1" applyAlignment="1">
      <alignment vertical="center" wrapText="1"/>
    </xf>
    <xf numFmtId="164" fontId="25" fillId="5" borderId="29" xfId="1" applyNumberFormat="1" applyFont="1" applyFill="1" applyBorder="1" applyAlignment="1" applyProtection="1">
      <alignment horizontal="center" vertical="center" wrapText="1"/>
      <protection locked="0"/>
    </xf>
    <xf numFmtId="49" fontId="13" fillId="3" borderId="12" xfId="1" applyNumberFormat="1" applyFont="1" applyFill="1" applyBorder="1" applyAlignment="1" applyProtection="1">
      <alignment horizontal="center" vertical="center"/>
      <protection locked="0"/>
    </xf>
    <xf numFmtId="0" fontId="10" fillId="0" borderId="0" xfId="0" applyFont="1" applyAlignment="1">
      <alignment horizontal="center" vertical="center"/>
    </xf>
    <xf numFmtId="14" fontId="0" fillId="0" borderId="3" xfId="0" applyNumberForma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2" fillId="0" borderId="0" xfId="0" applyFont="1" applyAlignment="1">
      <alignment horizontal="right" vertical="center"/>
    </xf>
    <xf numFmtId="0" fontId="1" fillId="0" borderId="0" xfId="0" applyFont="1" applyAlignment="1">
      <alignment vertical="center"/>
    </xf>
    <xf numFmtId="0" fontId="17" fillId="0" borderId="0" xfId="0" applyFont="1" applyAlignment="1">
      <alignment vertical="center"/>
    </xf>
    <xf numFmtId="0" fontId="16" fillId="2" borderId="1" xfId="1" applyFont="1" applyFill="1" applyBorder="1" applyAlignment="1" applyProtection="1">
      <alignment vertical="center"/>
    </xf>
    <xf numFmtId="0" fontId="17" fillId="0" borderId="0" xfId="1" applyFont="1" applyFill="1" applyBorder="1" applyAlignment="1" applyProtection="1">
      <alignment vertical="center"/>
      <protection locked="0"/>
    </xf>
    <xf numFmtId="0" fontId="0" fillId="0" borderId="0" xfId="0" applyAlignment="1">
      <alignment vertical="center"/>
    </xf>
    <xf numFmtId="0" fontId="0" fillId="0" borderId="0" xfId="0" applyFill="1" applyAlignment="1">
      <alignment vertical="center"/>
    </xf>
    <xf numFmtId="0" fontId="17" fillId="0" borderId="0" xfId="0" applyFont="1" applyFill="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7" fillId="2" borderId="1" xfId="1" applyFont="1" applyFill="1" applyBorder="1" applyAlignment="1" applyProtection="1">
      <alignment horizontal="center" vertical="center" wrapText="1"/>
    </xf>
    <xf numFmtId="0" fontId="7" fillId="2" borderId="16" xfId="1" applyFont="1" applyFill="1" applyBorder="1" applyAlignment="1" applyProtection="1">
      <alignment horizontal="center" vertical="center" wrapText="1"/>
    </xf>
    <xf numFmtId="0" fontId="7" fillId="2" borderId="13" xfId="1" applyFont="1" applyFill="1" applyBorder="1" applyAlignment="1" applyProtection="1">
      <alignment horizontal="center" vertical="center" wrapText="1"/>
    </xf>
    <xf numFmtId="0" fontId="22" fillId="0" borderId="0" xfId="0" applyFont="1" applyAlignment="1">
      <alignment vertical="center"/>
    </xf>
    <xf numFmtId="0" fontId="9" fillId="0" borderId="0" xfId="0" applyFont="1" applyAlignment="1">
      <alignment vertical="center" wrapText="1"/>
    </xf>
    <xf numFmtId="0" fontId="4" fillId="0" borderId="0" xfId="0" applyFont="1" applyAlignment="1">
      <alignment vertical="center"/>
    </xf>
    <xf numFmtId="0" fontId="26" fillId="0" borderId="8" xfId="2" applyFont="1" applyBorder="1" applyAlignment="1" applyProtection="1">
      <alignment vertical="center"/>
    </xf>
    <xf numFmtId="0" fontId="26" fillId="0" borderId="0" xfId="2" applyFont="1" applyBorder="1" applyAlignment="1" applyProtection="1">
      <alignment vertical="center"/>
    </xf>
    <xf numFmtId="0" fontId="26" fillId="0" borderId="9" xfId="2" applyFont="1" applyBorder="1" applyAlignment="1" applyProtection="1">
      <alignment vertical="center"/>
    </xf>
    <xf numFmtId="0" fontId="26" fillId="0" borderId="5" xfId="2" applyFont="1" applyBorder="1" applyAlignment="1" applyProtection="1">
      <alignment vertical="center"/>
    </xf>
    <xf numFmtId="0" fontId="27" fillId="0" borderId="0" xfId="0" applyFont="1" applyAlignment="1">
      <alignment vertical="center"/>
    </xf>
    <xf numFmtId="4" fontId="25" fillId="5" borderId="13" xfId="1" applyNumberFormat="1" applyFont="1" applyFill="1" applyBorder="1" applyAlignment="1" applyProtection="1">
      <alignment horizontal="center" vertical="center" wrapText="1"/>
      <protection locked="0"/>
    </xf>
    <xf numFmtId="4" fontId="25" fillId="5" borderId="10" xfId="1" applyNumberFormat="1" applyFont="1" applyFill="1" applyBorder="1" applyAlignment="1" applyProtection="1">
      <alignment horizontal="center" vertical="center" wrapText="1"/>
      <protection locked="0"/>
    </xf>
    <xf numFmtId="4" fontId="25" fillId="5" borderId="12" xfId="1" applyNumberFormat="1" applyFont="1" applyFill="1" applyBorder="1" applyAlignment="1" applyProtection="1">
      <alignment horizontal="center" vertical="center" wrapText="1"/>
      <protection locked="0"/>
    </xf>
    <xf numFmtId="0" fontId="18" fillId="0" borderId="22" xfId="2" applyFont="1" applyBorder="1" applyAlignment="1" applyProtection="1">
      <alignment horizontal="left" vertical="center"/>
    </xf>
    <xf numFmtId="0" fontId="16" fillId="0" borderId="0" xfId="0" applyFont="1" applyAlignment="1">
      <alignment horizontal="left" vertical="center" wrapText="1"/>
    </xf>
    <xf numFmtId="0" fontId="16" fillId="2" borderId="20" xfId="1" applyFont="1" applyFill="1" applyBorder="1" applyAlignment="1" applyProtection="1">
      <alignment horizontal="center" vertical="center" wrapText="1"/>
    </xf>
    <xf numFmtId="0" fontId="16" fillId="2" borderId="26" xfId="1" applyFont="1" applyFill="1" applyBorder="1" applyAlignment="1" applyProtection="1">
      <alignment horizontal="center" vertical="center" wrapText="1"/>
    </xf>
    <xf numFmtId="0" fontId="16" fillId="2" borderId="33" xfId="1" applyFont="1" applyFill="1" applyBorder="1" applyAlignment="1" applyProtection="1">
      <alignment horizontal="center" vertical="center" wrapText="1"/>
    </xf>
    <xf numFmtId="0" fontId="2" fillId="0" borderId="0" xfId="0" applyFont="1" applyAlignment="1">
      <alignment horizontal="left" vertical="center" wrapText="1"/>
    </xf>
    <xf numFmtId="0" fontId="9" fillId="0" borderId="0" xfId="0" applyFont="1" applyAlignment="1">
      <alignment horizontal="left" vertical="center" wrapText="1"/>
    </xf>
    <xf numFmtId="0" fontId="16" fillId="0" borderId="0" xfId="0" applyFont="1" applyBorder="1" applyAlignment="1">
      <alignment horizontal="left" vertical="center" wrapText="1"/>
    </xf>
    <xf numFmtId="0" fontId="12" fillId="2" borderId="10" xfId="1" applyFont="1" applyFill="1" applyBorder="1" applyAlignment="1" applyProtection="1">
      <alignment horizontal="center" vertical="center" wrapText="1"/>
    </xf>
    <xf numFmtId="0" fontId="12" fillId="2" borderId="12" xfId="1" applyFont="1" applyFill="1" applyBorder="1" applyAlignment="1" applyProtection="1">
      <alignment horizontal="center" vertical="center" wrapText="1"/>
    </xf>
    <xf numFmtId="0" fontId="16" fillId="2" borderId="2" xfId="1" applyFont="1" applyFill="1" applyBorder="1" applyAlignment="1" applyProtection="1">
      <alignment horizontal="center" vertical="center" wrapText="1"/>
    </xf>
    <xf numFmtId="0" fontId="16" fillId="2" borderId="17" xfId="1" applyFont="1" applyFill="1" applyBorder="1" applyAlignment="1" applyProtection="1">
      <alignment horizontal="center" vertical="center" wrapText="1"/>
    </xf>
    <xf numFmtId="0" fontId="16" fillId="2" borderId="10"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8" xfId="1" applyFont="1" applyFill="1" applyBorder="1" applyAlignment="1" applyProtection="1">
      <alignment horizontal="center" vertical="center" wrapText="1"/>
    </xf>
    <xf numFmtId="0" fontId="16" fillId="4" borderId="19" xfId="1" applyFont="1" applyFill="1" applyBorder="1" applyAlignment="1" applyProtection="1">
      <alignment horizontal="center" vertical="center" wrapText="1"/>
    </xf>
    <xf numFmtId="0" fontId="16" fillId="2" borderId="24" xfId="1" applyFont="1" applyFill="1" applyBorder="1" applyAlignment="1" applyProtection="1">
      <alignment horizontal="center" vertical="center" wrapText="1"/>
    </xf>
    <xf numFmtId="0" fontId="16" fillId="2" borderId="31" xfId="1" applyFont="1" applyFill="1" applyBorder="1" applyAlignment="1" applyProtection="1">
      <alignment horizontal="center" vertical="center" wrapText="1"/>
    </xf>
    <xf numFmtId="0" fontId="16" fillId="2" borderId="4" xfId="1" applyFont="1" applyFill="1" applyBorder="1" applyAlignment="1" applyProtection="1">
      <alignment horizontal="center" vertical="center" wrapText="1"/>
    </xf>
    <xf numFmtId="0" fontId="16" fillId="2" borderId="25" xfId="1" applyFont="1" applyFill="1" applyBorder="1" applyAlignment="1" applyProtection="1">
      <alignment horizontal="center" vertical="center" wrapText="1"/>
    </xf>
    <xf numFmtId="0" fontId="16" fillId="2" borderId="32" xfId="1" applyFont="1" applyFill="1" applyBorder="1" applyAlignment="1" applyProtection="1">
      <alignment horizontal="center" vertical="center" wrapText="1"/>
    </xf>
    <xf numFmtId="0" fontId="16" fillId="0" borderId="15" xfId="0" applyFont="1" applyBorder="1" applyAlignment="1">
      <alignment horizontal="left" vertical="center" wrapText="1"/>
    </xf>
    <xf numFmtId="0" fontId="21" fillId="0" borderId="0" xfId="0" applyFont="1" applyBorder="1" applyAlignment="1">
      <alignment horizontal="left" vertical="center" wrapText="1"/>
    </xf>
    <xf numFmtId="0" fontId="21" fillId="0" borderId="5" xfId="0" applyFont="1" applyBorder="1" applyAlignment="1">
      <alignment horizontal="left" vertical="center" wrapText="1"/>
    </xf>
    <xf numFmtId="0" fontId="16" fillId="2" borderId="3" xfId="1" applyFont="1" applyFill="1" applyBorder="1" applyAlignment="1" applyProtection="1">
      <alignment horizontal="center" vertical="center" wrapText="1"/>
    </xf>
    <xf numFmtId="0" fontId="16" fillId="2" borderId="30" xfId="1" applyFont="1" applyFill="1" applyBorder="1" applyAlignment="1" applyProtection="1">
      <alignment horizontal="center" vertical="center" wrapText="1"/>
    </xf>
    <xf numFmtId="0" fontId="16" fillId="2" borderId="11" xfId="1" applyFont="1" applyFill="1" applyBorder="1" applyAlignment="1" applyProtection="1">
      <alignment horizontal="center" vertical="center" wrapText="1"/>
    </xf>
    <xf numFmtId="0" fontId="16" fillId="4" borderId="21" xfId="0" applyFont="1" applyFill="1" applyBorder="1" applyAlignment="1">
      <alignment horizontal="left" vertical="center"/>
    </xf>
    <xf numFmtId="0" fontId="16" fillId="4" borderId="22" xfId="0" applyFont="1" applyFill="1" applyBorder="1" applyAlignment="1">
      <alignment horizontal="left" vertical="center"/>
    </xf>
    <xf numFmtId="0" fontId="16" fillId="4" borderId="23" xfId="0" applyFont="1" applyFill="1" applyBorder="1" applyAlignment="1">
      <alignment horizontal="left" vertical="center"/>
    </xf>
    <xf numFmtId="0" fontId="5"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2">
    <dxf>
      <font>
        <strike val="0"/>
        <color auto="1"/>
      </font>
      <fill>
        <patternFill>
          <bgColor rgb="FF99CCFF"/>
        </patternFill>
      </fill>
    </dxf>
    <dxf>
      <font>
        <strike val="0"/>
        <color theme="1"/>
      </font>
      <fill>
        <patternFill>
          <bgColor rgb="FF99CCFF"/>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
  <sheetViews>
    <sheetView showGridLines="0" tabSelected="1" zoomScale="85" zoomScaleNormal="85" workbookViewId="0"/>
  </sheetViews>
  <sheetFormatPr defaultColWidth="8.7109375" defaultRowHeight="15.95" customHeight="1" x14ac:dyDescent="0.2"/>
  <cols>
    <col min="1" max="1" width="5.7109375" style="53" customWidth="1"/>
    <col min="2" max="2" width="40.42578125" style="53" customWidth="1"/>
    <col min="3" max="3" width="27.42578125" style="53" customWidth="1"/>
    <col min="4" max="4" width="32.5703125" style="53" customWidth="1"/>
    <col min="5" max="5" width="32.140625" style="53" customWidth="1"/>
    <col min="6" max="6" width="25" style="53" customWidth="1"/>
    <col min="7" max="7" width="31.7109375" style="53" customWidth="1"/>
    <col min="8" max="8" width="13.5703125" style="53" customWidth="1"/>
    <col min="9" max="10" width="0" style="53" hidden="1" customWidth="1"/>
    <col min="11" max="16384" width="8.7109375" style="53"/>
  </cols>
  <sheetData>
    <row r="1" spans="1:5" s="50" customFormat="1" ht="15.95" customHeight="1" x14ac:dyDescent="0.2">
      <c r="E1" s="51" t="s">
        <v>641</v>
      </c>
    </row>
    <row r="2" spans="1:5" s="50" customFormat="1" ht="15.95" customHeight="1" x14ac:dyDescent="0.2">
      <c r="A2" s="52"/>
      <c r="E2" s="51" t="s">
        <v>642</v>
      </c>
    </row>
    <row r="3" spans="1:5" s="50" customFormat="1" ht="15.95" customHeight="1" x14ac:dyDescent="0.2"/>
    <row r="4" spans="1:5" ht="15.95" customHeight="1" x14ac:dyDescent="0.2">
      <c r="B4" s="97" t="s">
        <v>636</v>
      </c>
      <c r="C4" s="97"/>
      <c r="D4" s="97"/>
      <c r="E4" s="97"/>
    </row>
    <row r="5" spans="1:5" ht="15.95" customHeight="1" x14ac:dyDescent="0.2">
      <c r="B5" s="98"/>
      <c r="C5" s="98"/>
      <c r="D5" s="98"/>
      <c r="E5" s="98"/>
    </row>
    <row r="6" spans="1:5" ht="15.95" customHeight="1" x14ac:dyDescent="0.2">
      <c r="B6" s="102" t="s">
        <v>0</v>
      </c>
      <c r="C6" s="103"/>
      <c r="D6" s="103"/>
      <c r="E6" s="104"/>
    </row>
    <row r="7" spans="1:5" ht="48.6" customHeight="1" x14ac:dyDescent="0.2">
      <c r="B7" s="105" t="s">
        <v>626</v>
      </c>
      <c r="C7" s="106"/>
      <c r="D7" s="106"/>
      <c r="E7" s="107"/>
    </row>
    <row r="8" spans="1:5" ht="15.95" customHeight="1" x14ac:dyDescent="0.2">
      <c r="B8" s="102" t="s">
        <v>1</v>
      </c>
      <c r="C8" s="103"/>
      <c r="D8" s="103"/>
      <c r="E8" s="104"/>
    </row>
    <row r="9" spans="1:5" ht="15.95" customHeight="1" x14ac:dyDescent="0.2">
      <c r="B9" s="43" t="s">
        <v>637</v>
      </c>
      <c r="C9" s="14"/>
      <c r="D9" s="14"/>
      <c r="E9" s="15"/>
    </row>
    <row r="10" spans="1:5" ht="15.95" customHeight="1" x14ac:dyDescent="0.2">
      <c r="B10" s="102" t="s">
        <v>2</v>
      </c>
      <c r="C10" s="103"/>
      <c r="D10" s="103"/>
      <c r="E10" s="104"/>
    </row>
    <row r="11" spans="1:5" ht="15.95" customHeight="1" x14ac:dyDescent="0.2">
      <c r="B11" s="16">
        <v>44599</v>
      </c>
      <c r="C11" s="14"/>
      <c r="D11" s="14"/>
      <c r="E11" s="15"/>
    </row>
    <row r="12" spans="1:5" ht="15.95" customHeight="1" x14ac:dyDescent="0.2">
      <c r="B12" s="102" t="s">
        <v>3</v>
      </c>
      <c r="C12" s="103"/>
      <c r="D12" s="103"/>
      <c r="E12" s="104"/>
    </row>
    <row r="13" spans="1:5" ht="15.95" customHeight="1" x14ac:dyDescent="0.2">
      <c r="B13" s="17" t="s">
        <v>634</v>
      </c>
      <c r="C13" s="75" t="s">
        <v>635</v>
      </c>
      <c r="D13" s="75"/>
      <c r="E13" s="15"/>
    </row>
    <row r="14" spans="1:5" ht="15.95" customHeight="1" x14ac:dyDescent="0.2">
      <c r="B14" s="102" t="s">
        <v>4</v>
      </c>
      <c r="C14" s="103"/>
      <c r="D14" s="103"/>
      <c r="E14" s="104"/>
    </row>
    <row r="15" spans="1:5" ht="15.95" customHeight="1" x14ac:dyDescent="0.2">
      <c r="B15" s="67" t="s">
        <v>10</v>
      </c>
      <c r="C15" s="68" t="s">
        <v>617</v>
      </c>
      <c r="D15" s="14"/>
      <c r="E15" s="15"/>
    </row>
    <row r="16" spans="1:5" ht="15.95" customHeight="1" x14ac:dyDescent="0.2">
      <c r="B16" s="69" t="s">
        <v>616</v>
      </c>
      <c r="C16" s="70"/>
      <c r="D16" s="18"/>
      <c r="E16" s="19"/>
    </row>
    <row r="18" spans="2:11" ht="15.95" customHeight="1" x14ac:dyDescent="0.2">
      <c r="B18" s="76" t="s">
        <v>627</v>
      </c>
      <c r="C18" s="76"/>
      <c r="D18" s="76"/>
      <c r="E18" s="76"/>
    </row>
    <row r="19" spans="2:11" ht="15.95" customHeight="1" x14ac:dyDescent="0.2">
      <c r="B19" s="76"/>
      <c r="C19" s="76"/>
      <c r="D19" s="76"/>
      <c r="E19" s="76"/>
    </row>
    <row r="20" spans="2:11" ht="15.95" customHeight="1" x14ac:dyDescent="0.2">
      <c r="B20" s="42"/>
      <c r="C20" s="42"/>
      <c r="D20" s="42"/>
      <c r="E20" s="42"/>
    </row>
    <row r="21" spans="2:11" ht="15.95" customHeight="1" x14ac:dyDescent="0.2">
      <c r="B21" s="5" t="s">
        <v>10</v>
      </c>
      <c r="C21" s="5"/>
      <c r="D21" s="4"/>
      <c r="E21" s="4"/>
    </row>
    <row r="22" spans="2:11" ht="15.95" customHeight="1" thickBot="1" x14ac:dyDescent="0.25">
      <c r="B22" s="6" t="s">
        <v>7</v>
      </c>
      <c r="C22" s="6"/>
      <c r="D22" s="2"/>
      <c r="E22" s="2"/>
    </row>
    <row r="23" spans="2:11" ht="15.95" customHeight="1" x14ac:dyDescent="0.2">
      <c r="B23" s="54" t="s">
        <v>6</v>
      </c>
      <c r="C23" s="13"/>
      <c r="D23" s="55"/>
      <c r="E23" s="55"/>
      <c r="G23" s="56"/>
      <c r="H23" s="56"/>
      <c r="I23" s="56"/>
    </row>
    <row r="24" spans="2:11" ht="15.95" customHeight="1" x14ac:dyDescent="0.2">
      <c r="B24" s="1" t="s">
        <v>633</v>
      </c>
      <c r="C24" s="3"/>
      <c r="D24" s="56"/>
      <c r="E24" s="56"/>
      <c r="F24" s="56"/>
      <c r="G24" s="56"/>
      <c r="H24" s="56"/>
      <c r="I24" s="56"/>
      <c r="J24" s="56"/>
      <c r="K24" s="56"/>
    </row>
    <row r="25" spans="2:11" ht="15.95" customHeight="1" thickBot="1" x14ac:dyDescent="0.25">
      <c r="B25" s="12" t="s">
        <v>8</v>
      </c>
      <c r="C25" s="46"/>
      <c r="D25" s="56"/>
      <c r="E25" s="56"/>
      <c r="F25" s="56"/>
      <c r="G25" s="56"/>
      <c r="H25" s="56"/>
      <c r="I25" s="56"/>
      <c r="J25" s="56"/>
      <c r="K25" s="56"/>
    </row>
    <row r="26" spans="2:11" s="58" customFormat="1" ht="15.95" customHeight="1" thickBot="1" x14ac:dyDescent="0.25">
      <c r="B26" s="26"/>
      <c r="C26" s="27"/>
      <c r="D26" s="57"/>
      <c r="E26" s="57"/>
      <c r="F26" s="57"/>
      <c r="G26" s="57"/>
      <c r="H26" s="57"/>
      <c r="I26" s="57"/>
      <c r="J26" s="57"/>
      <c r="K26" s="57"/>
    </row>
    <row r="27" spans="2:11" ht="48.6" customHeight="1" thickBot="1" x14ac:dyDescent="0.25">
      <c r="B27" s="28" t="s">
        <v>623</v>
      </c>
      <c r="C27" s="29"/>
      <c r="D27" s="56"/>
      <c r="E27" s="56"/>
      <c r="F27" s="56"/>
      <c r="G27" s="56"/>
      <c r="H27" s="56"/>
      <c r="I27" s="56"/>
      <c r="J27" s="56"/>
      <c r="K27" s="56"/>
    </row>
    <row r="28" spans="2:11" ht="15.95" customHeight="1" x14ac:dyDescent="0.2">
      <c r="D28" s="56"/>
      <c r="E28" s="56"/>
      <c r="F28" s="56"/>
      <c r="G28" s="56"/>
      <c r="H28" s="56"/>
      <c r="I28" s="56"/>
      <c r="J28" s="56"/>
      <c r="K28" s="56"/>
    </row>
    <row r="29" spans="2:11" s="60" customFormat="1" ht="15.95" customHeight="1" x14ac:dyDescent="0.2">
      <c r="B29" s="59" t="s">
        <v>616</v>
      </c>
    </row>
    <row r="30" spans="2:11" s="60" customFormat="1" ht="15.95" customHeight="1" x14ac:dyDescent="0.2">
      <c r="B30" s="82" t="s">
        <v>621</v>
      </c>
      <c r="C30" s="82"/>
      <c r="D30" s="82"/>
      <c r="E30" s="82"/>
      <c r="F30" s="82"/>
    </row>
    <row r="31" spans="2:11" s="60" customFormat="1" ht="15.95" customHeight="1" thickBot="1" x14ac:dyDescent="0.25">
      <c r="B31" s="82"/>
      <c r="C31" s="82"/>
      <c r="D31" s="82"/>
      <c r="E31" s="82"/>
      <c r="F31" s="82"/>
    </row>
    <row r="32" spans="2:11" s="56" customFormat="1" ht="15.95" customHeight="1" thickBot="1" x14ac:dyDescent="0.25">
      <c r="B32" s="88" t="s">
        <v>624</v>
      </c>
      <c r="C32" s="89"/>
      <c r="D32" s="89"/>
      <c r="E32" s="89"/>
      <c r="F32" s="90"/>
    </row>
    <row r="33" spans="1:6" s="56" customFormat="1" ht="15.95" customHeight="1" x14ac:dyDescent="0.2">
      <c r="B33" s="61">
        <v>1</v>
      </c>
      <c r="C33" s="62">
        <v>2</v>
      </c>
      <c r="D33" s="62">
        <v>3</v>
      </c>
      <c r="E33" s="62">
        <v>4</v>
      </c>
      <c r="F33" s="63">
        <v>5</v>
      </c>
    </row>
    <row r="34" spans="1:6" s="56" customFormat="1" ht="15.95" customHeight="1" x14ac:dyDescent="0.2">
      <c r="B34" s="85" t="s">
        <v>607</v>
      </c>
      <c r="C34" s="99" t="s">
        <v>608</v>
      </c>
      <c r="D34" s="99" t="s">
        <v>609</v>
      </c>
      <c r="E34" s="99" t="s">
        <v>610</v>
      </c>
      <c r="F34" s="83" t="s">
        <v>611</v>
      </c>
    </row>
    <row r="35" spans="1:6" s="56" customFormat="1" ht="15.95" customHeight="1" thickBot="1" x14ac:dyDescent="0.25">
      <c r="B35" s="101"/>
      <c r="C35" s="100"/>
      <c r="D35" s="100"/>
      <c r="E35" s="100"/>
      <c r="F35" s="84"/>
    </row>
    <row r="36" spans="1:6" s="56" customFormat="1" ht="15" thickBot="1" x14ac:dyDescent="0.25">
      <c r="A36" s="64"/>
      <c r="B36" s="31"/>
      <c r="C36" s="32"/>
      <c r="D36" s="33"/>
      <c r="E36" s="34"/>
      <c r="F36" s="35"/>
    </row>
    <row r="37" spans="1:6" s="56" customFormat="1" ht="15.95" customHeight="1" thickBot="1" x14ac:dyDescent="0.25"/>
    <row r="38" spans="1:6" s="56" customFormat="1" ht="15.95" customHeight="1" thickBot="1" x14ac:dyDescent="0.25">
      <c r="B38" s="88" t="s">
        <v>9</v>
      </c>
      <c r="C38" s="89"/>
      <c r="D38" s="90"/>
    </row>
    <row r="39" spans="1:6" s="56" customFormat="1" ht="15.95" customHeight="1" x14ac:dyDescent="0.2">
      <c r="B39" s="61">
        <v>1</v>
      </c>
      <c r="C39" s="62">
        <v>2</v>
      </c>
      <c r="D39" s="63">
        <v>3</v>
      </c>
    </row>
    <row r="40" spans="1:6" s="56" customFormat="1" ht="15.95" customHeight="1" x14ac:dyDescent="0.2">
      <c r="B40" s="86" t="s">
        <v>629</v>
      </c>
      <c r="C40" s="93" t="s">
        <v>630</v>
      </c>
      <c r="D40" s="77" t="s">
        <v>631</v>
      </c>
    </row>
    <row r="41" spans="1:6" s="56" customFormat="1" ht="15.95" customHeight="1" x14ac:dyDescent="0.2">
      <c r="B41" s="91"/>
      <c r="C41" s="94"/>
      <c r="D41" s="78"/>
    </row>
    <row r="42" spans="1:6" s="56" customFormat="1" ht="15.95" customHeight="1" thickBot="1" x14ac:dyDescent="0.25">
      <c r="B42" s="91"/>
      <c r="C42" s="94"/>
      <c r="D42" s="78"/>
    </row>
    <row r="43" spans="1:6" s="56" customFormat="1" ht="14.25" x14ac:dyDescent="0.2">
      <c r="A43" s="71">
        <v>1</v>
      </c>
      <c r="B43" s="36"/>
      <c r="C43" s="37"/>
      <c r="D43" s="72"/>
    </row>
    <row r="44" spans="1:6" s="56" customFormat="1" ht="14.25" x14ac:dyDescent="0.2">
      <c r="A44" s="71">
        <v>2</v>
      </c>
      <c r="B44" s="38"/>
      <c r="C44" s="39"/>
      <c r="D44" s="73"/>
    </row>
    <row r="45" spans="1:6" s="56" customFormat="1" ht="14.25" x14ac:dyDescent="0.2">
      <c r="A45" s="71">
        <v>3</v>
      </c>
      <c r="B45" s="38"/>
      <c r="C45" s="39"/>
      <c r="D45" s="73"/>
    </row>
    <row r="46" spans="1:6" s="56" customFormat="1" ht="14.25" x14ac:dyDescent="0.2">
      <c r="A46" s="71">
        <v>4</v>
      </c>
      <c r="B46" s="38"/>
      <c r="C46" s="39"/>
      <c r="D46" s="73"/>
    </row>
    <row r="47" spans="1:6" s="56" customFormat="1" ht="15" thickBot="1" x14ac:dyDescent="0.25">
      <c r="A47" s="71">
        <v>5</v>
      </c>
      <c r="B47" s="40"/>
      <c r="C47" s="41"/>
      <c r="D47" s="74"/>
    </row>
    <row r="48" spans="1:6" s="56" customFormat="1" ht="15.95" customHeight="1" x14ac:dyDescent="0.2"/>
    <row r="49" spans="1:4" s="60" customFormat="1" ht="15.95" customHeight="1" x14ac:dyDescent="0.2">
      <c r="B49" s="59" t="s">
        <v>617</v>
      </c>
    </row>
    <row r="50" spans="1:4" s="60" customFormat="1" ht="15.95" customHeight="1" x14ac:dyDescent="0.2">
      <c r="B50" s="82" t="s">
        <v>639</v>
      </c>
      <c r="C50" s="82"/>
      <c r="D50" s="44"/>
    </row>
    <row r="51" spans="1:4" s="60" customFormat="1" ht="15.95" customHeight="1" x14ac:dyDescent="0.2">
      <c r="B51" s="82"/>
      <c r="C51" s="82"/>
      <c r="D51" s="44"/>
    </row>
    <row r="52" spans="1:4" s="60" customFormat="1" ht="15.95" customHeight="1" x14ac:dyDescent="0.2">
      <c r="B52" s="82"/>
      <c r="C52" s="82"/>
      <c r="D52" s="44"/>
    </row>
    <row r="53" spans="1:4" s="60" customFormat="1" ht="15.95" customHeight="1" thickBot="1" x14ac:dyDescent="0.25">
      <c r="B53" s="96"/>
      <c r="C53" s="96"/>
      <c r="D53" s="44"/>
    </row>
    <row r="54" spans="1:4" s="56" customFormat="1" ht="15.95" customHeight="1" thickBot="1" x14ac:dyDescent="0.25">
      <c r="B54" s="88" t="s">
        <v>625</v>
      </c>
      <c r="C54" s="90"/>
    </row>
    <row r="55" spans="1:4" s="56" customFormat="1" ht="15.95" customHeight="1" x14ac:dyDescent="0.2">
      <c r="B55" s="61">
        <v>1</v>
      </c>
      <c r="C55" s="63">
        <v>2</v>
      </c>
    </row>
    <row r="56" spans="1:4" s="56" customFormat="1" ht="15.95" customHeight="1" x14ac:dyDescent="0.2">
      <c r="B56" s="85" t="s">
        <v>622</v>
      </c>
      <c r="C56" s="87" t="s">
        <v>628</v>
      </c>
    </row>
    <row r="57" spans="1:4" s="56" customFormat="1" ht="15.95" customHeight="1" thickBot="1" x14ac:dyDescent="0.25">
      <c r="B57" s="86"/>
      <c r="C57" s="77"/>
    </row>
    <row r="58" spans="1:4" s="56" customFormat="1" ht="15.95" customHeight="1" thickBot="1" x14ac:dyDescent="0.25">
      <c r="A58" s="64"/>
      <c r="B58" s="31"/>
      <c r="C58" s="45"/>
    </row>
    <row r="59" spans="1:4" s="56" customFormat="1" ht="15.95" customHeight="1" thickBot="1" x14ac:dyDescent="0.25"/>
    <row r="60" spans="1:4" s="56" customFormat="1" ht="15.95" customHeight="1" thickBot="1" x14ac:dyDescent="0.25">
      <c r="B60" s="88" t="s">
        <v>9</v>
      </c>
      <c r="C60" s="89"/>
      <c r="D60" s="90"/>
    </row>
    <row r="61" spans="1:4" s="56" customFormat="1" ht="15.95" customHeight="1" x14ac:dyDescent="0.2">
      <c r="B61" s="61">
        <v>1</v>
      </c>
      <c r="C61" s="62">
        <v>2</v>
      </c>
      <c r="D61" s="63">
        <v>3</v>
      </c>
    </row>
    <row r="62" spans="1:4" s="56" customFormat="1" ht="15.95" customHeight="1" x14ac:dyDescent="0.2">
      <c r="B62" s="86" t="s">
        <v>618</v>
      </c>
      <c r="C62" s="93" t="s">
        <v>619</v>
      </c>
      <c r="D62" s="77" t="s">
        <v>620</v>
      </c>
    </row>
    <row r="63" spans="1:4" s="56" customFormat="1" ht="15.95" customHeight="1" x14ac:dyDescent="0.2">
      <c r="B63" s="91"/>
      <c r="C63" s="94"/>
      <c r="D63" s="78"/>
    </row>
    <row r="64" spans="1:4" s="56" customFormat="1" ht="15.95" customHeight="1" thickBot="1" x14ac:dyDescent="0.25">
      <c r="B64" s="92"/>
      <c r="C64" s="95"/>
      <c r="D64" s="79"/>
    </row>
    <row r="65" spans="1:7" s="56" customFormat="1" ht="14.25" x14ac:dyDescent="0.2">
      <c r="A65" s="71">
        <v>1</v>
      </c>
      <c r="B65" s="36"/>
      <c r="C65" s="37"/>
      <c r="D65" s="72"/>
    </row>
    <row r="66" spans="1:7" s="56" customFormat="1" ht="14.25" x14ac:dyDescent="0.2">
      <c r="A66" s="71">
        <v>2</v>
      </c>
      <c r="B66" s="38"/>
      <c r="C66" s="39"/>
      <c r="D66" s="73"/>
    </row>
    <row r="67" spans="1:7" s="56" customFormat="1" ht="14.25" x14ac:dyDescent="0.2">
      <c r="A67" s="71">
        <v>3</v>
      </c>
      <c r="B67" s="38"/>
      <c r="C67" s="39"/>
      <c r="D67" s="73"/>
    </row>
    <row r="68" spans="1:7" s="56" customFormat="1" ht="14.25" x14ac:dyDescent="0.2">
      <c r="A68" s="71">
        <v>4</v>
      </c>
      <c r="B68" s="38"/>
      <c r="C68" s="39"/>
      <c r="D68" s="73"/>
    </row>
    <row r="69" spans="1:7" s="56" customFormat="1" ht="15" thickBot="1" x14ac:dyDescent="0.25">
      <c r="A69" s="71">
        <v>5</v>
      </c>
      <c r="B69" s="40"/>
      <c r="C69" s="41"/>
      <c r="D69" s="74"/>
    </row>
    <row r="70" spans="1:7" s="56" customFormat="1" ht="15.95" customHeight="1" x14ac:dyDescent="0.2"/>
    <row r="71" spans="1:7" s="50" customFormat="1" ht="15.95" customHeight="1" x14ac:dyDescent="0.2">
      <c r="B71" s="80" t="s">
        <v>643</v>
      </c>
      <c r="C71" s="81"/>
      <c r="D71" s="81"/>
      <c r="E71" s="81"/>
      <c r="F71" s="81"/>
      <c r="G71" s="65"/>
    </row>
    <row r="72" spans="1:7" s="50" customFormat="1" ht="15.95" customHeight="1" x14ac:dyDescent="0.2">
      <c r="B72" s="81"/>
      <c r="C72" s="81"/>
      <c r="D72" s="81"/>
      <c r="E72" s="81"/>
      <c r="F72" s="81"/>
      <c r="G72" s="65"/>
    </row>
    <row r="73" spans="1:7" s="50" customFormat="1" ht="15.95" customHeight="1" x14ac:dyDescent="0.2">
      <c r="B73" s="81"/>
      <c r="C73" s="81"/>
      <c r="D73" s="81"/>
      <c r="E73" s="81"/>
      <c r="F73" s="81"/>
      <c r="G73" s="65"/>
    </row>
    <row r="74" spans="1:7" s="50" customFormat="1" ht="15.95" customHeight="1" x14ac:dyDescent="0.2">
      <c r="B74" s="81"/>
      <c r="C74" s="81"/>
      <c r="D74" s="81"/>
      <c r="E74" s="81"/>
      <c r="F74" s="81"/>
      <c r="G74" s="65"/>
    </row>
    <row r="75" spans="1:7" s="50" customFormat="1" ht="15.95" customHeight="1" x14ac:dyDescent="0.2">
      <c r="B75" s="81"/>
      <c r="C75" s="81"/>
      <c r="D75" s="81"/>
      <c r="E75" s="81"/>
      <c r="F75" s="81"/>
    </row>
    <row r="76" spans="1:7" s="50" customFormat="1" ht="15.95" customHeight="1" x14ac:dyDescent="0.2">
      <c r="B76" s="81"/>
      <c r="C76" s="81"/>
      <c r="D76" s="81"/>
      <c r="E76" s="81"/>
      <c r="F76" s="81"/>
    </row>
    <row r="77" spans="1:7" s="50" customFormat="1" ht="15.95" customHeight="1" x14ac:dyDescent="0.2">
      <c r="B77" s="49"/>
      <c r="C77" s="49"/>
      <c r="D77" s="49"/>
      <c r="E77" s="49"/>
      <c r="F77" s="49"/>
    </row>
    <row r="78" spans="1:7" s="50" customFormat="1" ht="15.95" customHeight="1" x14ac:dyDescent="0.2">
      <c r="B78" s="66" t="s">
        <v>632</v>
      </c>
    </row>
  </sheetData>
  <sheetProtection password="CA05" sheet="1" objects="1" scenarios="1"/>
  <mergeCells count="29">
    <mergeCell ref="B4:E5"/>
    <mergeCell ref="D40:D42"/>
    <mergeCell ref="C40:C42"/>
    <mergeCell ref="B40:B42"/>
    <mergeCell ref="E34:E35"/>
    <mergeCell ref="B38:D38"/>
    <mergeCell ref="B32:F32"/>
    <mergeCell ref="B34:B35"/>
    <mergeCell ref="C34:C35"/>
    <mergeCell ref="D34:D35"/>
    <mergeCell ref="B8:E8"/>
    <mergeCell ref="B6:E6"/>
    <mergeCell ref="B14:E14"/>
    <mergeCell ref="B7:E7"/>
    <mergeCell ref="B12:E12"/>
    <mergeCell ref="B10:E10"/>
    <mergeCell ref="C13:D13"/>
    <mergeCell ref="B18:E19"/>
    <mergeCell ref="D62:D64"/>
    <mergeCell ref="B71:F76"/>
    <mergeCell ref="B30:F31"/>
    <mergeCell ref="F34:F35"/>
    <mergeCell ref="B56:B57"/>
    <mergeCell ref="C56:C57"/>
    <mergeCell ref="B60:D60"/>
    <mergeCell ref="B62:B64"/>
    <mergeCell ref="C62:C64"/>
    <mergeCell ref="B54:C54"/>
    <mergeCell ref="B50:C53"/>
  </mergeCells>
  <conditionalFormatting sqref="B58:C58 B65:D69">
    <cfRule type="expression" dxfId="1" priority="2">
      <formula>$C$27="Exported"</formula>
    </cfRule>
  </conditionalFormatting>
  <conditionalFormatting sqref="B36:F36 B43:D47">
    <cfRule type="expression" dxfId="0" priority="1">
      <formula>$C$27="Imported"</formula>
    </cfRule>
  </conditionalFormatting>
  <dataValidations count="12">
    <dataValidation allowBlank="1" showInputMessage="1" showErrorMessage="1" prompt="Vessel Name is a required field but may not be known at the time of submission. If unknown at the time of submission, please specify as Unknown." sqref="B36" xr:uid="{00000000-0002-0000-0000-000000000000}"/>
    <dataValidation type="list" allowBlank="1" showInputMessage="1" showErrorMessage="1" error="A valid value from the dropdown list must be entered. If the Intended Port of Entry is unknown, select Unknown." prompt="The Intended Port of Entry is a required field but may not be known at the time of submission. If unknown at the time of submission, please specify as Unknown." sqref="E36" xr:uid="{00000000-0002-0000-0000-000001000000}">
      <formula1>Port_of_Entry</formula1>
    </dataValidation>
    <dataValidation type="list" allowBlank="1" showInputMessage="1" showErrorMessage="1" error="A valid value from the dropdown list must be entered for Source Country." prompt="The Source Country is required for the country in which the import originates from. Please select a valid value from the dropdown list." sqref="F36" xr:uid="{00000000-0002-0000-0000-000002000000}">
      <formula1>Country</formula1>
    </dataValidation>
    <dataValidation type="list" allowBlank="1" showInputMessage="1" showErrorMessage="1" error="The Expected Year of Import must be either the current calendar year or the next calendar year." prompt="The Expected Year of Import must be either the current calendar year or the next calendar year." sqref="C36" xr:uid="{00000000-0002-0000-0000-000003000000}">
      <formula1>Year</formula1>
    </dataValidation>
    <dataValidation type="list" allowBlank="1" showInputMessage="1" showErrorMessage="1" error="A valid value from the dropdown list must be entered. If the Expected Month of Import is unknown, select Unknown." prompt="The Expected Month of Import is a required field but may not be known at the time of submission. If unknown at the time of submission, please specify as Unknown." sqref="D36" xr:uid="{00000000-0002-0000-0000-000004000000}">
      <formula1>Month</formula1>
    </dataValidation>
    <dataValidation type="list" allowBlank="1" showInputMessage="1" showErrorMessage="1" error="The HFC to be Transhipped does not match the allowable value. Please select a valid value from the dropdown list and ensure each HFC is only entered once." prompt="Each HFC to be Transhipped may only be listed once. Please select a valid value from the dropdown list. " sqref="B43:B47" xr:uid="{00000000-0002-0000-0000-000005000000}">
      <formula1>Common_Name</formula1>
    </dataValidation>
    <dataValidation type="decimal" operator="greaterThan" allowBlank="1" showInputMessage="1" showErrorMessage="1" sqref="D43:D47 D65:D69" xr:uid="{00000000-0002-0000-0000-000006000000}">
      <formula1>0</formula1>
    </dataValidation>
    <dataValidation type="custom" allowBlank="1" showInputMessage="1" showErrorMessage="1" error="The HTS Code must be 10 numerical characters in length, contain no special characters, and in the form of XXXXXXXXXX." prompt="The HTS Code must be 10 numerical characters in length, contain no special characters, and in the form of XXXXXXXXXX." sqref="C65:C69 C43:C47" xr:uid="{00000000-0002-0000-0000-000007000000}">
      <formula1>AND(ISNUMBER(C43), LEN(C43)=10)</formula1>
    </dataValidation>
    <dataValidation type="list" allowBlank="1" showInputMessage="1" showErrorMessage="1" sqref="C27" xr:uid="{00000000-0002-0000-0000-000008000000}">
      <formula1>Transhipped</formula1>
    </dataValidation>
    <dataValidation type="list" allowBlank="1" showInputMessage="1" showErrorMessage="1" error="The HFC to be Transhipped does not match the allowable value. Please select a valid value from the dropdown list and ensure each HFC is only entered once." prompt="Each HFC to be Transhipped may only be listed once. Please select a valid value from the dropdown list. " sqref="B65:B69" xr:uid="{00000000-0002-0000-0000-000009000000}">
      <formula1>Common_Name_2</formula1>
    </dataValidation>
    <dataValidation type="custom" operator="equal" allowBlank="1" showInputMessage="1" showErrorMessage="1" error="The Importer Number must be 11 characters in length, may contain alphabetical or numerical characters, and may not contain hyphens or dashes." prompt="The Importer Number must be 11 characters in length, may contain alphabetical or numerical characters, and may not contain hyphens or dashes." sqref="C25" xr:uid="{00000000-0002-0000-0000-00000A000000}">
      <formula1>AND(ISNUMBER(SUMPRODUCT(SEARCH(MID(C25,ROW(INDIRECT("1:"&amp;LEN(C25))),1),"0123456789abcdefghijklmnopqrstuvwxyzABCDEFGHIJKLMNOPQRSTUVWXYZ"))),LEN(C25)=11)</formula1>
    </dataValidation>
    <dataValidation allowBlank="1" showInputMessage="1" showErrorMessage="1" prompt="Company ID must match the assigned ID to the company from the HFC Reporting System." sqref="C24" xr:uid="{00000000-0002-0000-0000-00000B000000}"/>
  </dataValidations>
  <hyperlinks>
    <hyperlink ref="B15" location="'Transhipment Information'!C23" display="Section 1 - Company Identification" xr:uid="{00000000-0004-0000-0000-000000000000}"/>
    <hyperlink ref="B16" location="'Transhipment Information'!B36" display="Section 2 - Import Information" xr:uid="{00000000-0004-0000-0000-000001000000}"/>
    <hyperlink ref="C15" location="'Transhipment Information'!B58" display="Section 3 - Export Information" xr:uid="{00000000-0004-0000-0000-000002000000}"/>
    <hyperlink ref="B13" r:id="rId1" display="https://www.epa.gov/climate-hfcs-reduction/forms/hfc-allocation-rule-reporting-helpdesk" xr:uid="{00000000-0004-0000-0000-000003000000}"/>
    <hyperlink ref="C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1200" r:id="rId3"/>
  <extLs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he Date of Export must be either the current or a previous date, and in the format of MM/DD/YYYY." prompt="The Date of Export must be either the current or a previous date, and in the format of MM/DD/YYYY." xr:uid="{00000000-0002-0000-0000-00000C000000}">
          <x14:formula1>
            <xm:f>Lists!C22</xm:f>
          </x14:formula1>
          <xm:sqref>C58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2"/>
  <sheetViews>
    <sheetView zoomScale="85" zoomScaleNormal="85" workbookViewId="0"/>
  </sheetViews>
  <sheetFormatPr defaultColWidth="8.7109375" defaultRowHeight="12.75" x14ac:dyDescent="0.2"/>
  <cols>
    <col min="1" max="1" width="30.42578125" style="8" bestFit="1" customWidth="1"/>
    <col min="2" max="2" width="17.5703125" style="8" bestFit="1" customWidth="1"/>
    <col min="3" max="6" width="17.5703125" style="8" customWidth="1"/>
    <col min="7" max="7" width="17.5703125" customWidth="1"/>
    <col min="8" max="8" width="9.85546875" style="8" bestFit="1" customWidth="1"/>
    <col min="9" max="9" width="7.85546875" style="8" bestFit="1" customWidth="1"/>
    <col min="10" max="10" width="6.140625" style="8" customWidth="1"/>
    <col min="11" max="11" width="58.85546875" style="8" bestFit="1" customWidth="1"/>
    <col min="12" max="12" width="8.7109375" style="8"/>
    <col min="13" max="13" width="28.42578125" style="23" bestFit="1" customWidth="1"/>
    <col min="14" max="14" width="14.42578125" style="8" bestFit="1" customWidth="1"/>
    <col min="15" max="15" width="8.7109375" style="8"/>
    <col min="16" max="16" width="9.85546875" style="8" bestFit="1" customWidth="1"/>
    <col min="17" max="17" width="9.85546875" style="8" customWidth="1"/>
    <col min="18" max="18" width="7.85546875" style="8" bestFit="1" customWidth="1"/>
    <col min="19" max="19" width="7.85546875" style="8" customWidth="1"/>
    <col min="20" max="20" width="21.5703125" style="8" bestFit="1" customWidth="1"/>
    <col min="21" max="21" width="11.85546875" style="8" bestFit="1" customWidth="1"/>
    <col min="22" max="22" width="7.42578125" style="8" bestFit="1" customWidth="1"/>
    <col min="23" max="23" width="7.42578125" style="8" customWidth="1"/>
    <col min="24" max="16384" width="8.7109375" style="8"/>
  </cols>
  <sheetData>
    <row r="1" spans="1:13" x14ac:dyDescent="0.2">
      <c r="A1" s="7" t="s">
        <v>570</v>
      </c>
      <c r="B1" s="7" t="s">
        <v>612</v>
      </c>
      <c r="C1" s="7"/>
      <c r="D1" s="7"/>
      <c r="E1" s="7" t="s">
        <v>606</v>
      </c>
      <c r="F1" s="7" t="s">
        <v>638</v>
      </c>
      <c r="H1" s="9" t="s">
        <v>12</v>
      </c>
      <c r="I1" s="9" t="s">
        <v>5</v>
      </c>
      <c r="J1" s="10"/>
      <c r="K1" s="7" t="s">
        <v>25</v>
      </c>
      <c r="M1" s="9" t="s">
        <v>569</v>
      </c>
    </row>
    <row r="2" spans="1:13" ht="15.75" x14ac:dyDescent="0.2">
      <c r="A2" s="11" t="s">
        <v>571</v>
      </c>
      <c r="B2" s="11" t="s">
        <v>572</v>
      </c>
      <c r="C2" s="11">
        <f>IF(COUNTIF('Transhipment Information'!$B$43:$B$47,B2)&gt;=1,"",ROW())</f>
        <v>2</v>
      </c>
      <c r="D2" s="11">
        <f>IF(COUNTIF('Transhipment Information'!$B$65:$B$69,B2)&gt;=1,"",ROW())</f>
        <v>2</v>
      </c>
      <c r="E2" s="11" t="str">
        <f>IF(ROW(B2)-ROW(B$2)+1&gt;COUNT(C$2:C$19),"",INDEX(B:B,SMALL(C$2:C$19,1+ROW(B2)-ROW(B$2))))</f>
        <v>HFC-23</v>
      </c>
      <c r="F2" s="11" t="str">
        <f>IF(ROW(B2)-ROW(B$2)+1&gt;COUNT(D$2:D$19),"",INDEX(B:B,SMALL(D$2:D$19,1+ROW(B2)-ROW(B$2))))</f>
        <v>HFC-23</v>
      </c>
      <c r="H2" s="11" t="s">
        <v>13</v>
      </c>
      <c r="I2" s="11">
        <v>2022</v>
      </c>
      <c r="K2" s="20" t="s">
        <v>26</v>
      </c>
      <c r="M2" s="21" t="s">
        <v>27</v>
      </c>
    </row>
    <row r="3" spans="1:13" ht="15.75" x14ac:dyDescent="0.2">
      <c r="A3" s="11" t="s">
        <v>573</v>
      </c>
      <c r="B3" s="11" t="s">
        <v>574</v>
      </c>
      <c r="C3" s="11">
        <f>IF(COUNTIF('Transhipment Information'!$B$43:$B$47,B3)&gt;=1,"",ROW())</f>
        <v>3</v>
      </c>
      <c r="D3" s="11">
        <f>IF(COUNTIF('Transhipment Information'!$B$65:$B$69,B3)&gt;=1,"",ROW())</f>
        <v>3</v>
      </c>
      <c r="E3" s="11" t="str">
        <f t="shared" ref="E3:E19" si="0">IF(ROW(B3)-ROW(B$2)+1&gt;COUNT(C$2:C$19),"",INDEX(B:B,SMALL(C$2:C$19,1+ROW(B3)-ROW(B$2))))</f>
        <v>HFC-32</v>
      </c>
      <c r="F3" s="11" t="str">
        <f t="shared" ref="F3:F19" si="1">IF(ROW(B3)-ROW(B$2)+1&gt;COUNT(D$2:D$19),"",INDEX(B:B,SMALL(D$2:D$19,1+ROW(B3)-ROW(B$2))))</f>
        <v>HFC-32</v>
      </c>
      <c r="H3" s="11" t="s">
        <v>14</v>
      </c>
      <c r="I3" s="11">
        <v>2023</v>
      </c>
      <c r="K3" s="20" t="s">
        <v>28</v>
      </c>
      <c r="M3" s="21" t="s">
        <v>29</v>
      </c>
    </row>
    <row r="4" spans="1:13" ht="15.75" x14ac:dyDescent="0.2">
      <c r="A4" s="11" t="s">
        <v>575</v>
      </c>
      <c r="B4" s="11" t="s">
        <v>576</v>
      </c>
      <c r="C4" s="11">
        <f>IF(COUNTIF('Transhipment Information'!$B$43:$B$47,B4)&gt;=1,"",ROW())</f>
        <v>4</v>
      </c>
      <c r="D4" s="11">
        <f>IF(COUNTIF('Transhipment Information'!$B$65:$B$69,B4)&gt;=1,"",ROW())</f>
        <v>4</v>
      </c>
      <c r="E4" s="11" t="str">
        <f t="shared" si="0"/>
        <v>HFC-41</v>
      </c>
      <c r="F4" s="11" t="str">
        <f t="shared" si="1"/>
        <v>HFC-41</v>
      </c>
      <c r="H4" s="11" t="s">
        <v>15</v>
      </c>
      <c r="I4" s="11">
        <v>2024</v>
      </c>
      <c r="K4" s="20" t="s">
        <v>30</v>
      </c>
      <c r="M4" s="21" t="s">
        <v>31</v>
      </c>
    </row>
    <row r="5" spans="1:13" ht="38.450000000000003" customHeight="1" x14ac:dyDescent="0.2">
      <c r="A5" s="11" t="s">
        <v>577</v>
      </c>
      <c r="B5" s="11" t="s">
        <v>578</v>
      </c>
      <c r="C5" s="11">
        <f>IF(COUNTIF('Transhipment Information'!$B$43:$B$47,B5)&gt;=1,"",ROW())</f>
        <v>5</v>
      </c>
      <c r="D5" s="11">
        <f>IF(COUNTIF('Transhipment Information'!$B$65:$B$69,B5)&gt;=1,"",ROW())</f>
        <v>5</v>
      </c>
      <c r="E5" s="11" t="str">
        <f t="shared" si="0"/>
        <v>HFC-43-10mee</v>
      </c>
      <c r="F5" s="11" t="str">
        <f t="shared" si="1"/>
        <v>HFC-43-10mee</v>
      </c>
      <c r="H5" s="11" t="s">
        <v>16</v>
      </c>
      <c r="I5" s="11">
        <v>2025</v>
      </c>
      <c r="K5" s="20" t="s">
        <v>32</v>
      </c>
      <c r="M5" s="21" t="s">
        <v>33</v>
      </c>
    </row>
    <row r="6" spans="1:13" ht="15.75" x14ac:dyDescent="0.2">
      <c r="A6" s="11" t="s">
        <v>579</v>
      </c>
      <c r="B6" s="11" t="s">
        <v>580</v>
      </c>
      <c r="C6" s="11">
        <f>IF(COUNTIF('Transhipment Information'!$B$43:$B$47,B6)&gt;=1,"",ROW())</f>
        <v>6</v>
      </c>
      <c r="D6" s="11">
        <f>IF(COUNTIF('Transhipment Information'!$B$65:$B$69,B6)&gt;=1,"",ROW())</f>
        <v>6</v>
      </c>
      <c r="E6" s="11" t="str">
        <f t="shared" si="0"/>
        <v>HFC-125</v>
      </c>
      <c r="F6" s="11" t="str">
        <f t="shared" si="1"/>
        <v>HFC-125</v>
      </c>
      <c r="H6" s="11" t="s">
        <v>17</v>
      </c>
      <c r="I6" s="11">
        <v>2026</v>
      </c>
      <c r="K6" s="20" t="s">
        <v>34</v>
      </c>
      <c r="M6" s="21" t="s">
        <v>35</v>
      </c>
    </row>
    <row r="7" spans="1:13" ht="15.75" x14ac:dyDescent="0.2">
      <c r="A7" s="11" t="s">
        <v>581</v>
      </c>
      <c r="B7" s="11" t="s">
        <v>582</v>
      </c>
      <c r="C7" s="11">
        <f>IF(COUNTIF('Transhipment Information'!$B$43:$B$47,B7)&gt;=1,"",ROW())</f>
        <v>7</v>
      </c>
      <c r="D7" s="11">
        <f>IF(COUNTIF('Transhipment Information'!$B$65:$B$69,B7)&gt;=1,"",ROW())</f>
        <v>7</v>
      </c>
      <c r="E7" s="11" t="str">
        <f t="shared" si="0"/>
        <v>HFC-134</v>
      </c>
      <c r="F7" s="11" t="str">
        <f t="shared" si="1"/>
        <v>HFC-134</v>
      </c>
      <c r="H7" s="11" t="s">
        <v>18</v>
      </c>
      <c r="I7" s="11">
        <v>2027</v>
      </c>
      <c r="K7" s="20" t="s">
        <v>36</v>
      </c>
      <c r="M7" s="21" t="s">
        <v>37</v>
      </c>
    </row>
    <row r="8" spans="1:13" ht="15.75" x14ac:dyDescent="0.2">
      <c r="A8" s="11" t="s">
        <v>583</v>
      </c>
      <c r="B8" s="11" t="s">
        <v>584</v>
      </c>
      <c r="C8" s="11">
        <f>IF(COUNTIF('Transhipment Information'!$B$43:$B$47,B8)&gt;=1,"",ROW())</f>
        <v>8</v>
      </c>
      <c r="D8" s="11">
        <f>IF(COUNTIF('Transhipment Information'!$B$65:$B$69,B8)&gt;=1,"",ROW())</f>
        <v>8</v>
      </c>
      <c r="E8" s="11" t="str">
        <f t="shared" si="0"/>
        <v>HFC-134a</v>
      </c>
      <c r="F8" s="11" t="str">
        <f t="shared" si="1"/>
        <v>HFC-134a</v>
      </c>
      <c r="H8" s="11" t="s">
        <v>19</v>
      </c>
      <c r="I8" s="11">
        <v>2028</v>
      </c>
      <c r="K8" s="20" t="s">
        <v>38</v>
      </c>
      <c r="M8" s="21" t="s">
        <v>39</v>
      </c>
    </row>
    <row r="9" spans="1:13" ht="15.75" x14ac:dyDescent="0.2">
      <c r="A9" s="11" t="s">
        <v>585</v>
      </c>
      <c r="B9" s="11" t="s">
        <v>586</v>
      </c>
      <c r="C9" s="11">
        <f>IF(COUNTIF('Transhipment Information'!$B$43:$B$47,B9)&gt;=1,"",ROW())</f>
        <v>9</v>
      </c>
      <c r="D9" s="11">
        <f>IF(COUNTIF('Transhipment Information'!$B$65:$B$69,B9)&gt;=1,"",ROW())</f>
        <v>9</v>
      </c>
      <c r="E9" s="11" t="str">
        <f t="shared" si="0"/>
        <v>HFC-143</v>
      </c>
      <c r="F9" s="11" t="str">
        <f t="shared" si="1"/>
        <v>HFC-143</v>
      </c>
      <c r="H9" s="11" t="s">
        <v>20</v>
      </c>
      <c r="I9" s="11">
        <v>2029</v>
      </c>
      <c r="K9" s="20" t="s">
        <v>40</v>
      </c>
      <c r="M9" s="21" t="s">
        <v>41</v>
      </c>
    </row>
    <row r="10" spans="1:13" ht="15.75" x14ac:dyDescent="0.2">
      <c r="A10" s="11" t="s">
        <v>587</v>
      </c>
      <c r="B10" s="11" t="s">
        <v>588</v>
      </c>
      <c r="C10" s="11">
        <f>IF(COUNTIF('Transhipment Information'!$B$43:$B$47,B10)&gt;=1,"",ROW())</f>
        <v>10</v>
      </c>
      <c r="D10" s="11">
        <f>IF(COUNTIF('Transhipment Information'!$B$65:$B$69,B10)&gt;=1,"",ROW())</f>
        <v>10</v>
      </c>
      <c r="E10" s="11" t="str">
        <f t="shared" si="0"/>
        <v>HFC-143a</v>
      </c>
      <c r="F10" s="11" t="str">
        <f t="shared" si="1"/>
        <v>HFC-143a</v>
      </c>
      <c r="H10" s="11" t="s">
        <v>21</v>
      </c>
      <c r="I10" s="11">
        <v>2030</v>
      </c>
      <c r="K10" s="20" t="s">
        <v>42</v>
      </c>
      <c r="M10" s="21" t="s">
        <v>43</v>
      </c>
    </row>
    <row r="11" spans="1:13" ht="15.75" x14ac:dyDescent="0.2">
      <c r="A11" s="11" t="s">
        <v>589</v>
      </c>
      <c r="B11" s="11" t="s">
        <v>590</v>
      </c>
      <c r="C11" s="11">
        <f>IF(COUNTIF('Transhipment Information'!$B$43:$B$47,B11)&gt;=1,"",ROW())</f>
        <v>11</v>
      </c>
      <c r="D11" s="11">
        <f>IF(COUNTIF('Transhipment Information'!$B$65:$B$69,B11)&gt;=1,"",ROW())</f>
        <v>11</v>
      </c>
      <c r="E11" s="11" t="str">
        <f t="shared" si="0"/>
        <v>HFC-152</v>
      </c>
      <c r="F11" s="11" t="str">
        <f t="shared" si="1"/>
        <v>HFC-152</v>
      </c>
      <c r="H11" s="11" t="s">
        <v>22</v>
      </c>
      <c r="I11"/>
      <c r="K11" s="20" t="s">
        <v>44</v>
      </c>
      <c r="M11" s="21" t="s">
        <v>45</v>
      </c>
    </row>
    <row r="12" spans="1:13" ht="15.75" x14ac:dyDescent="0.2">
      <c r="A12" s="11" t="s">
        <v>591</v>
      </c>
      <c r="B12" s="11" t="s">
        <v>592</v>
      </c>
      <c r="C12" s="11">
        <f>IF(COUNTIF('Transhipment Information'!$B$43:$B$47,B12)&gt;=1,"",ROW())</f>
        <v>12</v>
      </c>
      <c r="D12" s="11">
        <f>IF(COUNTIF('Transhipment Information'!$B$65:$B$69,B12)&gt;=1,"",ROW())</f>
        <v>12</v>
      </c>
      <c r="E12" s="11" t="str">
        <f t="shared" si="0"/>
        <v>HFC-152a</v>
      </c>
      <c r="F12" s="11" t="str">
        <f t="shared" si="1"/>
        <v>HFC-152a</v>
      </c>
      <c r="H12" s="11" t="s">
        <v>23</v>
      </c>
      <c r="I12"/>
      <c r="K12" s="20" t="s">
        <v>46</v>
      </c>
      <c r="M12" s="21" t="s">
        <v>47</v>
      </c>
    </row>
    <row r="13" spans="1:13" ht="15.75" x14ac:dyDescent="0.2">
      <c r="A13" s="11" t="s">
        <v>593</v>
      </c>
      <c r="B13" s="11" t="s">
        <v>594</v>
      </c>
      <c r="C13" s="11">
        <f>IF(COUNTIF('Transhipment Information'!$B$43:$B$47,B13)&gt;=1,"",ROW())</f>
        <v>13</v>
      </c>
      <c r="D13" s="11">
        <f>IF(COUNTIF('Transhipment Information'!$B$65:$B$69,B13)&gt;=1,"",ROW())</f>
        <v>13</v>
      </c>
      <c r="E13" s="11" t="str">
        <f t="shared" si="0"/>
        <v>HFC-227ea</v>
      </c>
      <c r="F13" s="11" t="str">
        <f t="shared" si="1"/>
        <v>HFC-227ea</v>
      </c>
      <c r="H13" s="11" t="s">
        <v>24</v>
      </c>
      <c r="K13" s="20" t="s">
        <v>48</v>
      </c>
      <c r="M13" s="21" t="s">
        <v>49</v>
      </c>
    </row>
    <row r="14" spans="1:13" ht="15.75" x14ac:dyDescent="0.2">
      <c r="A14" s="11" t="s">
        <v>595</v>
      </c>
      <c r="B14" s="11" t="s">
        <v>596</v>
      </c>
      <c r="C14" s="11">
        <f>IF(COUNTIF('Transhipment Information'!$B$43:$B$47,B14)&gt;=1,"",ROW())</f>
        <v>14</v>
      </c>
      <c r="D14" s="11">
        <f>IF(COUNTIF('Transhipment Information'!$B$65:$B$69,B14)&gt;=1,"",ROW())</f>
        <v>14</v>
      </c>
      <c r="E14" s="11" t="str">
        <f t="shared" si="0"/>
        <v>HFC-236cb</v>
      </c>
      <c r="F14" s="11" t="str">
        <f t="shared" si="1"/>
        <v>HFC-236cb</v>
      </c>
      <c r="H14" s="11" t="s">
        <v>11</v>
      </c>
      <c r="K14" s="20" t="s">
        <v>50</v>
      </c>
      <c r="M14" s="21" t="s">
        <v>51</v>
      </c>
    </row>
    <row r="15" spans="1:13" ht="15.75" x14ac:dyDescent="0.2">
      <c r="A15" s="11" t="s">
        <v>597</v>
      </c>
      <c r="B15" s="11" t="s">
        <v>598</v>
      </c>
      <c r="C15" s="11">
        <f>IF(COUNTIF('Transhipment Information'!$B$43:$B$47,B15)&gt;=1,"",ROW())</f>
        <v>15</v>
      </c>
      <c r="D15" s="11">
        <f>IF(COUNTIF('Transhipment Information'!$B$65:$B$69,B15)&gt;=1,"",ROW())</f>
        <v>15</v>
      </c>
      <c r="E15" s="11" t="str">
        <f t="shared" si="0"/>
        <v>HFC-236ea</v>
      </c>
      <c r="F15" s="11" t="str">
        <f t="shared" si="1"/>
        <v>HFC-236ea</v>
      </c>
      <c r="K15" s="20" t="s">
        <v>52</v>
      </c>
      <c r="M15" s="21" t="s">
        <v>53</v>
      </c>
    </row>
    <row r="16" spans="1:13" ht="15.75" x14ac:dyDescent="0.2">
      <c r="A16" s="11" t="s">
        <v>599</v>
      </c>
      <c r="B16" s="11" t="s">
        <v>600</v>
      </c>
      <c r="C16" s="11">
        <f>IF(COUNTIF('Transhipment Information'!$B$43:$B$47,B16)&gt;=1,"",ROW())</f>
        <v>16</v>
      </c>
      <c r="D16" s="11">
        <f>IF(COUNTIF('Transhipment Information'!$B$65:$B$69,B16)&gt;=1,"",ROW())</f>
        <v>16</v>
      </c>
      <c r="E16" s="11" t="str">
        <f t="shared" si="0"/>
        <v>HFC-236fa</v>
      </c>
      <c r="F16" s="11" t="str">
        <f t="shared" si="1"/>
        <v>HFC-236fa</v>
      </c>
      <c r="K16" s="20" t="s">
        <v>54</v>
      </c>
      <c r="M16" s="21" t="s">
        <v>55</v>
      </c>
    </row>
    <row r="17" spans="1:13" ht="15.75" x14ac:dyDescent="0.2">
      <c r="A17" s="11" t="s">
        <v>601</v>
      </c>
      <c r="B17" s="11" t="s">
        <v>602</v>
      </c>
      <c r="C17" s="11">
        <f>IF(COUNTIF('Transhipment Information'!$B$43:$B$47,B17)&gt;=1,"",ROW())</f>
        <v>17</v>
      </c>
      <c r="D17" s="11">
        <f>IF(COUNTIF('Transhipment Information'!$B$65:$B$69,B17)&gt;=1,"",ROW())</f>
        <v>17</v>
      </c>
      <c r="E17" s="11" t="str">
        <f t="shared" si="0"/>
        <v>HFC-245ca</v>
      </c>
      <c r="F17" s="11" t="str">
        <f t="shared" si="1"/>
        <v>HFC-245ca</v>
      </c>
      <c r="K17" s="20" t="s">
        <v>56</v>
      </c>
      <c r="M17" s="21" t="s">
        <v>57</v>
      </c>
    </row>
    <row r="18" spans="1:13" ht="15.75" x14ac:dyDescent="0.2">
      <c r="A18" s="11" t="s">
        <v>599</v>
      </c>
      <c r="B18" s="11" t="s">
        <v>603</v>
      </c>
      <c r="C18" s="11">
        <f>IF(COUNTIF('Transhipment Information'!$B$43:$B$47,B18)&gt;=1,"",ROW())</f>
        <v>18</v>
      </c>
      <c r="D18" s="11">
        <f>IF(COUNTIF('Transhipment Information'!$B$65:$B$69,B18)&gt;=1,"",ROW())</f>
        <v>18</v>
      </c>
      <c r="E18" s="11" t="str">
        <f t="shared" si="0"/>
        <v>HFC-245fa</v>
      </c>
      <c r="F18" s="11" t="str">
        <f t="shared" si="1"/>
        <v>HFC-245fa</v>
      </c>
      <c r="K18" s="20" t="s">
        <v>58</v>
      </c>
      <c r="M18" s="21" t="s">
        <v>59</v>
      </c>
    </row>
    <row r="19" spans="1:13" ht="15.75" x14ac:dyDescent="0.2">
      <c r="A19" s="11" t="s">
        <v>604</v>
      </c>
      <c r="B19" s="11" t="s">
        <v>605</v>
      </c>
      <c r="C19" s="11">
        <f>IF(COUNTIF('Transhipment Information'!$B$43:$B$47,B19)&gt;=1,"",ROW())</f>
        <v>19</v>
      </c>
      <c r="D19" s="11">
        <f>IF(COUNTIF('Transhipment Information'!$B$65:$B$69,B19)&gt;=1,"",ROW())</f>
        <v>19</v>
      </c>
      <c r="E19" s="11" t="str">
        <f t="shared" si="0"/>
        <v>HFC-365mfc</v>
      </c>
      <c r="F19" s="11" t="str">
        <f t="shared" si="1"/>
        <v>HFC-365mfc</v>
      </c>
      <c r="K19" s="20" t="s">
        <v>60</v>
      </c>
      <c r="M19" s="21" t="s">
        <v>61</v>
      </c>
    </row>
    <row r="20" spans="1:13" x14ac:dyDescent="0.2">
      <c r="K20" s="20" t="s">
        <v>62</v>
      </c>
      <c r="M20" s="21" t="s">
        <v>63</v>
      </c>
    </row>
    <row r="21" spans="1:13" x14ac:dyDescent="0.2">
      <c r="A21" s="9" t="s">
        <v>615</v>
      </c>
      <c r="B21"/>
      <c r="C21" s="47" t="s">
        <v>640</v>
      </c>
      <c r="K21" s="20" t="s">
        <v>64</v>
      </c>
      <c r="M21" s="21" t="s">
        <v>65</v>
      </c>
    </row>
    <row r="22" spans="1:13" x14ac:dyDescent="0.2">
      <c r="A22" s="30" t="s">
        <v>613</v>
      </c>
      <c r="B22"/>
      <c r="C22" s="48">
        <f ca="1">TODAY()</f>
        <v>44628</v>
      </c>
      <c r="K22" s="20" t="s">
        <v>66</v>
      </c>
      <c r="M22" s="21" t="s">
        <v>67</v>
      </c>
    </row>
    <row r="23" spans="1:13" x14ac:dyDescent="0.2">
      <c r="A23" s="30" t="s">
        <v>614</v>
      </c>
      <c r="B23"/>
      <c r="C23" s="25"/>
      <c r="D23" s="25"/>
      <c r="E23" s="25"/>
      <c r="F23" s="25"/>
      <c r="K23" s="20" t="s">
        <v>68</v>
      </c>
      <c r="M23" s="21" t="s">
        <v>69</v>
      </c>
    </row>
    <row r="24" spans="1:13" x14ac:dyDescent="0.2">
      <c r="A24"/>
      <c r="B24"/>
      <c r="C24" s="24"/>
      <c r="D24" s="24"/>
      <c r="E24" s="24"/>
      <c r="F24" s="24"/>
      <c r="K24" s="20" t="s">
        <v>70</v>
      </c>
      <c r="M24" s="21" t="s">
        <v>71</v>
      </c>
    </row>
    <row r="25" spans="1:13" x14ac:dyDescent="0.2">
      <c r="A25"/>
      <c r="B25"/>
      <c r="C25" s="24"/>
      <c r="D25" s="24"/>
      <c r="E25" s="24"/>
      <c r="F25" s="24"/>
      <c r="K25" s="20" t="s">
        <v>72</v>
      </c>
      <c r="M25" s="21" t="s">
        <v>73</v>
      </c>
    </row>
    <row r="26" spans="1:13" x14ac:dyDescent="0.2">
      <c r="A26"/>
      <c r="B26"/>
      <c r="C26" s="24"/>
      <c r="D26" s="24"/>
      <c r="E26" s="24"/>
      <c r="F26" s="24"/>
      <c r="K26" s="20" t="s">
        <v>74</v>
      </c>
      <c r="M26" s="21" t="s">
        <v>75</v>
      </c>
    </row>
    <row r="27" spans="1:13" x14ac:dyDescent="0.2">
      <c r="A27"/>
      <c r="B27"/>
      <c r="C27" s="24"/>
      <c r="D27" s="24"/>
      <c r="E27" s="24"/>
      <c r="F27" s="24"/>
      <c r="K27" s="20" t="s">
        <v>76</v>
      </c>
      <c r="M27" s="21" t="s">
        <v>77</v>
      </c>
    </row>
    <row r="28" spans="1:13" x14ac:dyDescent="0.2">
      <c r="A28"/>
      <c r="B28"/>
      <c r="C28" s="24"/>
      <c r="D28" s="24"/>
      <c r="E28" s="24"/>
      <c r="F28" s="24"/>
      <c r="K28" s="20" t="s">
        <v>78</v>
      </c>
      <c r="M28" s="21" t="s">
        <v>79</v>
      </c>
    </row>
    <row r="29" spans="1:13" x14ac:dyDescent="0.2">
      <c r="A29"/>
      <c r="B29"/>
      <c r="C29" s="24"/>
      <c r="D29" s="24"/>
      <c r="E29" s="24"/>
      <c r="F29" s="24"/>
      <c r="K29" s="20" t="s">
        <v>80</v>
      </c>
      <c r="M29" s="21" t="s">
        <v>81</v>
      </c>
    </row>
    <row r="30" spans="1:13" x14ac:dyDescent="0.2">
      <c r="A30"/>
      <c r="B30"/>
      <c r="C30" s="24"/>
      <c r="D30" s="24"/>
      <c r="E30" s="24"/>
      <c r="F30" s="24"/>
      <c r="K30" s="20" t="s">
        <v>82</v>
      </c>
      <c r="M30" s="21" t="s">
        <v>83</v>
      </c>
    </row>
    <row r="31" spans="1:13" x14ac:dyDescent="0.2">
      <c r="A31"/>
      <c r="B31"/>
      <c r="C31" s="24"/>
      <c r="D31" s="24"/>
      <c r="E31" s="24"/>
      <c r="F31" s="24"/>
      <c r="K31" s="20" t="s">
        <v>84</v>
      </c>
      <c r="M31" s="21" t="s">
        <v>85</v>
      </c>
    </row>
    <row r="32" spans="1:13" x14ac:dyDescent="0.2">
      <c r="A32"/>
      <c r="B32"/>
      <c r="C32" s="24"/>
      <c r="D32" s="24"/>
      <c r="E32" s="24"/>
      <c r="F32" s="24"/>
      <c r="K32" s="20" t="s">
        <v>86</v>
      </c>
      <c r="M32" s="21" t="s">
        <v>87</v>
      </c>
    </row>
    <row r="33" spans="1:13" x14ac:dyDescent="0.2">
      <c r="A33"/>
      <c r="B33"/>
      <c r="C33" s="24"/>
      <c r="D33" s="24"/>
      <c r="E33" s="24"/>
      <c r="F33" s="24"/>
      <c r="K33" s="20" t="s">
        <v>88</v>
      </c>
      <c r="M33" s="21" t="s">
        <v>89</v>
      </c>
    </row>
    <row r="34" spans="1:13" x14ac:dyDescent="0.2">
      <c r="A34"/>
      <c r="B34"/>
      <c r="C34" s="24"/>
      <c r="D34" s="24"/>
      <c r="E34" s="24"/>
      <c r="F34" s="24"/>
      <c r="K34" s="20" t="s">
        <v>90</v>
      </c>
      <c r="M34" s="21" t="s">
        <v>91</v>
      </c>
    </row>
    <row r="35" spans="1:13" x14ac:dyDescent="0.2">
      <c r="B35" s="24"/>
      <c r="C35" s="24"/>
      <c r="D35" s="24"/>
      <c r="E35" s="24"/>
      <c r="F35" s="24"/>
      <c r="K35" s="20" t="s">
        <v>92</v>
      </c>
      <c r="M35" s="21" t="s">
        <v>93</v>
      </c>
    </row>
    <row r="36" spans="1:13" x14ac:dyDescent="0.2">
      <c r="B36" s="24"/>
      <c r="C36" s="24"/>
      <c r="D36" s="24"/>
      <c r="E36" s="24"/>
      <c r="F36" s="24"/>
      <c r="K36" s="20" t="s">
        <v>94</v>
      </c>
      <c r="M36" s="21" t="s">
        <v>95</v>
      </c>
    </row>
    <row r="37" spans="1:13" x14ac:dyDescent="0.2">
      <c r="B37" s="24"/>
      <c r="C37" s="24"/>
      <c r="D37" s="24"/>
      <c r="E37" s="24"/>
      <c r="F37" s="24"/>
      <c r="K37" s="20" t="s">
        <v>96</v>
      </c>
      <c r="M37" s="21" t="s">
        <v>97</v>
      </c>
    </row>
    <row r="38" spans="1:13" x14ac:dyDescent="0.2">
      <c r="B38" s="24"/>
      <c r="C38" s="24"/>
      <c r="D38" s="24"/>
      <c r="E38" s="24"/>
      <c r="F38" s="24"/>
      <c r="K38" s="20" t="s">
        <v>98</v>
      </c>
      <c r="M38" s="21" t="s">
        <v>99</v>
      </c>
    </row>
    <row r="39" spans="1:13" x14ac:dyDescent="0.2">
      <c r="B39" s="24"/>
      <c r="C39" s="24"/>
      <c r="D39" s="24"/>
      <c r="E39" s="24"/>
      <c r="F39" s="24"/>
      <c r="K39" s="20" t="s">
        <v>100</v>
      </c>
      <c r="M39" s="21" t="s">
        <v>101</v>
      </c>
    </row>
    <row r="40" spans="1:13" x14ac:dyDescent="0.2">
      <c r="B40" s="24"/>
      <c r="C40" s="24"/>
      <c r="D40" s="24"/>
      <c r="E40" s="24"/>
      <c r="F40" s="24"/>
      <c r="K40" s="20" t="s">
        <v>102</v>
      </c>
      <c r="M40" s="21" t="s">
        <v>103</v>
      </c>
    </row>
    <row r="41" spans="1:13" x14ac:dyDescent="0.2">
      <c r="B41" s="24"/>
      <c r="C41" s="24"/>
      <c r="D41" s="24"/>
      <c r="E41" s="24"/>
      <c r="F41" s="24"/>
      <c r="K41" s="20" t="s">
        <v>104</v>
      </c>
      <c r="M41" s="21" t="s">
        <v>105</v>
      </c>
    </row>
    <row r="42" spans="1:13" x14ac:dyDescent="0.2">
      <c r="K42" s="20" t="s">
        <v>106</v>
      </c>
      <c r="M42" s="21" t="s">
        <v>107</v>
      </c>
    </row>
    <row r="43" spans="1:13" x14ac:dyDescent="0.2">
      <c r="K43" s="20" t="s">
        <v>108</v>
      </c>
      <c r="M43" s="21" t="s">
        <v>109</v>
      </c>
    </row>
    <row r="44" spans="1:13" x14ac:dyDescent="0.2">
      <c r="K44" s="20" t="s">
        <v>110</v>
      </c>
      <c r="M44" s="21" t="s">
        <v>111</v>
      </c>
    </row>
    <row r="45" spans="1:13" x14ac:dyDescent="0.2">
      <c r="K45" s="20" t="s">
        <v>112</v>
      </c>
      <c r="M45" s="21" t="s">
        <v>113</v>
      </c>
    </row>
    <row r="46" spans="1:13" x14ac:dyDescent="0.2">
      <c r="K46" s="20" t="s">
        <v>114</v>
      </c>
      <c r="M46" s="21" t="s">
        <v>115</v>
      </c>
    </row>
    <row r="47" spans="1:13" x14ac:dyDescent="0.2">
      <c r="K47" s="20" t="s">
        <v>116</v>
      </c>
      <c r="M47" s="21" t="s">
        <v>117</v>
      </c>
    </row>
    <row r="48" spans="1:13" x14ac:dyDescent="0.2">
      <c r="K48" s="20" t="s">
        <v>118</v>
      </c>
      <c r="M48" s="21" t="s">
        <v>119</v>
      </c>
    </row>
    <row r="49" spans="11:13" x14ac:dyDescent="0.2">
      <c r="K49" s="20" t="s">
        <v>120</v>
      </c>
      <c r="M49" s="21" t="s">
        <v>121</v>
      </c>
    </row>
    <row r="50" spans="11:13" x14ac:dyDescent="0.2">
      <c r="K50" s="20" t="s">
        <v>122</v>
      </c>
      <c r="M50" s="21" t="s">
        <v>123</v>
      </c>
    </row>
    <row r="51" spans="11:13" x14ac:dyDescent="0.2">
      <c r="K51" s="20" t="s">
        <v>124</v>
      </c>
      <c r="M51" s="21" t="s">
        <v>125</v>
      </c>
    </row>
    <row r="52" spans="11:13" x14ac:dyDescent="0.2">
      <c r="K52" s="20" t="s">
        <v>126</v>
      </c>
      <c r="M52" s="21" t="s">
        <v>127</v>
      </c>
    </row>
    <row r="53" spans="11:13" x14ac:dyDescent="0.2">
      <c r="K53" s="20" t="s">
        <v>128</v>
      </c>
      <c r="M53" s="21" t="s">
        <v>129</v>
      </c>
    </row>
    <row r="54" spans="11:13" x14ac:dyDescent="0.2">
      <c r="K54" s="20" t="s">
        <v>130</v>
      </c>
      <c r="M54" s="21" t="s">
        <v>131</v>
      </c>
    </row>
    <row r="55" spans="11:13" x14ac:dyDescent="0.2">
      <c r="K55" s="20" t="s">
        <v>132</v>
      </c>
      <c r="M55" s="21" t="s">
        <v>133</v>
      </c>
    </row>
    <row r="56" spans="11:13" x14ac:dyDescent="0.2">
      <c r="K56" s="20" t="s">
        <v>134</v>
      </c>
      <c r="M56" s="21" t="s">
        <v>135</v>
      </c>
    </row>
    <row r="57" spans="11:13" x14ac:dyDescent="0.2">
      <c r="K57" s="20" t="s">
        <v>136</v>
      </c>
      <c r="M57" s="21" t="s">
        <v>137</v>
      </c>
    </row>
    <row r="58" spans="11:13" x14ac:dyDescent="0.2">
      <c r="K58" s="20" t="s">
        <v>138</v>
      </c>
      <c r="M58" s="21" t="s">
        <v>139</v>
      </c>
    </row>
    <row r="59" spans="11:13" x14ac:dyDescent="0.2">
      <c r="K59" s="20" t="s">
        <v>140</v>
      </c>
      <c r="M59" s="21" t="s">
        <v>141</v>
      </c>
    </row>
    <row r="60" spans="11:13" x14ac:dyDescent="0.2">
      <c r="K60" s="20" t="s">
        <v>142</v>
      </c>
      <c r="M60" s="21" t="s">
        <v>143</v>
      </c>
    </row>
    <row r="61" spans="11:13" x14ac:dyDescent="0.2">
      <c r="K61" s="20" t="s">
        <v>144</v>
      </c>
      <c r="M61" s="21" t="s">
        <v>145</v>
      </c>
    </row>
    <row r="62" spans="11:13" x14ac:dyDescent="0.2">
      <c r="K62" s="20" t="s">
        <v>146</v>
      </c>
      <c r="M62" s="21" t="s">
        <v>147</v>
      </c>
    </row>
    <row r="63" spans="11:13" x14ac:dyDescent="0.2">
      <c r="K63" s="20" t="s">
        <v>148</v>
      </c>
      <c r="M63" s="21" t="s">
        <v>149</v>
      </c>
    </row>
    <row r="64" spans="11:13" x14ac:dyDescent="0.2">
      <c r="K64" s="20" t="s">
        <v>150</v>
      </c>
      <c r="M64" s="21" t="s">
        <v>151</v>
      </c>
    </row>
    <row r="65" spans="11:13" x14ac:dyDescent="0.2">
      <c r="K65" s="20" t="s">
        <v>152</v>
      </c>
      <c r="M65" s="21" t="s">
        <v>153</v>
      </c>
    </row>
    <row r="66" spans="11:13" x14ac:dyDescent="0.2">
      <c r="K66" s="20" t="s">
        <v>154</v>
      </c>
      <c r="M66" s="21" t="s">
        <v>155</v>
      </c>
    </row>
    <row r="67" spans="11:13" x14ac:dyDescent="0.2">
      <c r="K67" s="20" t="s">
        <v>156</v>
      </c>
      <c r="M67" s="21" t="s">
        <v>157</v>
      </c>
    </row>
    <row r="68" spans="11:13" x14ac:dyDescent="0.2">
      <c r="K68" s="20" t="s">
        <v>158</v>
      </c>
      <c r="M68" s="21" t="s">
        <v>159</v>
      </c>
    </row>
    <row r="69" spans="11:13" x14ac:dyDescent="0.2">
      <c r="K69" s="20" t="s">
        <v>160</v>
      </c>
      <c r="M69" s="21" t="s">
        <v>161</v>
      </c>
    </row>
    <row r="70" spans="11:13" x14ac:dyDescent="0.2">
      <c r="K70" s="20" t="s">
        <v>162</v>
      </c>
      <c r="M70" s="21" t="s">
        <v>163</v>
      </c>
    </row>
    <row r="71" spans="11:13" x14ac:dyDescent="0.2">
      <c r="K71" s="20" t="s">
        <v>164</v>
      </c>
      <c r="M71" s="21" t="s">
        <v>165</v>
      </c>
    </row>
    <row r="72" spans="11:13" x14ac:dyDescent="0.2">
      <c r="K72" s="20" t="s">
        <v>166</v>
      </c>
      <c r="M72" s="21" t="s">
        <v>167</v>
      </c>
    </row>
    <row r="73" spans="11:13" x14ac:dyDescent="0.2">
      <c r="K73" s="20" t="s">
        <v>168</v>
      </c>
      <c r="M73" s="21" t="s">
        <v>169</v>
      </c>
    </row>
    <row r="74" spans="11:13" x14ac:dyDescent="0.2">
      <c r="K74" s="20" t="s">
        <v>170</v>
      </c>
      <c r="M74" s="21" t="s">
        <v>171</v>
      </c>
    </row>
    <row r="75" spans="11:13" x14ac:dyDescent="0.2">
      <c r="K75" s="20" t="s">
        <v>172</v>
      </c>
      <c r="M75" s="21" t="s">
        <v>173</v>
      </c>
    </row>
    <row r="76" spans="11:13" x14ac:dyDescent="0.2">
      <c r="K76" s="20" t="s">
        <v>174</v>
      </c>
      <c r="M76" s="21" t="s">
        <v>175</v>
      </c>
    </row>
    <row r="77" spans="11:13" x14ac:dyDescent="0.2">
      <c r="K77" s="20" t="s">
        <v>176</v>
      </c>
      <c r="M77" s="21" t="s">
        <v>177</v>
      </c>
    </row>
    <row r="78" spans="11:13" x14ac:dyDescent="0.2">
      <c r="K78" s="20" t="s">
        <v>178</v>
      </c>
      <c r="M78" s="21" t="s">
        <v>179</v>
      </c>
    </row>
    <row r="79" spans="11:13" x14ac:dyDescent="0.2">
      <c r="K79" s="20" t="s">
        <v>180</v>
      </c>
      <c r="M79" s="21" t="s">
        <v>181</v>
      </c>
    </row>
    <row r="80" spans="11:13" x14ac:dyDescent="0.2">
      <c r="K80" s="20" t="s">
        <v>182</v>
      </c>
      <c r="M80" s="21" t="s">
        <v>183</v>
      </c>
    </row>
    <row r="81" spans="11:13" x14ac:dyDescent="0.2">
      <c r="K81" s="20" t="s">
        <v>184</v>
      </c>
      <c r="M81" s="21" t="s">
        <v>185</v>
      </c>
    </row>
    <row r="82" spans="11:13" x14ac:dyDescent="0.2">
      <c r="K82" s="20" t="s">
        <v>186</v>
      </c>
      <c r="M82" s="21" t="s">
        <v>187</v>
      </c>
    </row>
    <row r="83" spans="11:13" x14ac:dyDescent="0.2">
      <c r="K83" s="20" t="s">
        <v>188</v>
      </c>
      <c r="M83" s="21" t="s">
        <v>189</v>
      </c>
    </row>
    <row r="84" spans="11:13" x14ac:dyDescent="0.2">
      <c r="K84" s="20" t="s">
        <v>190</v>
      </c>
      <c r="M84" s="21" t="s">
        <v>191</v>
      </c>
    </row>
    <row r="85" spans="11:13" x14ac:dyDescent="0.2">
      <c r="K85" s="20" t="s">
        <v>192</v>
      </c>
      <c r="M85" s="21" t="s">
        <v>193</v>
      </c>
    </row>
    <row r="86" spans="11:13" x14ac:dyDescent="0.2">
      <c r="K86" s="20" t="s">
        <v>194</v>
      </c>
      <c r="M86" s="21" t="s">
        <v>195</v>
      </c>
    </row>
    <row r="87" spans="11:13" x14ac:dyDescent="0.2">
      <c r="K87" s="20" t="s">
        <v>196</v>
      </c>
      <c r="M87" s="21" t="s">
        <v>197</v>
      </c>
    </row>
    <row r="88" spans="11:13" x14ac:dyDescent="0.2">
      <c r="K88" s="20" t="s">
        <v>198</v>
      </c>
      <c r="M88" s="21" t="s">
        <v>199</v>
      </c>
    </row>
    <row r="89" spans="11:13" x14ac:dyDescent="0.2">
      <c r="K89" s="20" t="s">
        <v>200</v>
      </c>
      <c r="M89" s="21" t="s">
        <v>201</v>
      </c>
    </row>
    <row r="90" spans="11:13" x14ac:dyDescent="0.2">
      <c r="K90" s="20" t="s">
        <v>202</v>
      </c>
      <c r="M90" s="21" t="s">
        <v>203</v>
      </c>
    </row>
    <row r="91" spans="11:13" x14ac:dyDescent="0.2">
      <c r="K91" s="20" t="s">
        <v>204</v>
      </c>
      <c r="M91" s="21" t="s">
        <v>205</v>
      </c>
    </row>
    <row r="92" spans="11:13" x14ac:dyDescent="0.2">
      <c r="K92" s="20" t="s">
        <v>206</v>
      </c>
      <c r="M92" s="21" t="s">
        <v>207</v>
      </c>
    </row>
    <row r="93" spans="11:13" x14ac:dyDescent="0.2">
      <c r="K93" s="20" t="s">
        <v>208</v>
      </c>
      <c r="M93" s="21" t="s">
        <v>209</v>
      </c>
    </row>
    <row r="94" spans="11:13" x14ac:dyDescent="0.2">
      <c r="K94" s="20" t="s">
        <v>210</v>
      </c>
      <c r="M94" s="21" t="s">
        <v>211</v>
      </c>
    </row>
    <row r="95" spans="11:13" x14ac:dyDescent="0.2">
      <c r="K95" s="20" t="s">
        <v>212</v>
      </c>
      <c r="M95" s="21" t="s">
        <v>213</v>
      </c>
    </row>
    <row r="96" spans="11:13" x14ac:dyDescent="0.2">
      <c r="K96" s="20" t="s">
        <v>214</v>
      </c>
      <c r="M96" s="21" t="s">
        <v>215</v>
      </c>
    </row>
    <row r="97" spans="11:13" x14ac:dyDescent="0.2">
      <c r="K97" s="20" t="s">
        <v>216</v>
      </c>
      <c r="M97" s="21" t="s">
        <v>217</v>
      </c>
    </row>
    <row r="98" spans="11:13" x14ac:dyDescent="0.2">
      <c r="K98" s="20" t="s">
        <v>218</v>
      </c>
      <c r="M98" s="21" t="s">
        <v>219</v>
      </c>
    </row>
    <row r="99" spans="11:13" x14ac:dyDescent="0.2">
      <c r="K99" s="20" t="s">
        <v>220</v>
      </c>
      <c r="M99" s="21" t="s">
        <v>221</v>
      </c>
    </row>
    <row r="100" spans="11:13" x14ac:dyDescent="0.2">
      <c r="K100" s="20" t="s">
        <v>222</v>
      </c>
      <c r="M100" s="21" t="s">
        <v>223</v>
      </c>
    </row>
    <row r="101" spans="11:13" x14ac:dyDescent="0.2">
      <c r="K101" s="20" t="s">
        <v>224</v>
      </c>
      <c r="M101" s="21" t="s">
        <v>225</v>
      </c>
    </row>
    <row r="102" spans="11:13" x14ac:dyDescent="0.2">
      <c r="K102" s="20" t="s">
        <v>226</v>
      </c>
      <c r="M102" s="21" t="s">
        <v>227</v>
      </c>
    </row>
    <row r="103" spans="11:13" x14ac:dyDescent="0.2">
      <c r="K103" s="20" t="s">
        <v>228</v>
      </c>
      <c r="M103" s="21" t="s">
        <v>229</v>
      </c>
    </row>
    <row r="104" spans="11:13" x14ac:dyDescent="0.2">
      <c r="K104" s="20" t="s">
        <v>230</v>
      </c>
      <c r="M104" s="21" t="s">
        <v>231</v>
      </c>
    </row>
    <row r="105" spans="11:13" x14ac:dyDescent="0.2">
      <c r="K105" s="20" t="s">
        <v>232</v>
      </c>
      <c r="M105" s="21" t="s">
        <v>233</v>
      </c>
    </row>
    <row r="106" spans="11:13" x14ac:dyDescent="0.2">
      <c r="K106" s="20" t="s">
        <v>234</v>
      </c>
      <c r="M106" s="21" t="s">
        <v>235</v>
      </c>
    </row>
    <row r="107" spans="11:13" x14ac:dyDescent="0.2">
      <c r="K107" s="20" t="s">
        <v>236</v>
      </c>
      <c r="M107" s="21" t="s">
        <v>237</v>
      </c>
    </row>
    <row r="108" spans="11:13" x14ac:dyDescent="0.2">
      <c r="K108" s="20" t="s">
        <v>238</v>
      </c>
      <c r="M108" s="21" t="s">
        <v>239</v>
      </c>
    </row>
    <row r="109" spans="11:13" x14ac:dyDescent="0.2">
      <c r="K109" s="20" t="s">
        <v>240</v>
      </c>
      <c r="M109" s="21" t="s">
        <v>241</v>
      </c>
    </row>
    <row r="110" spans="11:13" x14ac:dyDescent="0.2">
      <c r="K110" s="20" t="s">
        <v>242</v>
      </c>
      <c r="M110" s="21" t="s">
        <v>243</v>
      </c>
    </row>
    <row r="111" spans="11:13" x14ac:dyDescent="0.2">
      <c r="K111" s="20" t="s">
        <v>244</v>
      </c>
      <c r="M111" s="21" t="s">
        <v>245</v>
      </c>
    </row>
    <row r="112" spans="11:13" x14ac:dyDescent="0.2">
      <c r="K112" s="20" t="s">
        <v>246</v>
      </c>
      <c r="M112" s="21" t="s">
        <v>247</v>
      </c>
    </row>
    <row r="113" spans="11:13" x14ac:dyDescent="0.2">
      <c r="K113" s="20" t="s">
        <v>248</v>
      </c>
      <c r="M113" s="21" t="s">
        <v>249</v>
      </c>
    </row>
    <row r="114" spans="11:13" x14ac:dyDescent="0.2">
      <c r="K114" s="20" t="s">
        <v>250</v>
      </c>
      <c r="M114" s="21" t="s">
        <v>251</v>
      </c>
    </row>
    <row r="115" spans="11:13" x14ac:dyDescent="0.2">
      <c r="K115" s="20" t="s">
        <v>252</v>
      </c>
      <c r="M115" s="21" t="s">
        <v>253</v>
      </c>
    </row>
    <row r="116" spans="11:13" x14ac:dyDescent="0.2">
      <c r="K116" s="20" t="s">
        <v>254</v>
      </c>
      <c r="M116" s="21" t="s">
        <v>255</v>
      </c>
    </row>
    <row r="117" spans="11:13" x14ac:dyDescent="0.2">
      <c r="K117" s="20" t="s">
        <v>256</v>
      </c>
      <c r="M117" s="21" t="s">
        <v>257</v>
      </c>
    </row>
    <row r="118" spans="11:13" x14ac:dyDescent="0.2">
      <c r="K118" s="20" t="s">
        <v>258</v>
      </c>
      <c r="M118" s="21" t="s">
        <v>259</v>
      </c>
    </row>
    <row r="119" spans="11:13" x14ac:dyDescent="0.2">
      <c r="K119" s="20" t="s">
        <v>260</v>
      </c>
      <c r="M119" s="21" t="s">
        <v>261</v>
      </c>
    </row>
    <row r="120" spans="11:13" x14ac:dyDescent="0.2">
      <c r="K120" s="20" t="s">
        <v>262</v>
      </c>
      <c r="M120" s="21" t="s">
        <v>263</v>
      </c>
    </row>
    <row r="121" spans="11:13" x14ac:dyDescent="0.2">
      <c r="K121" s="20" t="s">
        <v>264</v>
      </c>
      <c r="M121" s="21" t="s">
        <v>265</v>
      </c>
    </row>
    <row r="122" spans="11:13" x14ac:dyDescent="0.2">
      <c r="K122" s="20" t="s">
        <v>266</v>
      </c>
      <c r="M122" s="21" t="s">
        <v>267</v>
      </c>
    </row>
    <row r="123" spans="11:13" x14ac:dyDescent="0.2">
      <c r="K123" s="20" t="s">
        <v>268</v>
      </c>
      <c r="M123" s="21" t="s">
        <v>269</v>
      </c>
    </row>
    <row r="124" spans="11:13" x14ac:dyDescent="0.2">
      <c r="K124" s="20" t="s">
        <v>270</v>
      </c>
      <c r="M124" s="21" t="s">
        <v>271</v>
      </c>
    </row>
    <row r="125" spans="11:13" x14ac:dyDescent="0.2">
      <c r="K125" s="20" t="s">
        <v>272</v>
      </c>
      <c r="M125" s="21" t="s">
        <v>273</v>
      </c>
    </row>
    <row r="126" spans="11:13" x14ac:dyDescent="0.2">
      <c r="K126" s="20" t="s">
        <v>274</v>
      </c>
      <c r="M126" s="21" t="s">
        <v>275</v>
      </c>
    </row>
    <row r="127" spans="11:13" x14ac:dyDescent="0.2">
      <c r="K127" s="20" t="s">
        <v>276</v>
      </c>
      <c r="M127" s="21" t="s">
        <v>277</v>
      </c>
    </row>
    <row r="128" spans="11:13" x14ac:dyDescent="0.2">
      <c r="K128" s="20" t="s">
        <v>278</v>
      </c>
      <c r="M128" s="21" t="s">
        <v>279</v>
      </c>
    </row>
    <row r="129" spans="11:13" x14ac:dyDescent="0.2">
      <c r="K129" s="20" t="s">
        <v>280</v>
      </c>
      <c r="M129" s="21" t="s">
        <v>281</v>
      </c>
    </row>
    <row r="130" spans="11:13" x14ac:dyDescent="0.2">
      <c r="K130" s="20" t="s">
        <v>282</v>
      </c>
      <c r="M130" s="21" t="s">
        <v>283</v>
      </c>
    </row>
    <row r="131" spans="11:13" x14ac:dyDescent="0.2">
      <c r="K131" s="20" t="s">
        <v>284</v>
      </c>
      <c r="M131" s="21" t="s">
        <v>285</v>
      </c>
    </row>
    <row r="132" spans="11:13" x14ac:dyDescent="0.2">
      <c r="K132" s="20" t="s">
        <v>286</v>
      </c>
      <c r="M132" s="21" t="s">
        <v>287</v>
      </c>
    </row>
    <row r="133" spans="11:13" x14ac:dyDescent="0.2">
      <c r="K133" s="20" t="s">
        <v>288</v>
      </c>
      <c r="M133" s="22" t="s">
        <v>289</v>
      </c>
    </row>
    <row r="134" spans="11:13" x14ac:dyDescent="0.2">
      <c r="K134" s="20" t="s">
        <v>290</v>
      </c>
      <c r="M134" s="21" t="s">
        <v>291</v>
      </c>
    </row>
    <row r="135" spans="11:13" x14ac:dyDescent="0.2">
      <c r="K135" s="20" t="s">
        <v>292</v>
      </c>
      <c r="M135" s="21" t="s">
        <v>293</v>
      </c>
    </row>
    <row r="136" spans="11:13" x14ac:dyDescent="0.2">
      <c r="K136" s="20" t="s">
        <v>294</v>
      </c>
      <c r="M136" s="21" t="s">
        <v>295</v>
      </c>
    </row>
    <row r="137" spans="11:13" x14ac:dyDescent="0.2">
      <c r="K137" s="20" t="s">
        <v>296</v>
      </c>
      <c r="M137" s="21" t="s">
        <v>297</v>
      </c>
    </row>
    <row r="138" spans="11:13" x14ac:dyDescent="0.2">
      <c r="K138" s="20" t="s">
        <v>298</v>
      </c>
      <c r="M138" s="21" t="s">
        <v>299</v>
      </c>
    </row>
    <row r="139" spans="11:13" x14ac:dyDescent="0.2">
      <c r="K139" s="20" t="s">
        <v>300</v>
      </c>
      <c r="M139" s="21" t="s">
        <v>301</v>
      </c>
    </row>
    <row r="140" spans="11:13" x14ac:dyDescent="0.2">
      <c r="K140" s="20" t="s">
        <v>302</v>
      </c>
      <c r="M140" s="21" t="s">
        <v>303</v>
      </c>
    </row>
    <row r="141" spans="11:13" x14ac:dyDescent="0.2">
      <c r="K141" s="20" t="s">
        <v>304</v>
      </c>
      <c r="M141" s="21" t="s">
        <v>305</v>
      </c>
    </row>
    <row r="142" spans="11:13" x14ac:dyDescent="0.2">
      <c r="K142" s="20" t="s">
        <v>306</v>
      </c>
      <c r="M142" s="21" t="s">
        <v>307</v>
      </c>
    </row>
    <row r="143" spans="11:13" x14ac:dyDescent="0.2">
      <c r="K143" s="20" t="s">
        <v>308</v>
      </c>
      <c r="M143" s="21" t="s">
        <v>309</v>
      </c>
    </row>
    <row r="144" spans="11:13" x14ac:dyDescent="0.2">
      <c r="K144" s="20" t="s">
        <v>310</v>
      </c>
      <c r="M144" s="21" t="s">
        <v>311</v>
      </c>
    </row>
    <row r="145" spans="11:13" x14ac:dyDescent="0.2">
      <c r="K145" s="20" t="s">
        <v>312</v>
      </c>
      <c r="M145" s="21" t="s">
        <v>313</v>
      </c>
    </row>
    <row r="146" spans="11:13" x14ac:dyDescent="0.2">
      <c r="K146" s="20" t="s">
        <v>314</v>
      </c>
      <c r="M146" s="21" t="s">
        <v>315</v>
      </c>
    </row>
    <row r="147" spans="11:13" x14ac:dyDescent="0.2">
      <c r="K147" s="20" t="s">
        <v>316</v>
      </c>
      <c r="M147" s="21" t="s">
        <v>317</v>
      </c>
    </row>
    <row r="148" spans="11:13" x14ac:dyDescent="0.2">
      <c r="K148" s="20" t="s">
        <v>318</v>
      </c>
      <c r="M148" s="21" t="s">
        <v>319</v>
      </c>
    </row>
    <row r="149" spans="11:13" x14ac:dyDescent="0.2">
      <c r="K149" s="20" t="s">
        <v>320</v>
      </c>
      <c r="M149" s="21" t="s">
        <v>321</v>
      </c>
    </row>
    <row r="150" spans="11:13" x14ac:dyDescent="0.2">
      <c r="K150" s="20" t="s">
        <v>322</v>
      </c>
      <c r="M150" s="21" t="s">
        <v>323</v>
      </c>
    </row>
    <row r="151" spans="11:13" x14ac:dyDescent="0.2">
      <c r="K151" s="20" t="s">
        <v>324</v>
      </c>
      <c r="M151" s="21" t="s">
        <v>325</v>
      </c>
    </row>
    <row r="152" spans="11:13" x14ac:dyDescent="0.2">
      <c r="K152" s="20" t="s">
        <v>326</v>
      </c>
      <c r="M152" s="21" t="s">
        <v>327</v>
      </c>
    </row>
    <row r="153" spans="11:13" x14ac:dyDescent="0.2">
      <c r="K153" s="20" t="s">
        <v>328</v>
      </c>
      <c r="M153" s="21" t="s">
        <v>329</v>
      </c>
    </row>
    <row r="154" spans="11:13" x14ac:dyDescent="0.2">
      <c r="K154" s="20" t="s">
        <v>330</v>
      </c>
      <c r="M154" s="21" t="s">
        <v>331</v>
      </c>
    </row>
    <row r="155" spans="11:13" x14ac:dyDescent="0.2">
      <c r="K155" s="20" t="s">
        <v>332</v>
      </c>
      <c r="M155" s="21" t="s">
        <v>333</v>
      </c>
    </row>
    <row r="156" spans="11:13" x14ac:dyDescent="0.2">
      <c r="K156" s="20" t="s">
        <v>334</v>
      </c>
      <c r="M156" s="21" t="s">
        <v>335</v>
      </c>
    </row>
    <row r="157" spans="11:13" x14ac:dyDescent="0.2">
      <c r="K157" s="20" t="s">
        <v>336</v>
      </c>
      <c r="M157" s="21" t="s">
        <v>337</v>
      </c>
    </row>
    <row r="158" spans="11:13" x14ac:dyDescent="0.2">
      <c r="K158" s="20" t="s">
        <v>338</v>
      </c>
      <c r="M158" s="21" t="s">
        <v>339</v>
      </c>
    </row>
    <row r="159" spans="11:13" x14ac:dyDescent="0.2">
      <c r="K159" s="20" t="s">
        <v>340</v>
      </c>
      <c r="M159" s="21" t="s">
        <v>341</v>
      </c>
    </row>
    <row r="160" spans="11:13" x14ac:dyDescent="0.2">
      <c r="K160" s="20" t="s">
        <v>342</v>
      </c>
      <c r="M160" s="21" t="s">
        <v>343</v>
      </c>
    </row>
    <row r="161" spans="11:13" x14ac:dyDescent="0.2">
      <c r="K161" s="20" t="s">
        <v>344</v>
      </c>
      <c r="M161" s="21" t="s">
        <v>345</v>
      </c>
    </row>
    <row r="162" spans="11:13" x14ac:dyDescent="0.2">
      <c r="K162" s="20" t="s">
        <v>346</v>
      </c>
      <c r="M162" s="21" t="s">
        <v>347</v>
      </c>
    </row>
    <row r="163" spans="11:13" x14ac:dyDescent="0.2">
      <c r="K163" s="20" t="s">
        <v>348</v>
      </c>
      <c r="M163" s="21" t="s">
        <v>349</v>
      </c>
    </row>
    <row r="164" spans="11:13" x14ac:dyDescent="0.2">
      <c r="K164" s="20" t="s">
        <v>350</v>
      </c>
      <c r="M164" s="21" t="s">
        <v>351</v>
      </c>
    </row>
    <row r="165" spans="11:13" x14ac:dyDescent="0.2">
      <c r="K165" s="20" t="s">
        <v>352</v>
      </c>
      <c r="M165" s="21" t="s">
        <v>353</v>
      </c>
    </row>
    <row r="166" spans="11:13" x14ac:dyDescent="0.2">
      <c r="K166" s="20" t="s">
        <v>354</v>
      </c>
      <c r="M166" s="21" t="s">
        <v>355</v>
      </c>
    </row>
    <row r="167" spans="11:13" x14ac:dyDescent="0.2">
      <c r="K167" s="20" t="s">
        <v>356</v>
      </c>
      <c r="M167" s="21" t="s">
        <v>357</v>
      </c>
    </row>
    <row r="168" spans="11:13" x14ac:dyDescent="0.2">
      <c r="K168" s="20" t="s">
        <v>358</v>
      </c>
      <c r="M168" s="22" t="s">
        <v>359</v>
      </c>
    </row>
    <row r="169" spans="11:13" x14ac:dyDescent="0.2">
      <c r="K169" s="20" t="s">
        <v>360</v>
      </c>
      <c r="M169" s="21" t="s">
        <v>361</v>
      </c>
    </row>
    <row r="170" spans="11:13" x14ac:dyDescent="0.2">
      <c r="K170" s="20" t="s">
        <v>362</v>
      </c>
      <c r="M170" s="21" t="s">
        <v>363</v>
      </c>
    </row>
    <row r="171" spans="11:13" x14ac:dyDescent="0.2">
      <c r="K171" s="20" t="s">
        <v>364</v>
      </c>
      <c r="M171" s="21" t="s">
        <v>365</v>
      </c>
    </row>
    <row r="172" spans="11:13" x14ac:dyDescent="0.2">
      <c r="K172" s="20" t="s">
        <v>366</v>
      </c>
      <c r="M172" s="21" t="s">
        <v>367</v>
      </c>
    </row>
    <row r="173" spans="11:13" x14ac:dyDescent="0.2">
      <c r="K173" s="20" t="s">
        <v>368</v>
      </c>
      <c r="M173" s="21" t="s">
        <v>369</v>
      </c>
    </row>
    <row r="174" spans="11:13" x14ac:dyDescent="0.2">
      <c r="K174" s="20" t="s">
        <v>370</v>
      </c>
      <c r="M174" s="21" t="s">
        <v>371</v>
      </c>
    </row>
    <row r="175" spans="11:13" x14ac:dyDescent="0.2">
      <c r="K175" s="20" t="s">
        <v>372</v>
      </c>
      <c r="M175" s="21" t="s">
        <v>373</v>
      </c>
    </row>
    <row r="176" spans="11:13" x14ac:dyDescent="0.2">
      <c r="K176" s="20" t="s">
        <v>374</v>
      </c>
      <c r="M176" s="21" t="s">
        <v>375</v>
      </c>
    </row>
    <row r="177" spans="11:13" x14ac:dyDescent="0.2">
      <c r="K177" s="20" t="s">
        <v>376</v>
      </c>
      <c r="M177" s="21" t="s">
        <v>377</v>
      </c>
    </row>
    <row r="178" spans="11:13" x14ac:dyDescent="0.2">
      <c r="K178" s="20" t="s">
        <v>378</v>
      </c>
      <c r="M178" s="21" t="s">
        <v>379</v>
      </c>
    </row>
    <row r="179" spans="11:13" x14ac:dyDescent="0.2">
      <c r="K179" s="20" t="s">
        <v>380</v>
      </c>
      <c r="M179" s="21" t="s">
        <v>381</v>
      </c>
    </row>
    <row r="180" spans="11:13" x14ac:dyDescent="0.2">
      <c r="K180" s="20" t="s">
        <v>382</v>
      </c>
      <c r="M180" s="21" t="s">
        <v>383</v>
      </c>
    </row>
    <row r="181" spans="11:13" x14ac:dyDescent="0.2">
      <c r="K181" s="20" t="s">
        <v>384</v>
      </c>
      <c r="M181" s="21" t="s">
        <v>385</v>
      </c>
    </row>
    <row r="182" spans="11:13" x14ac:dyDescent="0.2">
      <c r="K182" s="20" t="s">
        <v>386</v>
      </c>
      <c r="M182" s="21" t="s">
        <v>387</v>
      </c>
    </row>
    <row r="183" spans="11:13" x14ac:dyDescent="0.2">
      <c r="K183" s="20" t="s">
        <v>388</v>
      </c>
      <c r="M183" s="21" t="s">
        <v>389</v>
      </c>
    </row>
    <row r="184" spans="11:13" x14ac:dyDescent="0.2">
      <c r="K184" s="20" t="s">
        <v>390</v>
      </c>
      <c r="M184" s="21" t="s">
        <v>391</v>
      </c>
    </row>
    <row r="185" spans="11:13" x14ac:dyDescent="0.2">
      <c r="K185" s="20" t="s">
        <v>392</v>
      </c>
      <c r="M185" s="21" t="s">
        <v>393</v>
      </c>
    </row>
    <row r="186" spans="11:13" x14ac:dyDescent="0.2">
      <c r="K186" s="20" t="s">
        <v>394</v>
      </c>
      <c r="M186" s="21" t="s">
        <v>395</v>
      </c>
    </row>
    <row r="187" spans="11:13" x14ac:dyDescent="0.2">
      <c r="K187" s="20" t="s">
        <v>396</v>
      </c>
      <c r="M187" s="21" t="s">
        <v>397</v>
      </c>
    </row>
    <row r="188" spans="11:13" x14ac:dyDescent="0.2">
      <c r="K188" s="20" t="s">
        <v>398</v>
      </c>
      <c r="M188" s="21" t="s">
        <v>399</v>
      </c>
    </row>
    <row r="189" spans="11:13" x14ac:dyDescent="0.2">
      <c r="K189" s="20" t="s">
        <v>400</v>
      </c>
      <c r="M189" s="21" t="s">
        <v>401</v>
      </c>
    </row>
    <row r="190" spans="11:13" x14ac:dyDescent="0.2">
      <c r="K190" s="20" t="s">
        <v>402</v>
      </c>
      <c r="M190" s="21" t="s">
        <v>403</v>
      </c>
    </row>
    <row r="191" spans="11:13" x14ac:dyDescent="0.2">
      <c r="K191" s="20" t="s">
        <v>404</v>
      </c>
      <c r="M191" s="21" t="s">
        <v>405</v>
      </c>
    </row>
    <row r="192" spans="11:13" x14ac:dyDescent="0.2">
      <c r="K192" s="20" t="s">
        <v>406</v>
      </c>
      <c r="M192" s="21" t="s">
        <v>407</v>
      </c>
    </row>
    <row r="193" spans="11:13" x14ac:dyDescent="0.2">
      <c r="K193" s="20" t="s">
        <v>408</v>
      </c>
      <c r="M193" s="21" t="s">
        <v>409</v>
      </c>
    </row>
    <row r="194" spans="11:13" x14ac:dyDescent="0.2">
      <c r="K194" s="20" t="s">
        <v>410</v>
      </c>
      <c r="M194" s="21" t="s">
        <v>411</v>
      </c>
    </row>
    <row r="195" spans="11:13" x14ac:dyDescent="0.2">
      <c r="K195" s="20" t="s">
        <v>412</v>
      </c>
      <c r="M195" s="21" t="s">
        <v>413</v>
      </c>
    </row>
    <row r="196" spans="11:13" x14ac:dyDescent="0.2">
      <c r="K196" s="20" t="s">
        <v>414</v>
      </c>
      <c r="M196" s="21" t="s">
        <v>415</v>
      </c>
    </row>
    <row r="197" spans="11:13" x14ac:dyDescent="0.2">
      <c r="K197" s="20" t="s">
        <v>416</v>
      </c>
      <c r="M197" s="21" t="s">
        <v>417</v>
      </c>
    </row>
    <row r="198" spans="11:13" x14ac:dyDescent="0.2">
      <c r="K198" s="20" t="s">
        <v>418</v>
      </c>
      <c r="M198" s="21" t="s">
        <v>419</v>
      </c>
    </row>
    <row r="199" spans="11:13" x14ac:dyDescent="0.2">
      <c r="K199" s="20" t="s">
        <v>420</v>
      </c>
      <c r="M199" s="21" t="s">
        <v>421</v>
      </c>
    </row>
    <row r="200" spans="11:13" x14ac:dyDescent="0.2">
      <c r="K200" s="20" t="s">
        <v>422</v>
      </c>
      <c r="M200" s="21" t="s">
        <v>423</v>
      </c>
    </row>
    <row r="201" spans="11:13" x14ac:dyDescent="0.2">
      <c r="K201" s="20" t="s">
        <v>424</v>
      </c>
      <c r="M201" s="21" t="s">
        <v>425</v>
      </c>
    </row>
    <row r="202" spans="11:13" x14ac:dyDescent="0.2">
      <c r="K202" s="20" t="s">
        <v>426</v>
      </c>
      <c r="M202" s="21" t="s">
        <v>427</v>
      </c>
    </row>
    <row r="203" spans="11:13" x14ac:dyDescent="0.2">
      <c r="K203" s="20" t="s">
        <v>428</v>
      </c>
      <c r="M203" s="21" t="s">
        <v>429</v>
      </c>
    </row>
    <row r="204" spans="11:13" x14ac:dyDescent="0.2">
      <c r="K204" s="20" t="s">
        <v>430</v>
      </c>
      <c r="M204" s="21" t="s">
        <v>431</v>
      </c>
    </row>
    <row r="205" spans="11:13" x14ac:dyDescent="0.2">
      <c r="K205" s="20" t="s">
        <v>432</v>
      </c>
    </row>
    <row r="206" spans="11:13" x14ac:dyDescent="0.2">
      <c r="K206" s="20" t="s">
        <v>433</v>
      </c>
    </row>
    <row r="207" spans="11:13" x14ac:dyDescent="0.2">
      <c r="K207" s="20" t="s">
        <v>434</v>
      </c>
    </row>
    <row r="208" spans="11:13" x14ac:dyDescent="0.2">
      <c r="K208" s="20" t="s">
        <v>435</v>
      </c>
    </row>
    <row r="209" spans="11:11" x14ac:dyDescent="0.2">
      <c r="K209" s="20" t="s">
        <v>436</v>
      </c>
    </row>
    <row r="210" spans="11:11" x14ac:dyDescent="0.2">
      <c r="K210" s="20" t="s">
        <v>437</v>
      </c>
    </row>
    <row r="211" spans="11:11" x14ac:dyDescent="0.2">
      <c r="K211" s="20" t="s">
        <v>438</v>
      </c>
    </row>
    <row r="212" spans="11:11" x14ac:dyDescent="0.2">
      <c r="K212" s="20" t="s">
        <v>439</v>
      </c>
    </row>
    <row r="213" spans="11:11" x14ac:dyDescent="0.2">
      <c r="K213" s="20" t="s">
        <v>440</v>
      </c>
    </row>
    <row r="214" spans="11:11" x14ac:dyDescent="0.2">
      <c r="K214" s="20" t="s">
        <v>441</v>
      </c>
    </row>
    <row r="215" spans="11:11" x14ac:dyDescent="0.2">
      <c r="K215" s="20" t="s">
        <v>442</v>
      </c>
    </row>
    <row r="216" spans="11:11" x14ac:dyDescent="0.2">
      <c r="K216" s="20" t="s">
        <v>443</v>
      </c>
    </row>
    <row r="217" spans="11:11" x14ac:dyDescent="0.2">
      <c r="K217" s="20" t="s">
        <v>444</v>
      </c>
    </row>
    <row r="218" spans="11:11" x14ac:dyDescent="0.2">
      <c r="K218" s="20" t="s">
        <v>445</v>
      </c>
    </row>
    <row r="219" spans="11:11" x14ac:dyDescent="0.2">
      <c r="K219" s="20" t="s">
        <v>446</v>
      </c>
    </row>
    <row r="220" spans="11:11" x14ac:dyDescent="0.2">
      <c r="K220" s="20" t="s">
        <v>447</v>
      </c>
    </row>
    <row r="221" spans="11:11" x14ac:dyDescent="0.2">
      <c r="K221" s="20" t="s">
        <v>448</v>
      </c>
    </row>
    <row r="222" spans="11:11" x14ac:dyDescent="0.2">
      <c r="K222" s="20" t="s">
        <v>449</v>
      </c>
    </row>
    <row r="223" spans="11:11" x14ac:dyDescent="0.2">
      <c r="K223" s="20" t="s">
        <v>450</v>
      </c>
    </row>
    <row r="224" spans="11:11" x14ac:dyDescent="0.2">
      <c r="K224" s="20" t="s">
        <v>451</v>
      </c>
    </row>
    <row r="225" spans="11:11" x14ac:dyDescent="0.2">
      <c r="K225" s="20" t="s">
        <v>452</v>
      </c>
    </row>
    <row r="226" spans="11:11" x14ac:dyDescent="0.2">
      <c r="K226" s="20" t="s">
        <v>453</v>
      </c>
    </row>
    <row r="227" spans="11:11" x14ac:dyDescent="0.2">
      <c r="K227" s="20" t="s">
        <v>454</v>
      </c>
    </row>
    <row r="228" spans="11:11" x14ac:dyDescent="0.2">
      <c r="K228" s="20" t="s">
        <v>455</v>
      </c>
    </row>
    <row r="229" spans="11:11" x14ac:dyDescent="0.2">
      <c r="K229" s="20" t="s">
        <v>456</v>
      </c>
    </row>
    <row r="230" spans="11:11" x14ac:dyDescent="0.2">
      <c r="K230" s="20" t="s">
        <v>457</v>
      </c>
    </row>
    <row r="231" spans="11:11" x14ac:dyDescent="0.2">
      <c r="K231" s="20" t="s">
        <v>458</v>
      </c>
    </row>
    <row r="232" spans="11:11" x14ac:dyDescent="0.2">
      <c r="K232" s="20" t="s">
        <v>459</v>
      </c>
    </row>
    <row r="233" spans="11:11" x14ac:dyDescent="0.2">
      <c r="K233" s="20" t="s">
        <v>460</v>
      </c>
    </row>
    <row r="234" spans="11:11" x14ac:dyDescent="0.2">
      <c r="K234" s="20" t="s">
        <v>461</v>
      </c>
    </row>
    <row r="235" spans="11:11" x14ac:dyDescent="0.2">
      <c r="K235" s="20" t="s">
        <v>462</v>
      </c>
    </row>
    <row r="236" spans="11:11" x14ac:dyDescent="0.2">
      <c r="K236" s="20" t="s">
        <v>463</v>
      </c>
    </row>
    <row r="237" spans="11:11" x14ac:dyDescent="0.2">
      <c r="K237" s="20" t="s">
        <v>464</v>
      </c>
    </row>
    <row r="238" spans="11:11" x14ac:dyDescent="0.2">
      <c r="K238" s="20" t="s">
        <v>465</v>
      </c>
    </row>
    <row r="239" spans="11:11" x14ac:dyDescent="0.2">
      <c r="K239" s="20" t="s">
        <v>466</v>
      </c>
    </row>
    <row r="240" spans="11:11" x14ac:dyDescent="0.2">
      <c r="K240" s="20" t="s">
        <v>467</v>
      </c>
    </row>
    <row r="241" spans="11:11" x14ac:dyDescent="0.2">
      <c r="K241" s="20" t="s">
        <v>468</v>
      </c>
    </row>
    <row r="242" spans="11:11" x14ac:dyDescent="0.2">
      <c r="K242" s="20" t="s">
        <v>469</v>
      </c>
    </row>
    <row r="243" spans="11:11" x14ac:dyDescent="0.2">
      <c r="K243" s="20" t="s">
        <v>470</v>
      </c>
    </row>
    <row r="244" spans="11:11" x14ac:dyDescent="0.2">
      <c r="K244" s="20" t="s">
        <v>471</v>
      </c>
    </row>
    <row r="245" spans="11:11" x14ac:dyDescent="0.2">
      <c r="K245" s="20" t="s">
        <v>472</v>
      </c>
    </row>
    <row r="246" spans="11:11" x14ac:dyDescent="0.2">
      <c r="K246" s="20" t="s">
        <v>473</v>
      </c>
    </row>
    <row r="247" spans="11:11" x14ac:dyDescent="0.2">
      <c r="K247" s="20" t="s">
        <v>474</v>
      </c>
    </row>
    <row r="248" spans="11:11" x14ac:dyDescent="0.2">
      <c r="K248" s="20" t="s">
        <v>475</v>
      </c>
    </row>
    <row r="249" spans="11:11" x14ac:dyDescent="0.2">
      <c r="K249" s="20" t="s">
        <v>476</v>
      </c>
    </row>
    <row r="250" spans="11:11" x14ac:dyDescent="0.2">
      <c r="K250" s="20" t="s">
        <v>477</v>
      </c>
    </row>
    <row r="251" spans="11:11" x14ac:dyDescent="0.2">
      <c r="K251" s="20" t="s">
        <v>478</v>
      </c>
    </row>
    <row r="252" spans="11:11" x14ac:dyDescent="0.2">
      <c r="K252" s="20" t="s">
        <v>479</v>
      </c>
    </row>
    <row r="253" spans="11:11" x14ac:dyDescent="0.2">
      <c r="K253" s="20" t="s">
        <v>480</v>
      </c>
    </row>
    <row r="254" spans="11:11" x14ac:dyDescent="0.2">
      <c r="K254" s="20" t="s">
        <v>481</v>
      </c>
    </row>
    <row r="255" spans="11:11" x14ac:dyDescent="0.2">
      <c r="K255" s="20" t="s">
        <v>482</v>
      </c>
    </row>
    <row r="256" spans="11:11" x14ac:dyDescent="0.2">
      <c r="K256" s="20" t="s">
        <v>483</v>
      </c>
    </row>
    <row r="257" spans="11:11" x14ac:dyDescent="0.2">
      <c r="K257" s="20" t="s">
        <v>484</v>
      </c>
    </row>
    <row r="258" spans="11:11" x14ac:dyDescent="0.2">
      <c r="K258" s="20" t="s">
        <v>485</v>
      </c>
    </row>
    <row r="259" spans="11:11" x14ac:dyDescent="0.2">
      <c r="K259" s="20" t="s">
        <v>486</v>
      </c>
    </row>
    <row r="260" spans="11:11" x14ac:dyDescent="0.2">
      <c r="K260" s="20" t="s">
        <v>487</v>
      </c>
    </row>
    <row r="261" spans="11:11" x14ac:dyDescent="0.2">
      <c r="K261" s="20" t="s">
        <v>488</v>
      </c>
    </row>
    <row r="262" spans="11:11" x14ac:dyDescent="0.2">
      <c r="K262" s="20" t="s">
        <v>489</v>
      </c>
    </row>
    <row r="263" spans="11:11" x14ac:dyDescent="0.2">
      <c r="K263" s="20" t="s">
        <v>490</v>
      </c>
    </row>
    <row r="264" spans="11:11" x14ac:dyDescent="0.2">
      <c r="K264" s="20" t="s">
        <v>491</v>
      </c>
    </row>
    <row r="265" spans="11:11" x14ac:dyDescent="0.2">
      <c r="K265" s="20" t="s">
        <v>492</v>
      </c>
    </row>
    <row r="266" spans="11:11" x14ac:dyDescent="0.2">
      <c r="K266" s="20" t="s">
        <v>493</v>
      </c>
    </row>
    <row r="267" spans="11:11" x14ac:dyDescent="0.2">
      <c r="K267" s="20" t="s">
        <v>494</v>
      </c>
    </row>
    <row r="268" spans="11:11" x14ac:dyDescent="0.2">
      <c r="K268" s="20" t="s">
        <v>495</v>
      </c>
    </row>
    <row r="269" spans="11:11" x14ac:dyDescent="0.2">
      <c r="K269" s="20" t="s">
        <v>496</v>
      </c>
    </row>
    <row r="270" spans="11:11" x14ac:dyDescent="0.2">
      <c r="K270" s="20" t="s">
        <v>497</v>
      </c>
    </row>
    <row r="271" spans="11:11" x14ac:dyDescent="0.2">
      <c r="K271" s="20" t="s">
        <v>498</v>
      </c>
    </row>
    <row r="272" spans="11:11" x14ac:dyDescent="0.2">
      <c r="K272" s="20" t="s">
        <v>499</v>
      </c>
    </row>
    <row r="273" spans="11:11" x14ac:dyDescent="0.2">
      <c r="K273" s="20" t="s">
        <v>500</v>
      </c>
    </row>
    <row r="274" spans="11:11" x14ac:dyDescent="0.2">
      <c r="K274" s="20" t="s">
        <v>501</v>
      </c>
    </row>
    <row r="275" spans="11:11" x14ac:dyDescent="0.2">
      <c r="K275" s="20" t="s">
        <v>502</v>
      </c>
    </row>
    <row r="276" spans="11:11" x14ac:dyDescent="0.2">
      <c r="K276" s="20" t="s">
        <v>503</v>
      </c>
    </row>
    <row r="277" spans="11:11" x14ac:dyDescent="0.2">
      <c r="K277" s="20" t="s">
        <v>504</v>
      </c>
    </row>
    <row r="278" spans="11:11" x14ac:dyDescent="0.2">
      <c r="K278" s="20" t="s">
        <v>505</v>
      </c>
    </row>
    <row r="279" spans="11:11" x14ac:dyDescent="0.2">
      <c r="K279" s="20" t="s">
        <v>506</v>
      </c>
    </row>
    <row r="280" spans="11:11" x14ac:dyDescent="0.2">
      <c r="K280" s="20" t="s">
        <v>507</v>
      </c>
    </row>
    <row r="281" spans="11:11" x14ac:dyDescent="0.2">
      <c r="K281" s="20" t="s">
        <v>508</v>
      </c>
    </row>
    <row r="282" spans="11:11" x14ac:dyDescent="0.2">
      <c r="K282" s="20" t="s">
        <v>509</v>
      </c>
    </row>
    <row r="283" spans="11:11" x14ac:dyDescent="0.2">
      <c r="K283" s="20" t="s">
        <v>510</v>
      </c>
    </row>
    <row r="284" spans="11:11" x14ac:dyDescent="0.2">
      <c r="K284" s="20" t="s">
        <v>511</v>
      </c>
    </row>
    <row r="285" spans="11:11" x14ac:dyDescent="0.2">
      <c r="K285" s="20" t="s">
        <v>512</v>
      </c>
    </row>
    <row r="286" spans="11:11" x14ac:dyDescent="0.2">
      <c r="K286" s="20" t="s">
        <v>513</v>
      </c>
    </row>
    <row r="287" spans="11:11" x14ac:dyDescent="0.2">
      <c r="K287" s="20" t="s">
        <v>514</v>
      </c>
    </row>
    <row r="288" spans="11:11" x14ac:dyDescent="0.2">
      <c r="K288" s="20" t="s">
        <v>515</v>
      </c>
    </row>
    <row r="289" spans="11:11" x14ac:dyDescent="0.2">
      <c r="K289" s="20" t="s">
        <v>516</v>
      </c>
    </row>
    <row r="290" spans="11:11" x14ac:dyDescent="0.2">
      <c r="K290" s="20" t="s">
        <v>517</v>
      </c>
    </row>
    <row r="291" spans="11:11" x14ac:dyDescent="0.2">
      <c r="K291" s="20" t="s">
        <v>518</v>
      </c>
    </row>
    <row r="292" spans="11:11" x14ac:dyDescent="0.2">
      <c r="K292" s="20" t="s">
        <v>519</v>
      </c>
    </row>
    <row r="293" spans="11:11" x14ac:dyDescent="0.2">
      <c r="K293" s="20" t="s">
        <v>520</v>
      </c>
    </row>
    <row r="294" spans="11:11" x14ac:dyDescent="0.2">
      <c r="K294" s="20" t="s">
        <v>521</v>
      </c>
    </row>
    <row r="295" spans="11:11" x14ac:dyDescent="0.2">
      <c r="K295" s="20" t="s">
        <v>522</v>
      </c>
    </row>
    <row r="296" spans="11:11" x14ac:dyDescent="0.2">
      <c r="K296" s="20" t="s">
        <v>523</v>
      </c>
    </row>
    <row r="297" spans="11:11" x14ac:dyDescent="0.2">
      <c r="K297" s="20" t="s">
        <v>524</v>
      </c>
    </row>
    <row r="298" spans="11:11" x14ac:dyDescent="0.2">
      <c r="K298" s="20" t="s">
        <v>525</v>
      </c>
    </row>
    <row r="299" spans="11:11" x14ac:dyDescent="0.2">
      <c r="K299" s="20" t="s">
        <v>526</v>
      </c>
    </row>
    <row r="300" spans="11:11" x14ac:dyDescent="0.2">
      <c r="K300" s="20" t="s">
        <v>527</v>
      </c>
    </row>
    <row r="301" spans="11:11" x14ac:dyDescent="0.2">
      <c r="K301" s="20" t="s">
        <v>528</v>
      </c>
    </row>
    <row r="302" spans="11:11" x14ac:dyDescent="0.2">
      <c r="K302" s="20" t="s">
        <v>529</v>
      </c>
    </row>
    <row r="303" spans="11:11" x14ac:dyDescent="0.2">
      <c r="K303" s="20" t="s">
        <v>530</v>
      </c>
    </row>
    <row r="304" spans="11:11" x14ac:dyDescent="0.2">
      <c r="K304" s="20" t="s">
        <v>531</v>
      </c>
    </row>
    <row r="305" spans="11:11" x14ac:dyDescent="0.2">
      <c r="K305" s="20" t="s">
        <v>532</v>
      </c>
    </row>
    <row r="306" spans="11:11" x14ac:dyDescent="0.2">
      <c r="K306" s="20" t="s">
        <v>533</v>
      </c>
    </row>
    <row r="307" spans="11:11" x14ac:dyDescent="0.2">
      <c r="K307" s="20" t="s">
        <v>534</v>
      </c>
    </row>
    <row r="308" spans="11:11" x14ac:dyDescent="0.2">
      <c r="K308" s="20" t="s">
        <v>535</v>
      </c>
    </row>
    <row r="309" spans="11:11" x14ac:dyDescent="0.2">
      <c r="K309" s="20" t="s">
        <v>536</v>
      </c>
    </row>
    <row r="310" spans="11:11" x14ac:dyDescent="0.2">
      <c r="K310" s="20" t="s">
        <v>537</v>
      </c>
    </row>
    <row r="311" spans="11:11" x14ac:dyDescent="0.2">
      <c r="K311" s="20" t="s">
        <v>538</v>
      </c>
    </row>
    <row r="312" spans="11:11" x14ac:dyDescent="0.2">
      <c r="K312" s="20" t="s">
        <v>539</v>
      </c>
    </row>
    <row r="313" spans="11:11" x14ac:dyDescent="0.2">
      <c r="K313" s="20" t="s">
        <v>540</v>
      </c>
    </row>
    <row r="314" spans="11:11" x14ac:dyDescent="0.2">
      <c r="K314" s="20" t="s">
        <v>541</v>
      </c>
    </row>
    <row r="315" spans="11:11" x14ac:dyDescent="0.2">
      <c r="K315" s="20" t="s">
        <v>542</v>
      </c>
    </row>
    <row r="316" spans="11:11" x14ac:dyDescent="0.2">
      <c r="K316" s="20" t="s">
        <v>543</v>
      </c>
    </row>
    <row r="317" spans="11:11" x14ac:dyDescent="0.2">
      <c r="K317" s="20" t="s">
        <v>544</v>
      </c>
    </row>
    <row r="318" spans="11:11" x14ac:dyDescent="0.2">
      <c r="K318" s="20" t="s">
        <v>545</v>
      </c>
    </row>
    <row r="319" spans="11:11" x14ac:dyDescent="0.2">
      <c r="K319" s="20" t="s">
        <v>546</v>
      </c>
    </row>
    <row r="320" spans="11:11" x14ac:dyDescent="0.2">
      <c r="K320" s="20" t="s">
        <v>547</v>
      </c>
    </row>
    <row r="321" spans="11:11" x14ac:dyDescent="0.2">
      <c r="K321" s="20" t="s">
        <v>548</v>
      </c>
    </row>
    <row r="322" spans="11:11" x14ac:dyDescent="0.2">
      <c r="K322" s="20" t="s">
        <v>549</v>
      </c>
    </row>
    <row r="323" spans="11:11" x14ac:dyDescent="0.2">
      <c r="K323" s="20" t="s">
        <v>550</v>
      </c>
    </row>
    <row r="324" spans="11:11" x14ac:dyDescent="0.2">
      <c r="K324" s="20" t="s">
        <v>551</v>
      </c>
    </row>
    <row r="325" spans="11:11" x14ac:dyDescent="0.2">
      <c r="K325" s="20" t="s">
        <v>552</v>
      </c>
    </row>
    <row r="326" spans="11:11" x14ac:dyDescent="0.2">
      <c r="K326" s="20" t="s">
        <v>553</v>
      </c>
    </row>
    <row r="327" spans="11:11" x14ac:dyDescent="0.2">
      <c r="K327" s="20" t="s">
        <v>554</v>
      </c>
    </row>
    <row r="328" spans="11:11" x14ac:dyDescent="0.2">
      <c r="K328" s="20" t="s">
        <v>555</v>
      </c>
    </row>
    <row r="329" spans="11:11" x14ac:dyDescent="0.2">
      <c r="K329" s="20" t="s">
        <v>556</v>
      </c>
    </row>
    <row r="330" spans="11:11" x14ac:dyDescent="0.2">
      <c r="K330" s="20" t="s">
        <v>557</v>
      </c>
    </row>
    <row r="331" spans="11:11" x14ac:dyDescent="0.2">
      <c r="K331" s="20" t="s">
        <v>558</v>
      </c>
    </row>
    <row r="332" spans="11:11" x14ac:dyDescent="0.2">
      <c r="K332" s="20" t="s">
        <v>559</v>
      </c>
    </row>
    <row r="333" spans="11:11" x14ac:dyDescent="0.2">
      <c r="K333" s="20" t="s">
        <v>560</v>
      </c>
    </row>
    <row r="334" spans="11:11" x14ac:dyDescent="0.2">
      <c r="K334" s="20" t="s">
        <v>561</v>
      </c>
    </row>
    <row r="335" spans="11:11" x14ac:dyDescent="0.2">
      <c r="K335" s="20" t="s">
        <v>562</v>
      </c>
    </row>
    <row r="336" spans="11:11" x14ac:dyDescent="0.2">
      <c r="K336" s="20" t="s">
        <v>563</v>
      </c>
    </row>
    <row r="337" spans="11:11" x14ac:dyDescent="0.2">
      <c r="K337" s="20" t="s">
        <v>564</v>
      </c>
    </row>
    <row r="338" spans="11:11" x14ac:dyDescent="0.2">
      <c r="K338" s="20" t="s">
        <v>565</v>
      </c>
    </row>
    <row r="339" spans="11:11" x14ac:dyDescent="0.2">
      <c r="K339" s="20" t="s">
        <v>566</v>
      </c>
    </row>
    <row r="340" spans="11:11" x14ac:dyDescent="0.2">
      <c r="K340" s="20" t="s">
        <v>567</v>
      </c>
    </row>
    <row r="341" spans="11:11" x14ac:dyDescent="0.2">
      <c r="K341" s="20" t="s">
        <v>568</v>
      </c>
    </row>
    <row r="342" spans="11:11" x14ac:dyDescent="0.2">
      <c r="K342" s="11" t="s">
        <v>11</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2023-05-22T13:08:09+00:00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312D0F9-06A4-47E6-8C0A-1062F56DD1E7}">
  <ds:schemaRefs>
    <ds:schemaRef ds:uri="http://schemas.microsoft.com/sharepoint/v3/contenttype/forms"/>
  </ds:schemaRefs>
</ds:datastoreItem>
</file>

<file path=customXml/itemProps2.xml><?xml version="1.0" encoding="utf-8"?>
<ds:datastoreItem xmlns:ds="http://schemas.openxmlformats.org/officeDocument/2006/customXml" ds:itemID="{B3C60C02-70C3-46FB-B9D6-19FAD129EBB4}">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506e8920-8709-453c-ac34-7beb15a2da9c"/>
    <ds:schemaRef ds:uri="http://schemas.microsoft.com/office/infopath/2007/PartnerControls"/>
    <ds:schemaRef ds:uri="b7fdcd74-2a7d-4d58-b4f7-f623844b553a"/>
    <ds:schemaRef ds:uri="http://www.w3.org/XML/1998/namespace"/>
  </ds:schemaRefs>
</ds:datastoreItem>
</file>

<file path=customXml/itemProps3.xml><?xml version="1.0" encoding="utf-8"?>
<ds:datastoreItem xmlns:ds="http://schemas.openxmlformats.org/officeDocument/2006/customXml" ds:itemID="{3EAD44EE-9AC8-425C-AF2F-54235789AA4E}"/>
</file>

<file path=customXml/itemProps4.xml><?xml version="1.0" encoding="utf-8"?>
<ds:datastoreItem xmlns:ds="http://schemas.openxmlformats.org/officeDocument/2006/customXml" ds:itemID="{9A20F8DA-32F7-4ADC-BDBB-860F7DB540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Transhipment Information</vt:lpstr>
      <vt:lpstr>Lists</vt:lpstr>
      <vt:lpstr>Country</vt:lpstr>
      <vt:lpstr>Month</vt:lpstr>
      <vt:lpstr>Port_of_Entry</vt:lpstr>
      <vt:lpstr>Transhipped</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2022-03-08T22:23:41Z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