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codeName="{00000000-0000-0000-0000-000000000000}"/>
  <workbookPr codeName="ThisWorkbook"/>
  <mc:AlternateContent xmlns:mc="http://schemas.openxmlformats.org/markup-compatibility/2006">
    <mc:Choice Requires="x15">
      <x15ac:absPath xmlns:x15ac="http://schemas.microsoft.com/office/spreadsheetml/2010/11/ac" url="https://partnerforcesllc-my.sharepoint.com/personal/uddom_lee_partnerforces_com/Documents/Documents/FEMA Project/FEMA RAM/RAM Templates/"/>
    </mc:Choice>
  </mc:AlternateContent>
  <xr:revisionPtr revIDLastSave="0" documentId="8_{22D69E23-5C0A-4AD7-B6C9-478FFA51D1AB}" xr6:coauthVersionLast="47" xr6:coauthVersionMax="47" xr10:uidLastSave="{00000000-0000-0000-0000-000000000000}"/>
  <bookViews>
    <workbookView xWindow="-110" yWindow="-110" windowWidth="19420" windowHeight="10300" tabRatio="603" firstSheet="4" xr2:uid="{A0BEBFAD-8874-4212-A2B8-8707126E7A64}"/>
  </bookViews>
  <sheets>
    <sheet name="Definitions" sheetId="1" r:id="rId1"/>
    <sheet name="Risk Values" sheetId="8" r:id="rId2"/>
    <sheet name="Critical-Representative Assets" sheetId="12" r:id="rId3"/>
    <sheet name="Heavy Rail Assets" sheetId="14" r:id="rId4"/>
    <sheet name="Commuter Rail Assets" sheetId="13" r:id="rId5"/>
    <sheet name="Light Rail Assets" sheetId="15" r:id="rId6"/>
    <sheet name="Bus Assets" sheetId="16" r:id="rId7"/>
    <sheet name="Ferry Service Assets" sheetId="18" r:id="rId8"/>
    <sheet name="Additional Assets" sheetId="19" r:id="rId9"/>
    <sheet name="Risk Summary" sheetId="20" r:id="rId10"/>
  </sheets>
  <definedNames>
    <definedName name="_xlnm.Print_Area" localSheetId="0">Definitions!$T$5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15" l="1"/>
  <c r="G13" i="13" l="1"/>
  <c r="G19" i="13"/>
  <c r="A452" i="16"/>
  <c r="G13" i="19"/>
  <c r="G382" i="19" s="1"/>
  <c r="G384" i="19" s="1"/>
  <c r="E71" i="20"/>
  <c r="E70" i="20"/>
  <c r="E69" i="20"/>
  <c r="E68" i="20"/>
  <c r="S625" i="19"/>
  <c r="J625" i="19"/>
  <c r="S619" i="19"/>
  <c r="J619" i="19"/>
  <c r="S613" i="19"/>
  <c r="J613" i="19"/>
  <c r="S607" i="19"/>
  <c r="J607" i="19"/>
  <c r="S601" i="19"/>
  <c r="J601" i="19"/>
  <c r="S595" i="19"/>
  <c r="J595" i="19"/>
  <c r="S589" i="19"/>
  <c r="J589" i="19"/>
  <c r="S583" i="19"/>
  <c r="J583" i="19"/>
  <c r="S577" i="19"/>
  <c r="J577" i="19"/>
  <c r="S571" i="19"/>
  <c r="J571" i="19"/>
  <c r="S561" i="19"/>
  <c r="J561" i="19"/>
  <c r="S555" i="19"/>
  <c r="J555" i="19"/>
  <c r="S549" i="19"/>
  <c r="J549" i="19"/>
  <c r="S543" i="19"/>
  <c r="J543" i="19"/>
  <c r="S537" i="19"/>
  <c r="J537" i="19"/>
  <c r="S531" i="19"/>
  <c r="J531" i="19"/>
  <c r="S525" i="19"/>
  <c r="J525" i="19"/>
  <c r="S519" i="19"/>
  <c r="J519" i="19"/>
  <c r="S513" i="19"/>
  <c r="J513" i="19"/>
  <c r="S507" i="19"/>
  <c r="J507" i="19"/>
  <c r="S500" i="19"/>
  <c r="J500" i="19"/>
  <c r="S494" i="19"/>
  <c r="J494" i="19"/>
  <c r="S488" i="19"/>
  <c r="J488" i="19"/>
  <c r="S482" i="19"/>
  <c r="J482" i="19"/>
  <c r="S476" i="19"/>
  <c r="J476" i="19"/>
  <c r="S470" i="19"/>
  <c r="J470" i="19"/>
  <c r="S464" i="19"/>
  <c r="J464" i="19"/>
  <c r="S458" i="19"/>
  <c r="J458" i="19"/>
  <c r="S452" i="19"/>
  <c r="J452" i="19"/>
  <c r="S446" i="19"/>
  <c r="J446" i="19"/>
  <c r="S377" i="19"/>
  <c r="J377" i="19"/>
  <c r="S371" i="19"/>
  <c r="J371" i="19"/>
  <c r="S365" i="19"/>
  <c r="J365" i="19"/>
  <c r="S359" i="19"/>
  <c r="J359" i="19"/>
  <c r="S353" i="19"/>
  <c r="J353" i="19"/>
  <c r="S347" i="19"/>
  <c r="J347" i="19"/>
  <c r="S341" i="19"/>
  <c r="J341" i="19"/>
  <c r="S335" i="19"/>
  <c r="J335" i="19"/>
  <c r="S329" i="19"/>
  <c r="J329" i="19"/>
  <c r="S323" i="19"/>
  <c r="J323" i="19"/>
  <c r="S313" i="19"/>
  <c r="J313" i="19"/>
  <c r="S307" i="19"/>
  <c r="J307" i="19"/>
  <c r="S301" i="19"/>
  <c r="J301" i="19"/>
  <c r="S295" i="19"/>
  <c r="J295" i="19"/>
  <c r="S289" i="19"/>
  <c r="J289" i="19"/>
  <c r="S283" i="19"/>
  <c r="J283" i="19"/>
  <c r="S277" i="19"/>
  <c r="J277" i="19"/>
  <c r="S271" i="19"/>
  <c r="J271" i="19"/>
  <c r="S265" i="19"/>
  <c r="J265" i="19"/>
  <c r="S259" i="19"/>
  <c r="J259" i="19"/>
  <c r="S252" i="19"/>
  <c r="J252" i="19"/>
  <c r="S246" i="19"/>
  <c r="J246" i="19"/>
  <c r="S240" i="19"/>
  <c r="J240" i="19"/>
  <c r="S234" i="19"/>
  <c r="J234" i="19"/>
  <c r="S228" i="19"/>
  <c r="J228" i="19"/>
  <c r="S222" i="19"/>
  <c r="J222" i="19"/>
  <c r="S216" i="19"/>
  <c r="J216" i="19"/>
  <c r="S210" i="19"/>
  <c r="J210" i="19"/>
  <c r="S204" i="19"/>
  <c r="J204" i="19"/>
  <c r="S198" i="19"/>
  <c r="J198" i="19"/>
  <c r="S191" i="19"/>
  <c r="J191" i="19"/>
  <c r="S185" i="19"/>
  <c r="J185" i="19"/>
  <c r="S179" i="19"/>
  <c r="J179" i="19"/>
  <c r="S173" i="19"/>
  <c r="J173" i="19"/>
  <c r="S167" i="19"/>
  <c r="J167" i="19"/>
  <c r="S161" i="19"/>
  <c r="J161" i="19"/>
  <c r="S155" i="19"/>
  <c r="J155" i="19"/>
  <c r="S149" i="19"/>
  <c r="J149" i="19"/>
  <c r="S143" i="19"/>
  <c r="J143" i="19"/>
  <c r="S137" i="19"/>
  <c r="J137" i="19"/>
  <c r="S130" i="19"/>
  <c r="J130" i="19"/>
  <c r="S124" i="19"/>
  <c r="J124" i="19"/>
  <c r="S118" i="19"/>
  <c r="J118" i="19"/>
  <c r="S112" i="19"/>
  <c r="J112" i="19"/>
  <c r="S106" i="19"/>
  <c r="J106" i="19"/>
  <c r="S100" i="19"/>
  <c r="J100" i="19"/>
  <c r="S94" i="19"/>
  <c r="J94" i="19"/>
  <c r="S88" i="19"/>
  <c r="J88" i="19"/>
  <c r="S82" i="19"/>
  <c r="J82" i="19"/>
  <c r="S76" i="19"/>
  <c r="J76" i="19"/>
  <c r="S438" i="19"/>
  <c r="J438" i="19"/>
  <c r="S432" i="19"/>
  <c r="J432" i="19"/>
  <c r="S426" i="19"/>
  <c r="J426" i="19"/>
  <c r="S420" i="19"/>
  <c r="J420" i="19"/>
  <c r="S414" i="19"/>
  <c r="J414" i="19"/>
  <c r="S408" i="19"/>
  <c r="J408" i="19"/>
  <c r="S402" i="19"/>
  <c r="J402" i="19"/>
  <c r="S396" i="19"/>
  <c r="J396" i="19"/>
  <c r="S390" i="19"/>
  <c r="J390" i="19"/>
  <c r="S384" i="19"/>
  <c r="J384" i="19"/>
  <c r="S69" i="19"/>
  <c r="J69" i="19"/>
  <c r="S63" i="19"/>
  <c r="J63" i="19"/>
  <c r="S57" i="19"/>
  <c r="J57" i="19"/>
  <c r="S51" i="19"/>
  <c r="J51" i="19"/>
  <c r="S45" i="19"/>
  <c r="J45" i="19"/>
  <c r="S39" i="19"/>
  <c r="J39" i="19"/>
  <c r="S33" i="19"/>
  <c r="J33" i="19"/>
  <c r="S27" i="19"/>
  <c r="J27" i="19"/>
  <c r="S21" i="19"/>
  <c r="J21" i="19"/>
  <c r="S15" i="19"/>
  <c r="J15" i="19"/>
  <c r="S618" i="18"/>
  <c r="J618" i="18"/>
  <c r="S612" i="18"/>
  <c r="J612" i="18"/>
  <c r="S606" i="18"/>
  <c r="J606" i="18"/>
  <c r="S600" i="18"/>
  <c r="J600" i="18"/>
  <c r="S594" i="18"/>
  <c r="J594" i="18"/>
  <c r="S588" i="18"/>
  <c r="J588" i="18"/>
  <c r="S582" i="18"/>
  <c r="J582" i="18"/>
  <c r="S576" i="18"/>
  <c r="J576" i="18"/>
  <c r="S570" i="18"/>
  <c r="J570" i="18"/>
  <c r="S564" i="18"/>
  <c r="J564" i="18"/>
  <c r="S557" i="18"/>
  <c r="J557" i="18"/>
  <c r="S551" i="18"/>
  <c r="J551" i="18"/>
  <c r="S545" i="18"/>
  <c r="J545" i="18"/>
  <c r="S539" i="18"/>
  <c r="J539" i="18"/>
  <c r="S533" i="18"/>
  <c r="J533" i="18"/>
  <c r="S527" i="18"/>
  <c r="J527" i="18"/>
  <c r="S521" i="18"/>
  <c r="J521" i="18"/>
  <c r="S515" i="18"/>
  <c r="J515" i="18"/>
  <c r="S509" i="18"/>
  <c r="J509" i="18"/>
  <c r="S503" i="18"/>
  <c r="J503" i="18"/>
  <c r="S496" i="18"/>
  <c r="J496" i="18"/>
  <c r="S490" i="18"/>
  <c r="J490" i="18"/>
  <c r="S484" i="18"/>
  <c r="J484" i="18"/>
  <c r="S478" i="18"/>
  <c r="J478" i="18"/>
  <c r="S472" i="18"/>
  <c r="J472" i="18"/>
  <c r="S466" i="18"/>
  <c r="J466" i="18"/>
  <c r="S460" i="18"/>
  <c r="J460" i="18"/>
  <c r="S454" i="18"/>
  <c r="J454" i="18"/>
  <c r="S448" i="18"/>
  <c r="J448" i="18"/>
  <c r="S442" i="18"/>
  <c r="J442" i="18"/>
  <c r="S435" i="18"/>
  <c r="J435" i="18"/>
  <c r="S429" i="18"/>
  <c r="J429" i="18"/>
  <c r="S423" i="18"/>
  <c r="J423" i="18"/>
  <c r="S417" i="18"/>
  <c r="J417" i="18"/>
  <c r="S411" i="18"/>
  <c r="J411" i="18"/>
  <c r="S405" i="18"/>
  <c r="J405" i="18"/>
  <c r="S399" i="18"/>
  <c r="J399" i="18"/>
  <c r="S393" i="18"/>
  <c r="J393" i="18"/>
  <c r="S387" i="18"/>
  <c r="J387" i="18"/>
  <c r="S381" i="18"/>
  <c r="J381" i="18"/>
  <c r="S374" i="18"/>
  <c r="J374" i="18"/>
  <c r="S368" i="18"/>
  <c r="J368" i="18"/>
  <c r="S362" i="18"/>
  <c r="J362" i="18"/>
  <c r="S356" i="18"/>
  <c r="J356" i="18"/>
  <c r="S350" i="18"/>
  <c r="J350" i="18"/>
  <c r="S344" i="18"/>
  <c r="J344" i="18"/>
  <c r="S338" i="18"/>
  <c r="J338" i="18"/>
  <c r="S332" i="18"/>
  <c r="J332" i="18"/>
  <c r="S326" i="18"/>
  <c r="J326" i="18"/>
  <c r="S320" i="18"/>
  <c r="J320" i="18"/>
  <c r="S313" i="18"/>
  <c r="J313" i="18"/>
  <c r="S307" i="18"/>
  <c r="J307" i="18"/>
  <c r="S301" i="18"/>
  <c r="J301" i="18"/>
  <c r="S295" i="18"/>
  <c r="J295" i="18"/>
  <c r="S289" i="18"/>
  <c r="J289" i="18"/>
  <c r="S283" i="18"/>
  <c r="J283" i="18"/>
  <c r="S277" i="18"/>
  <c r="J277" i="18"/>
  <c r="S271" i="18"/>
  <c r="J271" i="18"/>
  <c r="S265" i="18"/>
  <c r="J265" i="18"/>
  <c r="S259" i="18"/>
  <c r="J259" i="18"/>
  <c r="S252" i="18"/>
  <c r="J252" i="18"/>
  <c r="S246" i="18"/>
  <c r="J246" i="18"/>
  <c r="S240" i="18"/>
  <c r="J240" i="18"/>
  <c r="S234" i="18"/>
  <c r="J234" i="18"/>
  <c r="S228" i="18"/>
  <c r="J228" i="18"/>
  <c r="S222" i="18"/>
  <c r="J222" i="18"/>
  <c r="S216" i="18"/>
  <c r="J216" i="18"/>
  <c r="S210" i="18"/>
  <c r="J210" i="18"/>
  <c r="S204" i="18"/>
  <c r="J204" i="18"/>
  <c r="S198" i="18"/>
  <c r="J198" i="18"/>
  <c r="S191" i="18"/>
  <c r="J191" i="18"/>
  <c r="S185" i="18"/>
  <c r="J185" i="18"/>
  <c r="S179" i="18"/>
  <c r="J179" i="18"/>
  <c r="S173" i="18"/>
  <c r="J173" i="18"/>
  <c r="S167" i="18"/>
  <c r="J167" i="18"/>
  <c r="S161" i="18"/>
  <c r="J161" i="18"/>
  <c r="S155" i="18"/>
  <c r="J155" i="18"/>
  <c r="S149" i="18"/>
  <c r="J149" i="18"/>
  <c r="S143" i="18"/>
  <c r="J143" i="18"/>
  <c r="S137" i="18"/>
  <c r="J137" i="18"/>
  <c r="S130" i="18"/>
  <c r="J130" i="18"/>
  <c r="S124" i="18"/>
  <c r="J124" i="18"/>
  <c r="S118" i="18"/>
  <c r="J118" i="18"/>
  <c r="S112" i="18"/>
  <c r="J112" i="18"/>
  <c r="S106" i="18"/>
  <c r="J106" i="18"/>
  <c r="S100" i="18"/>
  <c r="J100" i="18"/>
  <c r="S94" i="18"/>
  <c r="J94" i="18"/>
  <c r="S88" i="18"/>
  <c r="J88" i="18"/>
  <c r="S82" i="18"/>
  <c r="J82" i="18"/>
  <c r="S76" i="18"/>
  <c r="J76" i="18"/>
  <c r="S69" i="18"/>
  <c r="J69" i="18"/>
  <c r="S63" i="18"/>
  <c r="J63" i="18"/>
  <c r="S57" i="18"/>
  <c r="J57" i="18"/>
  <c r="S51" i="18"/>
  <c r="J51" i="18"/>
  <c r="S45" i="18"/>
  <c r="J45" i="18"/>
  <c r="S498" i="16"/>
  <c r="J498" i="16"/>
  <c r="S492" i="16"/>
  <c r="J492" i="16"/>
  <c r="S486" i="16"/>
  <c r="J486" i="16"/>
  <c r="S480" i="16"/>
  <c r="J480" i="16"/>
  <c r="S474" i="16"/>
  <c r="J474" i="16"/>
  <c r="S468" i="16"/>
  <c r="J468" i="16"/>
  <c r="S462" i="16"/>
  <c r="J462" i="16"/>
  <c r="S456" i="16"/>
  <c r="J456" i="16"/>
  <c r="S449" i="16"/>
  <c r="J449" i="16"/>
  <c r="S443" i="16"/>
  <c r="J443" i="16"/>
  <c r="S437" i="16"/>
  <c r="J437" i="16"/>
  <c r="S431" i="16"/>
  <c r="J431" i="16"/>
  <c r="S425" i="16"/>
  <c r="J425" i="16"/>
  <c r="S419" i="16"/>
  <c r="J419" i="16"/>
  <c r="S413" i="16"/>
  <c r="J413" i="16"/>
  <c r="S407" i="16"/>
  <c r="J407" i="16"/>
  <c r="S400" i="16"/>
  <c r="J400" i="16"/>
  <c r="S394" i="16"/>
  <c r="J394" i="16"/>
  <c r="S388" i="16"/>
  <c r="J388" i="16"/>
  <c r="S382" i="16"/>
  <c r="J382" i="16"/>
  <c r="S376" i="16"/>
  <c r="J376" i="16"/>
  <c r="S370" i="16"/>
  <c r="J370" i="16"/>
  <c r="S364" i="16"/>
  <c r="J364" i="16"/>
  <c r="S358" i="16"/>
  <c r="J358" i="16"/>
  <c r="S351" i="16"/>
  <c r="J351" i="16"/>
  <c r="S345" i="16"/>
  <c r="J345" i="16"/>
  <c r="S339" i="16"/>
  <c r="J339" i="16"/>
  <c r="S333" i="16"/>
  <c r="J333" i="16"/>
  <c r="AB329" i="16" s="1"/>
  <c r="L85" i="20" s="1"/>
  <c r="S327" i="16"/>
  <c r="J327" i="16"/>
  <c r="S321" i="16"/>
  <c r="J321" i="16"/>
  <c r="S315" i="16"/>
  <c r="J315" i="16"/>
  <c r="S309" i="16"/>
  <c r="J309" i="16"/>
  <c r="S302" i="16"/>
  <c r="J302" i="16"/>
  <c r="S296" i="16"/>
  <c r="J296" i="16"/>
  <c r="S290" i="16"/>
  <c r="J290" i="16"/>
  <c r="S284" i="16"/>
  <c r="J284" i="16"/>
  <c r="S278" i="16"/>
  <c r="J278" i="16"/>
  <c r="S272" i="16"/>
  <c r="J272" i="16"/>
  <c r="S266" i="16"/>
  <c r="J266" i="16"/>
  <c r="S260" i="16"/>
  <c r="J260" i="16"/>
  <c r="S253" i="16"/>
  <c r="J253" i="16"/>
  <c r="S247" i="16"/>
  <c r="J247" i="16"/>
  <c r="S241" i="16"/>
  <c r="J241" i="16"/>
  <c r="S235" i="16"/>
  <c r="J235" i="16"/>
  <c r="S229" i="16"/>
  <c r="J229" i="16"/>
  <c r="S223" i="16"/>
  <c r="J223" i="16"/>
  <c r="S217" i="16"/>
  <c r="J217" i="16"/>
  <c r="S211" i="16"/>
  <c r="J211" i="16"/>
  <c r="S204" i="16"/>
  <c r="J204" i="16"/>
  <c r="S198" i="16"/>
  <c r="J198" i="16"/>
  <c r="S192" i="16"/>
  <c r="J192" i="16"/>
  <c r="S186" i="16"/>
  <c r="J186" i="16"/>
  <c r="S180" i="16"/>
  <c r="J180" i="16"/>
  <c r="S174" i="16"/>
  <c r="J174" i="16"/>
  <c r="S168" i="16"/>
  <c r="J168" i="16"/>
  <c r="S162" i="16"/>
  <c r="J162" i="16"/>
  <c r="S155" i="16"/>
  <c r="J155" i="16"/>
  <c r="S149" i="16"/>
  <c r="J149" i="16"/>
  <c r="S143" i="16"/>
  <c r="J143" i="16"/>
  <c r="S137" i="16"/>
  <c r="J137" i="16"/>
  <c r="S131" i="16"/>
  <c r="J131" i="16"/>
  <c r="S125" i="16"/>
  <c r="J125" i="16"/>
  <c r="S119" i="16"/>
  <c r="J119" i="16"/>
  <c r="S113" i="16"/>
  <c r="J113" i="16"/>
  <c r="S106" i="16"/>
  <c r="J106" i="16"/>
  <c r="S100" i="16"/>
  <c r="J100" i="16"/>
  <c r="S94" i="16"/>
  <c r="J94" i="16"/>
  <c r="S88" i="16"/>
  <c r="J88" i="16"/>
  <c r="S82" i="16"/>
  <c r="J82" i="16"/>
  <c r="S76" i="16"/>
  <c r="J76" i="16"/>
  <c r="S70" i="16"/>
  <c r="J70" i="16"/>
  <c r="S64" i="16"/>
  <c r="J64" i="16"/>
  <c r="S57" i="16"/>
  <c r="J57" i="16"/>
  <c r="S51" i="16"/>
  <c r="J51" i="16"/>
  <c r="S45" i="16"/>
  <c r="J45" i="16"/>
  <c r="S39" i="16"/>
  <c r="J39" i="16"/>
  <c r="AB35" i="16" s="1"/>
  <c r="F85" i="20" s="1"/>
  <c r="S1158" i="15"/>
  <c r="J1158" i="15"/>
  <c r="S1152" i="15"/>
  <c r="J1152" i="15"/>
  <c r="S1146" i="15"/>
  <c r="J1146" i="15"/>
  <c r="S1140" i="15"/>
  <c r="J1140" i="15"/>
  <c r="S1134" i="15"/>
  <c r="J1134" i="15"/>
  <c r="S1128" i="15"/>
  <c r="J1128" i="15"/>
  <c r="S1122" i="15"/>
  <c r="J1122" i="15"/>
  <c r="S1116" i="15"/>
  <c r="J1116" i="15"/>
  <c r="S1110" i="15"/>
  <c r="J1110" i="15"/>
  <c r="S1104" i="15"/>
  <c r="J1104" i="15"/>
  <c r="S1098" i="15"/>
  <c r="J1098" i="15"/>
  <c r="S1092" i="15"/>
  <c r="J1092" i="15"/>
  <c r="S1086" i="15"/>
  <c r="J1086" i="15"/>
  <c r="S1080" i="15"/>
  <c r="J1080" i="15"/>
  <c r="S1074" i="15"/>
  <c r="J1074" i="15"/>
  <c r="S1068" i="15"/>
  <c r="J1068" i="15"/>
  <c r="S1062" i="15"/>
  <c r="J1062" i="15"/>
  <c r="S1056" i="15"/>
  <c r="J1056" i="15"/>
  <c r="S1050" i="15"/>
  <c r="J1050" i="15"/>
  <c r="S1043" i="15"/>
  <c r="J1043" i="15"/>
  <c r="S1037" i="15"/>
  <c r="J1037" i="15"/>
  <c r="S1031" i="15"/>
  <c r="J1031" i="15"/>
  <c r="S1025" i="15"/>
  <c r="J1025" i="15"/>
  <c r="S1019" i="15"/>
  <c r="J1019" i="15"/>
  <c r="S1013" i="15"/>
  <c r="J1013" i="15"/>
  <c r="S1007" i="15"/>
  <c r="J1007" i="15"/>
  <c r="S1001" i="15"/>
  <c r="J1001" i="15"/>
  <c r="S995" i="15"/>
  <c r="J995" i="15"/>
  <c r="S989" i="15"/>
  <c r="J989" i="15"/>
  <c r="S983" i="15"/>
  <c r="J983" i="15"/>
  <c r="S977" i="15"/>
  <c r="J977" i="15"/>
  <c r="S971" i="15"/>
  <c r="J971" i="15"/>
  <c r="S965" i="15"/>
  <c r="J965" i="15"/>
  <c r="S959" i="15"/>
  <c r="J959" i="15"/>
  <c r="S953" i="15"/>
  <c r="J953" i="15"/>
  <c r="S947" i="15"/>
  <c r="J947" i="15"/>
  <c r="S941" i="15"/>
  <c r="J941" i="15"/>
  <c r="S935" i="15"/>
  <c r="J935" i="15"/>
  <c r="S928" i="15"/>
  <c r="J928" i="15"/>
  <c r="S922" i="15"/>
  <c r="J922" i="15"/>
  <c r="S916" i="15"/>
  <c r="J916" i="15"/>
  <c r="S910" i="15"/>
  <c r="J910" i="15"/>
  <c r="S904" i="15"/>
  <c r="J904" i="15"/>
  <c r="S898" i="15"/>
  <c r="J898" i="15"/>
  <c r="S892" i="15"/>
  <c r="J892" i="15"/>
  <c r="S886" i="15"/>
  <c r="J886" i="15"/>
  <c r="S880" i="15"/>
  <c r="J880" i="15"/>
  <c r="S874" i="15"/>
  <c r="J874" i="15"/>
  <c r="S868" i="15"/>
  <c r="J868" i="15"/>
  <c r="S862" i="15"/>
  <c r="J862" i="15"/>
  <c r="S856" i="15"/>
  <c r="J856" i="15"/>
  <c r="S850" i="15"/>
  <c r="J850" i="15"/>
  <c r="S844" i="15"/>
  <c r="J844" i="15"/>
  <c r="S838" i="15"/>
  <c r="J838" i="15"/>
  <c r="S832" i="15"/>
  <c r="J832" i="15"/>
  <c r="S826" i="15"/>
  <c r="J826" i="15"/>
  <c r="S820" i="15"/>
  <c r="J820" i="15"/>
  <c r="S813" i="15"/>
  <c r="J813" i="15"/>
  <c r="S807" i="15"/>
  <c r="J807" i="15"/>
  <c r="S801" i="15"/>
  <c r="J801" i="15"/>
  <c r="S795" i="15"/>
  <c r="J795" i="15"/>
  <c r="S789" i="15"/>
  <c r="J789" i="15"/>
  <c r="S783" i="15"/>
  <c r="J783" i="15"/>
  <c r="S777" i="15"/>
  <c r="J777" i="15"/>
  <c r="S771" i="15"/>
  <c r="J771" i="15"/>
  <c r="S765" i="15"/>
  <c r="J765" i="15"/>
  <c r="S759" i="15"/>
  <c r="J759" i="15"/>
  <c r="S753" i="15"/>
  <c r="J753" i="15"/>
  <c r="S747" i="15"/>
  <c r="J747" i="15"/>
  <c r="S741" i="15"/>
  <c r="J741" i="15"/>
  <c r="S735" i="15"/>
  <c r="J735" i="15"/>
  <c r="S729" i="15"/>
  <c r="J729" i="15"/>
  <c r="S723" i="15"/>
  <c r="J723" i="15"/>
  <c r="S717" i="15"/>
  <c r="J717" i="15"/>
  <c r="S711" i="15"/>
  <c r="J711" i="15"/>
  <c r="S705" i="15"/>
  <c r="J705" i="15"/>
  <c r="S698" i="15"/>
  <c r="J698" i="15"/>
  <c r="S692" i="15"/>
  <c r="J692" i="15"/>
  <c r="S686" i="15"/>
  <c r="J686" i="15"/>
  <c r="S680" i="15"/>
  <c r="J680" i="15"/>
  <c r="S674" i="15"/>
  <c r="J674" i="15"/>
  <c r="S668" i="15"/>
  <c r="J668" i="15"/>
  <c r="S662" i="15"/>
  <c r="J662" i="15"/>
  <c r="S656" i="15"/>
  <c r="J656" i="15"/>
  <c r="S650" i="15"/>
  <c r="J650" i="15"/>
  <c r="S644" i="15"/>
  <c r="J644" i="15"/>
  <c r="S638" i="15"/>
  <c r="J638" i="15"/>
  <c r="S632" i="15"/>
  <c r="J632" i="15"/>
  <c r="S626" i="15"/>
  <c r="J626" i="15"/>
  <c r="S620" i="15"/>
  <c r="J620" i="15"/>
  <c r="S614" i="15"/>
  <c r="J614" i="15"/>
  <c r="S608" i="15"/>
  <c r="J608" i="15"/>
  <c r="S602" i="15"/>
  <c r="J602" i="15"/>
  <c r="S596" i="15"/>
  <c r="J596" i="15"/>
  <c r="S590" i="15"/>
  <c r="J590" i="15"/>
  <c r="S583" i="15"/>
  <c r="J583" i="15"/>
  <c r="S577" i="15"/>
  <c r="J577" i="15"/>
  <c r="S571" i="15"/>
  <c r="J571" i="15"/>
  <c r="S565" i="15"/>
  <c r="J565" i="15"/>
  <c r="S559" i="15"/>
  <c r="J559" i="15"/>
  <c r="S553" i="15"/>
  <c r="J553" i="15"/>
  <c r="S547" i="15"/>
  <c r="J547" i="15"/>
  <c r="S541" i="15"/>
  <c r="J541" i="15"/>
  <c r="S535" i="15"/>
  <c r="J535" i="15"/>
  <c r="S529" i="15"/>
  <c r="J529" i="15"/>
  <c r="S523" i="15"/>
  <c r="J523" i="15"/>
  <c r="S517" i="15"/>
  <c r="J517" i="15"/>
  <c r="S511" i="15"/>
  <c r="J511" i="15"/>
  <c r="S505" i="15"/>
  <c r="J505" i="15"/>
  <c r="S499" i="15"/>
  <c r="J499" i="15"/>
  <c r="S493" i="15"/>
  <c r="J493" i="15"/>
  <c r="S487" i="15"/>
  <c r="J487" i="15"/>
  <c r="S481" i="15"/>
  <c r="J481" i="15"/>
  <c r="S475" i="15"/>
  <c r="J475" i="15"/>
  <c r="S468" i="15"/>
  <c r="J468" i="15"/>
  <c r="S462" i="15"/>
  <c r="J462" i="15"/>
  <c r="S456" i="15"/>
  <c r="J456" i="15"/>
  <c r="S450" i="15"/>
  <c r="J450" i="15"/>
  <c r="S444" i="15"/>
  <c r="J444" i="15"/>
  <c r="S438" i="15"/>
  <c r="J438" i="15"/>
  <c r="S432" i="15"/>
  <c r="J432" i="15"/>
  <c r="S426" i="15"/>
  <c r="J426" i="15"/>
  <c r="S420" i="15"/>
  <c r="J420" i="15"/>
  <c r="S414" i="15"/>
  <c r="J414" i="15"/>
  <c r="S408" i="15"/>
  <c r="J408" i="15"/>
  <c r="S402" i="15"/>
  <c r="J402" i="15"/>
  <c r="S396" i="15"/>
  <c r="J396" i="15"/>
  <c r="S390" i="15"/>
  <c r="J390" i="15"/>
  <c r="S384" i="15"/>
  <c r="J384" i="15"/>
  <c r="S378" i="15"/>
  <c r="J378" i="15"/>
  <c r="S372" i="15"/>
  <c r="J372" i="15"/>
  <c r="S366" i="15"/>
  <c r="J366" i="15"/>
  <c r="S360" i="15"/>
  <c r="J360" i="15"/>
  <c r="S353" i="15"/>
  <c r="J353" i="15"/>
  <c r="S347" i="15"/>
  <c r="J347" i="15"/>
  <c r="S341" i="15"/>
  <c r="J341" i="15"/>
  <c r="S335" i="15"/>
  <c r="J335" i="15"/>
  <c r="S329" i="15"/>
  <c r="J329" i="15"/>
  <c r="S323" i="15"/>
  <c r="J323" i="15"/>
  <c r="S317" i="15"/>
  <c r="J317" i="15"/>
  <c r="S311" i="15"/>
  <c r="J311" i="15"/>
  <c r="S305" i="15"/>
  <c r="J305" i="15"/>
  <c r="S299" i="15"/>
  <c r="J299" i="15"/>
  <c r="S293" i="15"/>
  <c r="J293" i="15"/>
  <c r="S287" i="15"/>
  <c r="J287" i="15"/>
  <c r="S281" i="15"/>
  <c r="J281" i="15"/>
  <c r="S275" i="15"/>
  <c r="J275" i="15"/>
  <c r="S269" i="15"/>
  <c r="J269" i="15"/>
  <c r="S263" i="15"/>
  <c r="J263" i="15"/>
  <c r="S257" i="15"/>
  <c r="J257" i="15"/>
  <c r="S251" i="15"/>
  <c r="J251" i="15"/>
  <c r="S245" i="15"/>
  <c r="J245" i="15"/>
  <c r="S238" i="15"/>
  <c r="J238" i="15"/>
  <c r="S232" i="15"/>
  <c r="J232" i="15"/>
  <c r="S226" i="15"/>
  <c r="J226" i="15"/>
  <c r="S220" i="15"/>
  <c r="J220" i="15"/>
  <c r="S214" i="15"/>
  <c r="J214" i="15"/>
  <c r="S208" i="15"/>
  <c r="J208" i="15"/>
  <c r="S202" i="15"/>
  <c r="J202" i="15"/>
  <c r="S196" i="15"/>
  <c r="J196" i="15"/>
  <c r="S190" i="15"/>
  <c r="J190" i="15"/>
  <c r="S184" i="15"/>
  <c r="J184" i="15"/>
  <c r="S178" i="15"/>
  <c r="J178" i="15"/>
  <c r="S172" i="15"/>
  <c r="J172" i="15"/>
  <c r="S166" i="15"/>
  <c r="J166" i="15"/>
  <c r="S160" i="15"/>
  <c r="J160" i="15"/>
  <c r="S154" i="15"/>
  <c r="J154" i="15"/>
  <c r="S148" i="15"/>
  <c r="J148" i="15"/>
  <c r="S142" i="15"/>
  <c r="J142" i="15"/>
  <c r="S136" i="15"/>
  <c r="J136" i="15"/>
  <c r="S130" i="15"/>
  <c r="J130" i="15"/>
  <c r="S117" i="15"/>
  <c r="J117" i="15"/>
  <c r="S111" i="15"/>
  <c r="J111" i="15"/>
  <c r="S105" i="15"/>
  <c r="J105" i="15"/>
  <c r="S99" i="15"/>
  <c r="J99" i="15"/>
  <c r="S93" i="15"/>
  <c r="J93" i="15"/>
  <c r="S87" i="15"/>
  <c r="J87" i="15"/>
  <c r="S81" i="15"/>
  <c r="J81" i="15"/>
  <c r="S75" i="15"/>
  <c r="J75" i="15"/>
  <c r="S69" i="15"/>
  <c r="J69" i="15"/>
  <c r="S63" i="15"/>
  <c r="J63" i="15"/>
  <c r="S57" i="15"/>
  <c r="J57" i="15"/>
  <c r="S51" i="15"/>
  <c r="J51" i="15"/>
  <c r="S45" i="15"/>
  <c r="J45" i="15"/>
  <c r="S39" i="15"/>
  <c r="J39" i="15"/>
  <c r="S33" i="15"/>
  <c r="J33" i="15"/>
  <c r="S1218" i="14"/>
  <c r="J1218" i="14"/>
  <c r="S1212" i="14"/>
  <c r="J1212" i="14"/>
  <c r="S1206" i="14"/>
  <c r="J1206" i="14"/>
  <c r="S1200" i="14"/>
  <c r="J1200" i="14"/>
  <c r="S1194" i="14"/>
  <c r="J1194" i="14"/>
  <c r="S1188" i="14"/>
  <c r="J1188" i="14"/>
  <c r="S1182" i="14"/>
  <c r="J1182" i="14"/>
  <c r="S1176" i="14"/>
  <c r="J1176" i="14"/>
  <c r="S1170" i="14"/>
  <c r="J1170" i="14"/>
  <c r="S1164" i="14"/>
  <c r="J1164" i="14"/>
  <c r="S1158" i="14"/>
  <c r="J1158" i="14"/>
  <c r="S1152" i="14"/>
  <c r="J1152" i="14"/>
  <c r="S1146" i="14"/>
  <c r="J1146" i="14"/>
  <c r="S1140" i="14"/>
  <c r="J1140" i="14"/>
  <c r="S1134" i="14"/>
  <c r="J1134" i="14"/>
  <c r="S1128" i="14"/>
  <c r="J1128" i="14"/>
  <c r="S1122" i="14"/>
  <c r="J1122" i="14"/>
  <c r="S1116" i="14"/>
  <c r="J1116" i="14"/>
  <c r="S1110" i="14"/>
  <c r="J1110" i="14"/>
  <c r="S1104" i="14"/>
  <c r="J1104" i="14"/>
  <c r="S1097" i="14"/>
  <c r="J1097" i="14"/>
  <c r="S1091" i="14"/>
  <c r="J1091" i="14"/>
  <c r="S1085" i="14"/>
  <c r="J1085" i="14"/>
  <c r="S1079" i="14"/>
  <c r="J1079" i="14"/>
  <c r="S1073" i="14"/>
  <c r="J1073" i="14"/>
  <c r="S1067" i="14"/>
  <c r="J1067" i="14"/>
  <c r="S1061" i="14"/>
  <c r="J1061" i="14"/>
  <c r="S1055" i="14"/>
  <c r="J1055" i="14"/>
  <c r="S1049" i="14"/>
  <c r="J1049" i="14"/>
  <c r="S1043" i="14"/>
  <c r="J1043" i="14"/>
  <c r="S1037" i="14"/>
  <c r="J1037" i="14"/>
  <c r="S1031" i="14"/>
  <c r="J1031" i="14"/>
  <c r="S1025" i="14"/>
  <c r="J1025" i="14"/>
  <c r="S1019" i="14"/>
  <c r="J1019" i="14"/>
  <c r="S1013" i="14"/>
  <c r="J1013" i="14"/>
  <c r="S1007" i="14"/>
  <c r="J1007" i="14"/>
  <c r="S1001" i="14"/>
  <c r="J1001" i="14"/>
  <c r="S995" i="14"/>
  <c r="J995" i="14"/>
  <c r="S989" i="14"/>
  <c r="J989" i="14"/>
  <c r="S983" i="14"/>
  <c r="J983" i="14"/>
  <c r="S976" i="14"/>
  <c r="J976" i="14"/>
  <c r="S970" i="14"/>
  <c r="J970" i="14"/>
  <c r="S964" i="14"/>
  <c r="J964" i="14"/>
  <c r="S958" i="14"/>
  <c r="J958" i="14"/>
  <c r="S952" i="14"/>
  <c r="J952" i="14"/>
  <c r="S946" i="14"/>
  <c r="J946" i="14"/>
  <c r="S940" i="14"/>
  <c r="J940" i="14"/>
  <c r="S934" i="14"/>
  <c r="J934" i="14"/>
  <c r="S928" i="14"/>
  <c r="J928" i="14"/>
  <c r="S922" i="14"/>
  <c r="J922" i="14"/>
  <c r="S916" i="14"/>
  <c r="J916" i="14"/>
  <c r="S910" i="14"/>
  <c r="J910" i="14"/>
  <c r="S904" i="14"/>
  <c r="J904" i="14"/>
  <c r="S898" i="14"/>
  <c r="J898" i="14"/>
  <c r="S892" i="14"/>
  <c r="J892" i="14"/>
  <c r="S886" i="14"/>
  <c r="J886" i="14"/>
  <c r="S880" i="14"/>
  <c r="J880" i="14"/>
  <c r="S874" i="14"/>
  <c r="J874" i="14"/>
  <c r="S868" i="14"/>
  <c r="J868" i="14"/>
  <c r="S862" i="14"/>
  <c r="J862" i="14"/>
  <c r="S855" i="14"/>
  <c r="J855" i="14"/>
  <c r="S849" i="14"/>
  <c r="J849" i="14"/>
  <c r="S843" i="14"/>
  <c r="J843" i="14"/>
  <c r="S837" i="14"/>
  <c r="J837" i="14"/>
  <c r="S831" i="14"/>
  <c r="J831" i="14"/>
  <c r="S825" i="14"/>
  <c r="J825" i="14"/>
  <c r="S819" i="14"/>
  <c r="J819" i="14"/>
  <c r="S813" i="14"/>
  <c r="J813" i="14"/>
  <c r="S807" i="14"/>
  <c r="J807" i="14"/>
  <c r="S801" i="14"/>
  <c r="J801" i="14"/>
  <c r="S795" i="14"/>
  <c r="J795" i="14"/>
  <c r="S789" i="14"/>
  <c r="J789" i="14"/>
  <c r="S783" i="14"/>
  <c r="J783" i="14"/>
  <c r="S777" i="14"/>
  <c r="J777" i="14"/>
  <c r="S771" i="14"/>
  <c r="J771" i="14"/>
  <c r="S765" i="14"/>
  <c r="J765" i="14"/>
  <c r="S759" i="14"/>
  <c r="J759" i="14"/>
  <c r="S753" i="14"/>
  <c r="J753" i="14"/>
  <c r="S747" i="14"/>
  <c r="J747" i="14"/>
  <c r="S741" i="14"/>
  <c r="J741" i="14"/>
  <c r="S734" i="14"/>
  <c r="J734" i="14"/>
  <c r="S728" i="14"/>
  <c r="J728" i="14"/>
  <c r="S722" i="14"/>
  <c r="J722" i="14"/>
  <c r="S716" i="14"/>
  <c r="J716" i="14"/>
  <c r="S710" i="14"/>
  <c r="J710" i="14"/>
  <c r="S704" i="14"/>
  <c r="J704" i="14"/>
  <c r="S698" i="14"/>
  <c r="J698" i="14"/>
  <c r="S692" i="14"/>
  <c r="J692" i="14"/>
  <c r="S686" i="14"/>
  <c r="J686" i="14"/>
  <c r="S680" i="14"/>
  <c r="J680" i="14"/>
  <c r="S674" i="14"/>
  <c r="J674" i="14"/>
  <c r="S668" i="14"/>
  <c r="J668" i="14"/>
  <c r="S662" i="14"/>
  <c r="J662" i="14"/>
  <c r="S656" i="14"/>
  <c r="J656" i="14"/>
  <c r="S650" i="14"/>
  <c r="J650" i="14"/>
  <c r="S644" i="14"/>
  <c r="J644" i="14"/>
  <c r="S638" i="14"/>
  <c r="J638" i="14"/>
  <c r="S632" i="14"/>
  <c r="J632" i="14"/>
  <c r="S626" i="14"/>
  <c r="J626" i="14"/>
  <c r="S620" i="14"/>
  <c r="J620" i="14"/>
  <c r="S613" i="14"/>
  <c r="J613" i="14"/>
  <c r="S607" i="14"/>
  <c r="J607" i="14"/>
  <c r="S601" i="14"/>
  <c r="J601" i="14"/>
  <c r="S595" i="14"/>
  <c r="J595" i="14"/>
  <c r="S589" i="14"/>
  <c r="J589" i="14"/>
  <c r="S583" i="14"/>
  <c r="J583" i="14"/>
  <c r="S577" i="14"/>
  <c r="J577" i="14"/>
  <c r="S571" i="14"/>
  <c r="J571" i="14"/>
  <c r="S565" i="14"/>
  <c r="J565" i="14"/>
  <c r="S559" i="14"/>
  <c r="J559" i="14"/>
  <c r="S553" i="14"/>
  <c r="J553" i="14"/>
  <c r="S547" i="14"/>
  <c r="J547" i="14"/>
  <c r="S541" i="14"/>
  <c r="J541" i="14"/>
  <c r="S535" i="14"/>
  <c r="J535" i="14"/>
  <c r="S529" i="14"/>
  <c r="J529" i="14"/>
  <c r="S523" i="14"/>
  <c r="J523" i="14"/>
  <c r="S517" i="14"/>
  <c r="J517" i="14"/>
  <c r="S511" i="14"/>
  <c r="J511" i="14"/>
  <c r="S505" i="14"/>
  <c r="J505" i="14"/>
  <c r="S499" i="14"/>
  <c r="J499" i="14"/>
  <c r="S492" i="14"/>
  <c r="J492" i="14"/>
  <c r="S486" i="14"/>
  <c r="J486" i="14"/>
  <c r="S480" i="14"/>
  <c r="J480" i="14"/>
  <c r="S474" i="14"/>
  <c r="J474" i="14"/>
  <c r="S468" i="14"/>
  <c r="J468" i="14"/>
  <c r="S462" i="14"/>
  <c r="J462" i="14"/>
  <c r="S456" i="14"/>
  <c r="J456" i="14"/>
  <c r="S450" i="14"/>
  <c r="J450" i="14"/>
  <c r="S444" i="14"/>
  <c r="J444" i="14"/>
  <c r="S438" i="14"/>
  <c r="J438" i="14"/>
  <c r="S432" i="14"/>
  <c r="J432" i="14"/>
  <c r="S426" i="14"/>
  <c r="J426" i="14"/>
  <c r="S420" i="14"/>
  <c r="J420" i="14"/>
  <c r="S414" i="14"/>
  <c r="J414" i="14"/>
  <c r="S408" i="14"/>
  <c r="J408" i="14"/>
  <c r="S402" i="14"/>
  <c r="J402" i="14"/>
  <c r="S396" i="14"/>
  <c r="J396" i="14"/>
  <c r="S390" i="14"/>
  <c r="J390" i="14"/>
  <c r="S384" i="14"/>
  <c r="J384" i="14"/>
  <c r="S378" i="14"/>
  <c r="J378" i="14"/>
  <c r="S371" i="14"/>
  <c r="J371" i="14"/>
  <c r="S365" i="14"/>
  <c r="J365" i="14"/>
  <c r="S359" i="14"/>
  <c r="J359" i="14"/>
  <c r="S353" i="14"/>
  <c r="J353" i="14"/>
  <c r="S347" i="14"/>
  <c r="J347" i="14"/>
  <c r="S341" i="14"/>
  <c r="J341" i="14"/>
  <c r="S335" i="14"/>
  <c r="J335" i="14"/>
  <c r="S329" i="14"/>
  <c r="J329" i="14"/>
  <c r="S323" i="14"/>
  <c r="J323" i="14"/>
  <c r="S317" i="14"/>
  <c r="J317" i="14"/>
  <c r="S311" i="14"/>
  <c r="J311" i="14"/>
  <c r="S305" i="14"/>
  <c r="J305" i="14"/>
  <c r="S299" i="14"/>
  <c r="J299" i="14"/>
  <c r="S293" i="14"/>
  <c r="J293" i="14"/>
  <c r="S287" i="14"/>
  <c r="J287" i="14"/>
  <c r="S281" i="14"/>
  <c r="J281" i="14"/>
  <c r="S275" i="14"/>
  <c r="J275" i="14"/>
  <c r="S269" i="14"/>
  <c r="J269" i="14"/>
  <c r="S263" i="14"/>
  <c r="J263" i="14"/>
  <c r="S257" i="14"/>
  <c r="J257" i="14"/>
  <c r="S250" i="14"/>
  <c r="J250" i="14"/>
  <c r="S244" i="14"/>
  <c r="J244" i="14"/>
  <c r="S238" i="14"/>
  <c r="J238" i="14"/>
  <c r="S232" i="14"/>
  <c r="J232" i="14"/>
  <c r="S226" i="14"/>
  <c r="J226" i="14"/>
  <c r="S220" i="14"/>
  <c r="J220" i="14"/>
  <c r="S214" i="14"/>
  <c r="J214" i="14"/>
  <c r="AB210" i="14" s="1"/>
  <c r="G53" i="20" s="1"/>
  <c r="S208" i="14"/>
  <c r="J208" i="14"/>
  <c r="S202" i="14"/>
  <c r="J202" i="14"/>
  <c r="S196" i="14"/>
  <c r="J196" i="14"/>
  <c r="S190" i="14"/>
  <c r="J190" i="14"/>
  <c r="S184" i="14"/>
  <c r="J184" i="14"/>
  <c r="S178" i="14"/>
  <c r="J178" i="14"/>
  <c r="S172" i="14"/>
  <c r="J172" i="14"/>
  <c r="S166" i="14"/>
  <c r="J166" i="14"/>
  <c r="S160" i="14"/>
  <c r="J160" i="14"/>
  <c r="S154" i="14"/>
  <c r="J154" i="14"/>
  <c r="S148" i="14"/>
  <c r="J148" i="14"/>
  <c r="S142" i="14"/>
  <c r="J142" i="14"/>
  <c r="S136" i="14"/>
  <c r="J136" i="14"/>
  <c r="S129" i="14"/>
  <c r="J129" i="14"/>
  <c r="S123" i="14"/>
  <c r="J123" i="14"/>
  <c r="S117" i="14"/>
  <c r="J117" i="14"/>
  <c r="S111" i="14"/>
  <c r="J111" i="14"/>
  <c r="S105" i="14"/>
  <c r="J105" i="14"/>
  <c r="S99" i="14"/>
  <c r="J99" i="14"/>
  <c r="S93" i="14"/>
  <c r="J93" i="14"/>
  <c r="S87" i="14"/>
  <c r="J87" i="14"/>
  <c r="S81" i="14"/>
  <c r="J81" i="14"/>
  <c r="S75" i="14"/>
  <c r="J75" i="14"/>
  <c r="S69" i="14"/>
  <c r="J69" i="14"/>
  <c r="S63" i="14"/>
  <c r="J63" i="14"/>
  <c r="S57" i="14"/>
  <c r="J57" i="14"/>
  <c r="S51" i="14"/>
  <c r="J51" i="14"/>
  <c r="S45" i="14"/>
  <c r="J45" i="14"/>
  <c r="S39" i="14"/>
  <c r="J39" i="14"/>
  <c r="S33" i="14"/>
  <c r="J33" i="14"/>
  <c r="S27" i="14"/>
  <c r="J27" i="14"/>
  <c r="S21" i="14"/>
  <c r="J21" i="14"/>
  <c r="S15" i="14"/>
  <c r="J15" i="14"/>
  <c r="S1278" i="13"/>
  <c r="J1278" i="13"/>
  <c r="S1272" i="13"/>
  <c r="J1272" i="13"/>
  <c r="S1266" i="13"/>
  <c r="J1266" i="13"/>
  <c r="S1260" i="13"/>
  <c r="J1260" i="13"/>
  <c r="S1254" i="13"/>
  <c r="J1254" i="13"/>
  <c r="S1248" i="13"/>
  <c r="J1248" i="13"/>
  <c r="S1242" i="13"/>
  <c r="J1242" i="13"/>
  <c r="S1236" i="13"/>
  <c r="J1236" i="13"/>
  <c r="S1230" i="13"/>
  <c r="J1230" i="13"/>
  <c r="S1224" i="13"/>
  <c r="J1224" i="13"/>
  <c r="S1218" i="13"/>
  <c r="J1218" i="13"/>
  <c r="S1212" i="13"/>
  <c r="J1212" i="13"/>
  <c r="S1206" i="13"/>
  <c r="J1206" i="13"/>
  <c r="S1200" i="13"/>
  <c r="J1200" i="13"/>
  <c r="S1194" i="13"/>
  <c r="J1194" i="13"/>
  <c r="S1188" i="13"/>
  <c r="J1188" i="13"/>
  <c r="S1182" i="13"/>
  <c r="J1182" i="13"/>
  <c r="S1176" i="13"/>
  <c r="J1176" i="13"/>
  <c r="S1170" i="13"/>
  <c r="J1170" i="13"/>
  <c r="S1164" i="13"/>
  <c r="J1164" i="13"/>
  <c r="S1158" i="13"/>
  <c r="J1158" i="13"/>
  <c r="S1151" i="13"/>
  <c r="J1151" i="13"/>
  <c r="S1145" i="13"/>
  <c r="J1145" i="13"/>
  <c r="S1139" i="13"/>
  <c r="J1139" i="13"/>
  <c r="S1133" i="13"/>
  <c r="J1133" i="13"/>
  <c r="S1127" i="13"/>
  <c r="J1127" i="13"/>
  <c r="S1121" i="13"/>
  <c r="J1121" i="13"/>
  <c r="S1115" i="13"/>
  <c r="J1115" i="13"/>
  <c r="S1109" i="13"/>
  <c r="J1109" i="13"/>
  <c r="S1103" i="13"/>
  <c r="J1103" i="13"/>
  <c r="S1097" i="13"/>
  <c r="J1097" i="13"/>
  <c r="S1091" i="13"/>
  <c r="J1091" i="13"/>
  <c r="S1085" i="13"/>
  <c r="J1085" i="13"/>
  <c r="S1079" i="13"/>
  <c r="J1079" i="13"/>
  <c r="S1073" i="13"/>
  <c r="J1073" i="13"/>
  <c r="S1067" i="13"/>
  <c r="J1067" i="13"/>
  <c r="S1061" i="13"/>
  <c r="J1061" i="13"/>
  <c r="S1055" i="13"/>
  <c r="J1055" i="13"/>
  <c r="S1049" i="13"/>
  <c r="J1049" i="13"/>
  <c r="S1043" i="13"/>
  <c r="J1043" i="13"/>
  <c r="S1037" i="13"/>
  <c r="J1037" i="13"/>
  <c r="S1031" i="13"/>
  <c r="J1031" i="13"/>
  <c r="S1024" i="13"/>
  <c r="J1024" i="13"/>
  <c r="S1018" i="13"/>
  <c r="J1018" i="13"/>
  <c r="S1012" i="13"/>
  <c r="J1012" i="13"/>
  <c r="S1006" i="13"/>
  <c r="J1006" i="13"/>
  <c r="S1000" i="13"/>
  <c r="J1000" i="13"/>
  <c r="S994" i="13"/>
  <c r="J994" i="13"/>
  <c r="S988" i="13"/>
  <c r="J988" i="13"/>
  <c r="S982" i="13"/>
  <c r="J982" i="13"/>
  <c r="S976" i="13"/>
  <c r="J976" i="13"/>
  <c r="S970" i="13"/>
  <c r="J970" i="13"/>
  <c r="S964" i="13"/>
  <c r="J964" i="13"/>
  <c r="S958" i="13"/>
  <c r="J958" i="13"/>
  <c r="S952" i="13"/>
  <c r="J952" i="13"/>
  <c r="S946" i="13"/>
  <c r="J946" i="13"/>
  <c r="S940" i="13"/>
  <c r="J940" i="13"/>
  <c r="S934" i="13"/>
  <c r="J934" i="13"/>
  <c r="S928" i="13"/>
  <c r="J928" i="13"/>
  <c r="S922" i="13"/>
  <c r="J922" i="13"/>
  <c r="S916" i="13"/>
  <c r="J916" i="13"/>
  <c r="S910" i="13"/>
  <c r="J910" i="13"/>
  <c r="S904" i="13"/>
  <c r="J904" i="13"/>
  <c r="S897" i="13"/>
  <c r="J897" i="13"/>
  <c r="S891" i="13"/>
  <c r="J891" i="13"/>
  <c r="S885" i="13"/>
  <c r="J885" i="13"/>
  <c r="S879" i="13"/>
  <c r="J879" i="13"/>
  <c r="S873" i="13"/>
  <c r="J873" i="13"/>
  <c r="S867" i="13"/>
  <c r="J867" i="13"/>
  <c r="S861" i="13"/>
  <c r="J861" i="13"/>
  <c r="S855" i="13"/>
  <c r="J855" i="13"/>
  <c r="S849" i="13"/>
  <c r="J849" i="13"/>
  <c r="S843" i="13"/>
  <c r="J843" i="13"/>
  <c r="S837" i="13"/>
  <c r="J837" i="13"/>
  <c r="S831" i="13"/>
  <c r="J831" i="13"/>
  <c r="S825" i="13"/>
  <c r="J825" i="13"/>
  <c r="S819" i="13"/>
  <c r="J819" i="13"/>
  <c r="S813" i="13"/>
  <c r="J813" i="13"/>
  <c r="S807" i="13"/>
  <c r="J807" i="13"/>
  <c r="S801" i="13"/>
  <c r="J801" i="13"/>
  <c r="S795" i="13"/>
  <c r="J795" i="13"/>
  <c r="S789" i="13"/>
  <c r="J789" i="13"/>
  <c r="S783" i="13"/>
  <c r="J783" i="13"/>
  <c r="S777" i="13"/>
  <c r="J777" i="13"/>
  <c r="S770" i="13"/>
  <c r="J770" i="13"/>
  <c r="S764" i="13"/>
  <c r="J764" i="13"/>
  <c r="S758" i="13"/>
  <c r="J758" i="13"/>
  <c r="S752" i="13"/>
  <c r="J752" i="13"/>
  <c r="S746" i="13"/>
  <c r="J746" i="13"/>
  <c r="S740" i="13"/>
  <c r="J740" i="13"/>
  <c r="S734" i="13"/>
  <c r="J734" i="13"/>
  <c r="S728" i="13"/>
  <c r="J728" i="13"/>
  <c r="S722" i="13"/>
  <c r="J722" i="13"/>
  <c r="S716" i="13"/>
  <c r="J716" i="13"/>
  <c r="S710" i="13"/>
  <c r="J710" i="13"/>
  <c r="S704" i="13"/>
  <c r="J704" i="13"/>
  <c r="S698" i="13"/>
  <c r="J698" i="13"/>
  <c r="S692" i="13"/>
  <c r="J692" i="13"/>
  <c r="S686" i="13"/>
  <c r="J686" i="13"/>
  <c r="S680" i="13"/>
  <c r="J680" i="13"/>
  <c r="S674" i="13"/>
  <c r="J674" i="13"/>
  <c r="S668" i="13"/>
  <c r="J668" i="13"/>
  <c r="S662" i="13"/>
  <c r="J662" i="13"/>
  <c r="S656" i="13"/>
  <c r="J656" i="13"/>
  <c r="S650" i="13"/>
  <c r="J650" i="13"/>
  <c r="S643" i="13"/>
  <c r="J643" i="13"/>
  <c r="S637" i="13"/>
  <c r="J637" i="13"/>
  <c r="S631" i="13"/>
  <c r="J631" i="13"/>
  <c r="S625" i="13"/>
  <c r="J625" i="13"/>
  <c r="S619" i="13"/>
  <c r="J619" i="13"/>
  <c r="S613" i="13"/>
  <c r="J613" i="13"/>
  <c r="S607" i="13"/>
  <c r="J607" i="13"/>
  <c r="S601" i="13"/>
  <c r="J601" i="13"/>
  <c r="S595" i="13"/>
  <c r="J595" i="13"/>
  <c r="S589" i="13"/>
  <c r="J589" i="13"/>
  <c r="S583" i="13"/>
  <c r="J583" i="13"/>
  <c r="S577" i="13"/>
  <c r="J577" i="13"/>
  <c r="S571" i="13"/>
  <c r="J571" i="13"/>
  <c r="S565" i="13"/>
  <c r="J565" i="13"/>
  <c r="S559" i="13"/>
  <c r="J559" i="13"/>
  <c r="S553" i="13"/>
  <c r="J553" i="13"/>
  <c r="S547" i="13"/>
  <c r="J547" i="13"/>
  <c r="S541" i="13"/>
  <c r="J541" i="13"/>
  <c r="S535" i="13"/>
  <c r="J535" i="13"/>
  <c r="S529" i="13"/>
  <c r="J529" i="13"/>
  <c r="S523" i="13"/>
  <c r="J523" i="13"/>
  <c r="S516" i="13"/>
  <c r="J516" i="13"/>
  <c r="S510" i="13"/>
  <c r="J510" i="13"/>
  <c r="S504" i="13"/>
  <c r="J504" i="13"/>
  <c r="S498" i="13"/>
  <c r="J498" i="13"/>
  <c r="S492" i="13"/>
  <c r="J492" i="13"/>
  <c r="S486" i="13"/>
  <c r="J486" i="13"/>
  <c r="S480" i="13"/>
  <c r="J480" i="13"/>
  <c r="S474" i="13"/>
  <c r="J474" i="13"/>
  <c r="S468" i="13"/>
  <c r="J468" i="13"/>
  <c r="S462" i="13"/>
  <c r="J462" i="13"/>
  <c r="S456" i="13"/>
  <c r="J456" i="13"/>
  <c r="S450" i="13"/>
  <c r="J450" i="13"/>
  <c r="S444" i="13"/>
  <c r="J444" i="13"/>
  <c r="S438" i="13"/>
  <c r="J438" i="13"/>
  <c r="S432" i="13"/>
  <c r="J432" i="13"/>
  <c r="S426" i="13"/>
  <c r="J426" i="13"/>
  <c r="S420" i="13"/>
  <c r="J420" i="13"/>
  <c r="S414" i="13"/>
  <c r="J414" i="13"/>
  <c r="S408" i="13"/>
  <c r="J408" i="13"/>
  <c r="S402" i="13"/>
  <c r="J402" i="13"/>
  <c r="S396" i="13"/>
  <c r="J396" i="13"/>
  <c r="S389" i="13"/>
  <c r="J389" i="13"/>
  <c r="S383" i="13"/>
  <c r="J383" i="13"/>
  <c r="S377" i="13"/>
  <c r="J377" i="13"/>
  <c r="S371" i="13"/>
  <c r="J371" i="13"/>
  <c r="S365" i="13"/>
  <c r="J365" i="13"/>
  <c r="S359" i="13"/>
  <c r="J359" i="13"/>
  <c r="S353" i="13"/>
  <c r="J353" i="13"/>
  <c r="S347" i="13"/>
  <c r="J347" i="13"/>
  <c r="S341" i="13"/>
  <c r="J341" i="13"/>
  <c r="S335" i="13"/>
  <c r="J335" i="13"/>
  <c r="S329" i="13"/>
  <c r="J329" i="13"/>
  <c r="S323" i="13"/>
  <c r="J323" i="13"/>
  <c r="S317" i="13"/>
  <c r="J317" i="13"/>
  <c r="S311" i="13"/>
  <c r="J311" i="13"/>
  <c r="S305" i="13"/>
  <c r="J305" i="13"/>
  <c r="S299" i="13"/>
  <c r="J299" i="13"/>
  <c r="S293" i="13"/>
  <c r="J293" i="13"/>
  <c r="S287" i="13"/>
  <c r="J287" i="13"/>
  <c r="S281" i="13"/>
  <c r="J281" i="13"/>
  <c r="S275" i="13"/>
  <c r="J275" i="13"/>
  <c r="S269" i="13"/>
  <c r="J269" i="13"/>
  <c r="S262" i="13"/>
  <c r="J262" i="13"/>
  <c r="S256" i="13"/>
  <c r="J256" i="13"/>
  <c r="S250" i="13"/>
  <c r="J250" i="13"/>
  <c r="S244" i="13"/>
  <c r="J244" i="13"/>
  <c r="S238" i="13"/>
  <c r="J238" i="13"/>
  <c r="S232" i="13"/>
  <c r="J232" i="13"/>
  <c r="S226" i="13"/>
  <c r="J226" i="13"/>
  <c r="S220" i="13"/>
  <c r="J220" i="13"/>
  <c r="S214" i="13"/>
  <c r="J214" i="13"/>
  <c r="S208" i="13"/>
  <c r="J208" i="13"/>
  <c r="S202" i="13"/>
  <c r="J202" i="13"/>
  <c r="S196" i="13"/>
  <c r="J196" i="13"/>
  <c r="S190" i="13"/>
  <c r="J190" i="13"/>
  <c r="S184" i="13"/>
  <c r="J184" i="13"/>
  <c r="S178" i="13"/>
  <c r="J178" i="13"/>
  <c r="S172" i="13"/>
  <c r="J172" i="13"/>
  <c r="S166" i="13"/>
  <c r="J166" i="13"/>
  <c r="S160" i="13"/>
  <c r="J160" i="13"/>
  <c r="S154" i="13"/>
  <c r="J154" i="13"/>
  <c r="S148" i="13"/>
  <c r="J148" i="13"/>
  <c r="S142" i="13"/>
  <c r="J142" i="13"/>
  <c r="S135" i="13"/>
  <c r="J135" i="13"/>
  <c r="S129" i="13"/>
  <c r="J129" i="13"/>
  <c r="S123" i="13"/>
  <c r="J123" i="13"/>
  <c r="S117" i="13"/>
  <c r="J117" i="13"/>
  <c r="S111" i="13"/>
  <c r="J111" i="13"/>
  <c r="S105" i="13"/>
  <c r="J105" i="13"/>
  <c r="S99" i="13"/>
  <c r="J99" i="13"/>
  <c r="S93" i="13"/>
  <c r="J93" i="13"/>
  <c r="S87" i="13"/>
  <c r="J87" i="13"/>
  <c r="S81" i="13"/>
  <c r="J81" i="13"/>
  <c r="S75" i="13"/>
  <c r="J75" i="13"/>
  <c r="S69" i="13"/>
  <c r="J69" i="13"/>
  <c r="S63" i="13"/>
  <c r="J63" i="13"/>
  <c r="S57" i="13"/>
  <c r="J57" i="13"/>
  <c r="S51" i="13"/>
  <c r="J51" i="13"/>
  <c r="S45" i="13"/>
  <c r="J45" i="13"/>
  <c r="S39" i="13"/>
  <c r="J39" i="13"/>
  <c r="S33" i="13"/>
  <c r="J33" i="13"/>
  <c r="S27" i="13"/>
  <c r="J27" i="13"/>
  <c r="S21" i="13"/>
  <c r="J21" i="13"/>
  <c r="S123" i="15"/>
  <c r="J123" i="15"/>
  <c r="S27" i="15"/>
  <c r="J27" i="15"/>
  <c r="S21" i="15"/>
  <c r="J21" i="15"/>
  <c r="S15" i="15"/>
  <c r="J15" i="15"/>
  <c r="E50" i="20"/>
  <c r="E49" i="20"/>
  <c r="G67" i="19"/>
  <c r="G436" i="19" s="1"/>
  <c r="G438" i="19" s="1"/>
  <c r="AB434" i="19" s="1"/>
  <c r="L110" i="20" s="1"/>
  <c r="E438" i="19"/>
  <c r="G61" i="19"/>
  <c r="G430" i="19" s="1"/>
  <c r="G432" i="19" s="1"/>
  <c r="AB428" i="19" s="1"/>
  <c r="L109" i="20" s="1"/>
  <c r="E432" i="19"/>
  <c r="G55" i="19"/>
  <c r="G424" i="19" s="1"/>
  <c r="G426" i="19" s="1"/>
  <c r="AB422" i="19" s="1"/>
  <c r="L108" i="20" s="1"/>
  <c r="E426" i="19"/>
  <c r="G49" i="19"/>
  <c r="G418" i="19" s="1"/>
  <c r="G420" i="19" s="1"/>
  <c r="AB416" i="19" s="1"/>
  <c r="L107" i="20" s="1"/>
  <c r="E420" i="19"/>
  <c r="A99" i="20"/>
  <c r="A97" i="20"/>
  <c r="A95" i="20"/>
  <c r="A93" i="20"/>
  <c r="A90" i="20"/>
  <c r="A87" i="20"/>
  <c r="A85" i="20"/>
  <c r="A83" i="20"/>
  <c r="A81" i="20"/>
  <c r="A77" i="20"/>
  <c r="A76" i="20"/>
  <c r="A72" i="20"/>
  <c r="A70" i="20"/>
  <c r="A67" i="20"/>
  <c r="A65" i="20"/>
  <c r="A61" i="20"/>
  <c r="A57" i="20"/>
  <c r="A55" i="20"/>
  <c r="A51" i="20"/>
  <c r="A49" i="20"/>
  <c r="A46" i="20"/>
  <c r="A44" i="20"/>
  <c r="A40" i="20"/>
  <c r="A36" i="20"/>
  <c r="A34" i="20"/>
  <c r="A30" i="20"/>
  <c r="A28" i="20"/>
  <c r="A25" i="20"/>
  <c r="A22" i="20"/>
  <c r="A18" i="20"/>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A152" i="1"/>
  <c r="A151" i="1"/>
  <c r="A150" i="1"/>
  <c r="A149" i="1"/>
  <c r="A148" i="1"/>
  <c r="A147" i="1"/>
  <c r="A146"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45" i="1"/>
  <c r="A101" i="12"/>
  <c r="A99" i="12"/>
  <c r="A97" i="12"/>
  <c r="A95" i="12"/>
  <c r="A92" i="12"/>
  <c r="A87" i="12"/>
  <c r="B101" i="12"/>
  <c r="B100" i="12"/>
  <c r="B99" i="12"/>
  <c r="B98" i="12"/>
  <c r="B97" i="12"/>
  <c r="B96" i="12"/>
  <c r="B95" i="12"/>
  <c r="B94" i="12"/>
  <c r="B93" i="12"/>
  <c r="B92" i="12"/>
  <c r="A85" i="12"/>
  <c r="A83" i="12"/>
  <c r="A81" i="12"/>
  <c r="A75" i="12"/>
  <c r="B88" i="12"/>
  <c r="B87" i="12"/>
  <c r="B86" i="12"/>
  <c r="B85" i="12"/>
  <c r="B84" i="12"/>
  <c r="B83" i="12"/>
  <c r="B82" i="12"/>
  <c r="B81" i="12"/>
  <c r="A74" i="12"/>
  <c r="A70" i="12"/>
  <c r="A68" i="12"/>
  <c r="A65" i="12"/>
  <c r="A63" i="12"/>
  <c r="A59" i="12"/>
  <c r="B77" i="12"/>
  <c r="B76" i="12"/>
  <c r="B75" i="12"/>
  <c r="B74" i="12"/>
  <c r="B73" i="12"/>
  <c r="B72" i="12"/>
  <c r="B74" i="20" s="1"/>
  <c r="B71" i="12"/>
  <c r="B70" i="12"/>
  <c r="B69" i="12"/>
  <c r="B71" i="20" s="1"/>
  <c r="B68" i="12"/>
  <c r="B67" i="12"/>
  <c r="B69" i="20" s="1"/>
  <c r="B66" i="12"/>
  <c r="B68" i="20" s="1"/>
  <c r="B65" i="12"/>
  <c r="B64" i="12"/>
  <c r="B63" i="12"/>
  <c r="B62" i="12"/>
  <c r="B61" i="12"/>
  <c r="B60" i="12"/>
  <c r="B59" i="12"/>
  <c r="A53" i="12"/>
  <c r="A51" i="12"/>
  <c r="A47" i="12"/>
  <c r="A45" i="12"/>
  <c r="A42" i="12"/>
  <c r="A40" i="12"/>
  <c r="A36" i="12"/>
  <c r="A30" i="12"/>
  <c r="A28" i="12"/>
  <c r="A24" i="12"/>
  <c r="A21" i="12"/>
  <c r="A18" i="12"/>
  <c r="A16" i="12"/>
  <c r="A12" i="12"/>
  <c r="B55" i="12"/>
  <c r="B54" i="12"/>
  <c r="B53" i="12"/>
  <c r="B52" i="12"/>
  <c r="B51" i="12"/>
  <c r="B50" i="12"/>
  <c r="B49" i="12"/>
  <c r="B48" i="12"/>
  <c r="B47" i="12"/>
  <c r="B51" i="20" s="1"/>
  <c r="B46" i="12"/>
  <c r="B45" i="12"/>
  <c r="B44" i="12"/>
  <c r="B43" i="12"/>
  <c r="B42" i="12"/>
  <c r="B41" i="12"/>
  <c r="B40" i="12"/>
  <c r="B39" i="12"/>
  <c r="B38" i="12"/>
  <c r="B37" i="12"/>
  <c r="B36" i="12"/>
  <c r="B32" i="12"/>
  <c r="A133" i="13" s="1"/>
  <c r="A260" i="13" s="1"/>
  <c r="A387" i="13" s="1"/>
  <c r="A514" i="13" s="1"/>
  <c r="A641" i="13" s="1"/>
  <c r="A768" i="13" s="1"/>
  <c r="A895" i="13" s="1"/>
  <c r="A1022" i="13" s="1"/>
  <c r="A1149" i="13" s="1"/>
  <c r="A1276" i="13" s="1"/>
  <c r="B31" i="12"/>
  <c r="A127" i="13" s="1"/>
  <c r="A254" i="13" s="1"/>
  <c r="A381" i="13" s="1"/>
  <c r="A508" i="13" s="1"/>
  <c r="A635" i="13" s="1"/>
  <c r="A762" i="13" s="1"/>
  <c r="A889" i="13" s="1"/>
  <c r="A1016" i="13" s="1"/>
  <c r="A1143" i="13" s="1"/>
  <c r="A1270" i="13" s="1"/>
  <c r="B30" i="12"/>
  <c r="B29" i="12"/>
  <c r="B28" i="12"/>
  <c r="B27" i="12"/>
  <c r="B26" i="12"/>
  <c r="B25" i="12"/>
  <c r="B24" i="12"/>
  <c r="B23" i="12"/>
  <c r="B22" i="12"/>
  <c r="B21" i="12"/>
  <c r="B20" i="12"/>
  <c r="A61" i="13" s="1"/>
  <c r="A188" i="13" s="1"/>
  <c r="A315" i="13" s="1"/>
  <c r="A442" i="13" s="1"/>
  <c r="A569" i="13" s="1"/>
  <c r="A696" i="13" s="1"/>
  <c r="A823" i="13" s="1"/>
  <c r="A950" i="13" s="1"/>
  <c r="A1077" i="13" s="1"/>
  <c r="A1204" i="13" s="1"/>
  <c r="B19" i="12"/>
  <c r="A55" i="13" s="1"/>
  <c r="A182" i="13" s="1"/>
  <c r="A309" i="13" s="1"/>
  <c r="A436" i="13" s="1"/>
  <c r="A563" i="13" s="1"/>
  <c r="A690" i="13" s="1"/>
  <c r="A817" i="13" s="1"/>
  <c r="A944" i="13" s="1"/>
  <c r="A1071" i="13" s="1"/>
  <c r="A1198" i="13" s="1"/>
  <c r="B18" i="12"/>
  <c r="B17" i="12"/>
  <c r="B16" i="12"/>
  <c r="B15" i="12"/>
  <c r="B14" i="12"/>
  <c r="B13" i="12"/>
  <c r="B12" i="12"/>
  <c r="A736" i="14"/>
  <c r="A737" i="14" s="1"/>
  <c r="A743" i="14" s="1"/>
  <c r="A749" i="14" s="1"/>
  <c r="A755" i="14" s="1"/>
  <c r="A761" i="14" s="1"/>
  <c r="A767" i="14" s="1"/>
  <c r="A773" i="14" s="1"/>
  <c r="A615" i="14"/>
  <c r="A616" i="14" s="1"/>
  <c r="A622" i="14" s="1"/>
  <c r="A628" i="14" s="1"/>
  <c r="A634" i="14" s="1"/>
  <c r="A640" i="14" s="1"/>
  <c r="A646" i="14" s="1"/>
  <c r="A652" i="14" s="1"/>
  <c r="A494" i="14"/>
  <c r="A495" i="14" s="1"/>
  <c r="A501" i="14" s="1"/>
  <c r="A507" i="14" s="1"/>
  <c r="A513" i="14" s="1"/>
  <c r="A519" i="14" s="1"/>
  <c r="A525" i="14" s="1"/>
  <c r="A531" i="14" s="1"/>
  <c r="A373" i="14"/>
  <c r="A374" i="14" s="1"/>
  <c r="A380" i="14" s="1"/>
  <c r="A386" i="14" s="1"/>
  <c r="A392" i="14" s="1"/>
  <c r="A398" i="14" s="1"/>
  <c r="A404" i="14" s="1"/>
  <c r="A410" i="14" s="1"/>
  <c r="A252" i="14"/>
  <c r="A253" i="14" s="1"/>
  <c r="A259" i="14" s="1"/>
  <c r="A265" i="14" s="1"/>
  <c r="A271" i="14" s="1"/>
  <c r="A277" i="14" s="1"/>
  <c r="A283" i="14" s="1"/>
  <c r="A289" i="14" s="1"/>
  <c r="A295" i="14" s="1"/>
  <c r="A131" i="14"/>
  <c r="A132" i="14" s="1"/>
  <c r="A138" i="14" s="1"/>
  <c r="A144" i="14" s="1"/>
  <c r="A150" i="14" s="1"/>
  <c r="A156" i="14" s="1"/>
  <c r="A162" i="14" s="1"/>
  <c r="A168" i="14" s="1"/>
  <c r="J8" i="20"/>
  <c r="M8" i="20"/>
  <c r="L8" i="20"/>
  <c r="K8" i="20"/>
  <c r="I8" i="20"/>
  <c r="H8" i="20"/>
  <c r="G8" i="20"/>
  <c r="A772" i="13"/>
  <c r="A645" i="13"/>
  <c r="A518" i="13"/>
  <c r="A391" i="13"/>
  <c r="A264" i="13"/>
  <c r="A137" i="13"/>
  <c r="A559" i="18"/>
  <c r="A566" i="18" s="1"/>
  <c r="A572" i="18" s="1"/>
  <c r="A578" i="18" s="1"/>
  <c r="A584" i="18" s="1"/>
  <c r="A590" i="18" s="1"/>
  <c r="A498" i="18"/>
  <c r="A505" i="18" s="1"/>
  <c r="A511" i="18" s="1"/>
  <c r="A517" i="18" s="1"/>
  <c r="A523" i="18" s="1"/>
  <c r="A529" i="18" s="1"/>
  <c r="A437" i="18"/>
  <c r="A444" i="18" s="1"/>
  <c r="A450" i="18" s="1"/>
  <c r="A456" i="18" s="1"/>
  <c r="A462" i="18" s="1"/>
  <c r="A468" i="18" s="1"/>
  <c r="A315" i="18"/>
  <c r="A322" i="18" s="1"/>
  <c r="A328" i="18" s="1"/>
  <c r="A334" i="18" s="1"/>
  <c r="A340" i="18" s="1"/>
  <c r="A346" i="18" s="1"/>
  <c r="A254" i="18"/>
  <c r="A261" i="18" s="1"/>
  <c r="A267" i="18" s="1"/>
  <c r="A273" i="18" s="1"/>
  <c r="A279" i="18" s="1"/>
  <c r="A285" i="18" s="1"/>
  <c r="A193" i="18"/>
  <c r="A200" i="18" s="1"/>
  <c r="A206" i="18" s="1"/>
  <c r="A212" i="18" s="1"/>
  <c r="A218" i="18" s="1"/>
  <c r="A224" i="18" s="1"/>
  <c r="A132" i="18"/>
  <c r="A139" i="18" s="1"/>
  <c r="A145" i="18" s="1"/>
  <c r="A151" i="18" s="1"/>
  <c r="A157" i="18" s="1"/>
  <c r="A163" i="18" s="1"/>
  <c r="A10" i="18"/>
  <c r="A11" i="18" s="1"/>
  <c r="A17" i="18" s="1"/>
  <c r="A23" i="18" s="1"/>
  <c r="A29" i="18" s="1"/>
  <c r="A35" i="18" s="1"/>
  <c r="A41" i="18" s="1"/>
  <c r="A47" i="18" s="1"/>
  <c r="A53" i="18" s="1"/>
  <c r="A59" i="18" s="1"/>
  <c r="A65" i="18" s="1"/>
  <c r="A376" i="18"/>
  <c r="A383" i="18" s="1"/>
  <c r="A389" i="18" s="1"/>
  <c r="A395" i="18" s="1"/>
  <c r="A401" i="18" s="1"/>
  <c r="A407" i="18" s="1"/>
  <c r="A413" i="18" s="1"/>
  <c r="A419" i="18" s="1"/>
  <c r="A425" i="18" s="1"/>
  <c r="A431" i="18" s="1"/>
  <c r="A71" i="18"/>
  <c r="A78" i="18"/>
  <c r="A84" i="18" s="1"/>
  <c r="A90" i="18" s="1"/>
  <c r="A96" i="18" s="1"/>
  <c r="A102" i="18" s="1"/>
  <c r="A108" i="18" s="1"/>
  <c r="A114" i="18" s="1"/>
  <c r="A120" i="18" s="1"/>
  <c r="A126" i="18" s="1"/>
  <c r="D93" i="12"/>
  <c r="D94" i="12" s="1"/>
  <c r="D95" i="12" s="1"/>
  <c r="D96" i="12" s="1"/>
  <c r="D97" i="12" s="1"/>
  <c r="D98" i="12" s="1"/>
  <c r="D99" i="12" s="1"/>
  <c r="D100" i="12" s="1"/>
  <c r="D101" i="12" s="1"/>
  <c r="S39" i="18"/>
  <c r="J39" i="18"/>
  <c r="S33" i="18"/>
  <c r="J33" i="18"/>
  <c r="S27" i="18"/>
  <c r="J27" i="18"/>
  <c r="S21" i="18"/>
  <c r="J21" i="18"/>
  <c r="S15" i="18"/>
  <c r="J15" i="18"/>
  <c r="S33" i="16"/>
  <c r="J33" i="16"/>
  <c r="S27" i="16"/>
  <c r="J27" i="16"/>
  <c r="S21" i="16"/>
  <c r="J21" i="16"/>
  <c r="S15" i="16"/>
  <c r="J15" i="16"/>
  <c r="G55" i="14"/>
  <c r="G57" i="14" s="1"/>
  <c r="E1146" i="14"/>
  <c r="E1025" i="14"/>
  <c r="E904" i="14"/>
  <c r="E783" i="14"/>
  <c r="E662" i="14"/>
  <c r="E541" i="14"/>
  <c r="E420" i="14"/>
  <c r="E299" i="14"/>
  <c r="E178" i="14"/>
  <c r="E57" i="14"/>
  <c r="G55" i="15"/>
  <c r="G745" i="15" s="1"/>
  <c r="G170" i="15" s="1"/>
  <c r="E1092" i="15"/>
  <c r="E977" i="15"/>
  <c r="E862" i="15"/>
  <c r="E632" i="15"/>
  <c r="E517" i="15"/>
  <c r="E402" i="15"/>
  <c r="E287" i="15"/>
  <c r="E172" i="15"/>
  <c r="E747" i="15"/>
  <c r="G73" i="15"/>
  <c r="G75" i="15" s="1"/>
  <c r="E75" i="15"/>
  <c r="G67" i="15"/>
  <c r="G69" i="15" s="1"/>
  <c r="E69" i="15"/>
  <c r="G61" i="15"/>
  <c r="E63" i="15"/>
  <c r="E57" i="15"/>
  <c r="D60" i="12"/>
  <c r="D61" i="12" s="1"/>
  <c r="D62" i="12" s="1"/>
  <c r="D63" i="12" s="1"/>
  <c r="D64" i="12" s="1"/>
  <c r="D65" i="12" s="1"/>
  <c r="D66" i="12" s="1"/>
  <c r="C71" i="20"/>
  <c r="A56" i="15"/>
  <c r="A746" i="15" s="1"/>
  <c r="A171" i="15" s="1"/>
  <c r="A286" i="15" s="1"/>
  <c r="A401" i="15" s="1"/>
  <c r="A516" i="15" s="1"/>
  <c r="A631" i="15" s="1"/>
  <c r="A861" i="15" s="1"/>
  <c r="A976" i="15" s="1"/>
  <c r="A1091" i="15" s="1"/>
  <c r="C55" i="15"/>
  <c r="C745" i="15" s="1"/>
  <c r="C170" i="15" s="1"/>
  <c r="C285" i="15" s="1"/>
  <c r="C400" i="15" s="1"/>
  <c r="C515" i="15" s="1"/>
  <c r="C630" i="15" s="1"/>
  <c r="C860" i="15" s="1"/>
  <c r="C975" i="15" s="1"/>
  <c r="C1090" i="15" s="1"/>
  <c r="A55" i="15"/>
  <c r="A745" i="15" s="1"/>
  <c r="A170" i="15" s="1"/>
  <c r="A285" i="15" s="1"/>
  <c r="A400" i="15" s="1"/>
  <c r="A515" i="15" s="1"/>
  <c r="A630" i="15" s="1"/>
  <c r="A860" i="15" s="1"/>
  <c r="A975" i="15" s="1"/>
  <c r="A1090" i="15" s="1"/>
  <c r="A1045" i="15"/>
  <c r="A1052" i="15"/>
  <c r="A1058" i="15" s="1"/>
  <c r="A1064" i="15" s="1"/>
  <c r="A1070" i="15" s="1"/>
  <c r="A1076" i="15" s="1"/>
  <c r="A1082" i="15" s="1"/>
  <c r="A930" i="15"/>
  <c r="A937" i="15" s="1"/>
  <c r="A943" i="15" s="1"/>
  <c r="A949" i="15" s="1"/>
  <c r="A955" i="15" s="1"/>
  <c r="A961" i="15" s="1"/>
  <c r="A967" i="15" s="1"/>
  <c r="A815" i="15"/>
  <c r="A822" i="15" s="1"/>
  <c r="A828" i="15" s="1"/>
  <c r="A834" i="15" s="1"/>
  <c r="A840" i="15" s="1"/>
  <c r="A846" i="15" s="1"/>
  <c r="A852" i="15" s="1"/>
  <c r="A585" i="15"/>
  <c r="A592" i="15" s="1"/>
  <c r="A598" i="15" s="1"/>
  <c r="A604" i="15" s="1"/>
  <c r="A610" i="15" s="1"/>
  <c r="A616" i="15" s="1"/>
  <c r="A622" i="15" s="1"/>
  <c r="A470" i="15"/>
  <c r="A477" i="15" s="1"/>
  <c r="A483" i="15" s="1"/>
  <c r="A489" i="15" s="1"/>
  <c r="A495" i="15" s="1"/>
  <c r="A501" i="15" s="1"/>
  <c r="A507" i="15" s="1"/>
  <c r="A355" i="15"/>
  <c r="A362" i="15"/>
  <c r="A368" i="15" s="1"/>
  <c r="A374" i="15" s="1"/>
  <c r="A380" i="15" s="1"/>
  <c r="A386" i="15" s="1"/>
  <c r="A392" i="15" s="1"/>
  <c r="A240" i="15"/>
  <c r="A247" i="15" s="1"/>
  <c r="A253" i="15" s="1"/>
  <c r="A259" i="15" s="1"/>
  <c r="A265" i="15" s="1"/>
  <c r="A271" i="15" s="1"/>
  <c r="A277" i="15" s="1"/>
  <c r="A125" i="15"/>
  <c r="A132" i="15"/>
  <c r="A138" i="15" s="1"/>
  <c r="A144" i="15" s="1"/>
  <c r="A150" i="15" s="1"/>
  <c r="A156" i="15" s="1"/>
  <c r="A162" i="15" s="1"/>
  <c r="A700" i="15"/>
  <c r="A707" i="15"/>
  <c r="A713" i="15" s="1"/>
  <c r="A719" i="15" s="1"/>
  <c r="A725" i="15" s="1"/>
  <c r="A731" i="15" s="1"/>
  <c r="A737" i="15" s="1"/>
  <c r="A122" i="15"/>
  <c r="C73" i="15"/>
  <c r="A74" i="15"/>
  <c r="A73" i="15"/>
  <c r="A67" i="15"/>
  <c r="C67" i="15"/>
  <c r="A68" i="15"/>
  <c r="A61" i="15"/>
  <c r="A751" i="15" s="1"/>
  <c r="A176" i="15" s="1"/>
  <c r="A291" i="15" s="1"/>
  <c r="A406" i="15" s="1"/>
  <c r="A521" i="15" s="1"/>
  <c r="A636" i="15" s="1"/>
  <c r="A866" i="15" s="1"/>
  <c r="A981" i="15" s="1"/>
  <c r="A1096" i="15" s="1"/>
  <c r="A62" i="15"/>
  <c r="A10" i="15"/>
  <c r="A11" i="15" s="1"/>
  <c r="A17" i="15" s="1"/>
  <c r="A23" i="15" s="1"/>
  <c r="A29" i="15" s="1"/>
  <c r="A35" i="15" s="1"/>
  <c r="A41" i="15" s="1"/>
  <c r="A47" i="15" s="1"/>
  <c r="A56" i="14"/>
  <c r="A177" i="14" s="1"/>
  <c r="A298" i="14" s="1"/>
  <c r="A419" i="14" s="1"/>
  <c r="A540" i="14" s="1"/>
  <c r="A661" i="14" s="1"/>
  <c r="A782" i="14" s="1"/>
  <c r="A903" i="14" s="1"/>
  <c r="A1024" i="14" s="1"/>
  <c r="A1145" i="14" s="1"/>
  <c r="D37" i="12"/>
  <c r="D38" i="12" s="1"/>
  <c r="D39" i="12" s="1"/>
  <c r="D40" i="12" s="1"/>
  <c r="D41" i="12" s="1"/>
  <c r="D42" i="12" s="1"/>
  <c r="D43" i="12" s="1"/>
  <c r="D55" i="14" s="1"/>
  <c r="D176" i="14" s="1"/>
  <c r="D297" i="14" s="1"/>
  <c r="D418" i="14" s="1"/>
  <c r="D539" i="14" s="1"/>
  <c r="D660" i="14" s="1"/>
  <c r="D781" i="14" s="1"/>
  <c r="D902" i="14" s="1"/>
  <c r="D1023" i="14" s="1"/>
  <c r="D1144" i="14" s="1"/>
  <c r="C55" i="14"/>
  <c r="C176" i="14" s="1"/>
  <c r="C297" i="14" s="1"/>
  <c r="C418" i="14" s="1"/>
  <c r="C539" i="14" s="1"/>
  <c r="C660" i="14" s="1"/>
  <c r="C781" i="14" s="1"/>
  <c r="C902" i="14" s="1"/>
  <c r="C1023" i="14" s="1"/>
  <c r="C1144" i="14" s="1"/>
  <c r="A55" i="14"/>
  <c r="A176" i="14" s="1"/>
  <c r="A297" i="14" s="1"/>
  <c r="A418" i="14" s="1"/>
  <c r="A539" i="14" s="1"/>
  <c r="A660" i="14" s="1"/>
  <c r="A781" i="14" s="1"/>
  <c r="A902" i="14" s="1"/>
  <c r="A1023" i="14" s="1"/>
  <c r="A1144" i="14" s="1"/>
  <c r="A1099" i="14"/>
  <c r="A1106" i="14" s="1"/>
  <c r="A1112" i="14" s="1"/>
  <c r="A1118" i="14" s="1"/>
  <c r="A1124" i="14" s="1"/>
  <c r="A1130" i="14" s="1"/>
  <c r="A1136" i="14" s="1"/>
  <c r="A978" i="14"/>
  <c r="A985" i="14" s="1"/>
  <c r="A991" i="14" s="1"/>
  <c r="A997" i="14" s="1"/>
  <c r="A1003" i="14" s="1"/>
  <c r="A1009" i="14" s="1"/>
  <c r="A1015" i="14" s="1"/>
  <c r="A857" i="14"/>
  <c r="A864" i="14"/>
  <c r="A870" i="14" s="1"/>
  <c r="A876" i="14" s="1"/>
  <c r="A882" i="14" s="1"/>
  <c r="A888" i="14" s="1"/>
  <c r="A894" i="14" s="1"/>
  <c r="C73" i="14"/>
  <c r="A74" i="14"/>
  <c r="G73" i="14"/>
  <c r="G75" i="14" s="1"/>
  <c r="AB71" i="14" s="1"/>
  <c r="F50" i="20" s="1"/>
  <c r="A67" i="14"/>
  <c r="A188" i="14" s="1"/>
  <c r="A309" i="14" s="1"/>
  <c r="A430" i="14" s="1"/>
  <c r="A551" i="14" s="1"/>
  <c r="A672" i="14" s="1"/>
  <c r="A793" i="14" s="1"/>
  <c r="A914" i="14" s="1"/>
  <c r="A1035" i="14" s="1"/>
  <c r="A1156" i="14" s="1"/>
  <c r="G67" i="14"/>
  <c r="G69" i="14" s="1"/>
  <c r="AB65" i="14" s="1"/>
  <c r="F49" i="20" s="1"/>
  <c r="C67" i="14"/>
  <c r="A68" i="14"/>
  <c r="A61" i="14"/>
  <c r="G61" i="14"/>
  <c r="A62" i="14"/>
  <c r="A10" i="14"/>
  <c r="A11" i="14" s="1"/>
  <c r="A17" i="14" s="1"/>
  <c r="A23" i="14" s="1"/>
  <c r="A29" i="14" s="1"/>
  <c r="A35" i="14" s="1"/>
  <c r="A41" i="14" s="1"/>
  <c r="A47" i="14" s="1"/>
  <c r="A53" i="14" s="1"/>
  <c r="C50" i="20"/>
  <c r="G127" i="13"/>
  <c r="G129" i="13" s="1"/>
  <c r="E1272" i="13"/>
  <c r="E1145" i="13"/>
  <c r="E1018" i="13"/>
  <c r="E891" i="13"/>
  <c r="E764" i="13"/>
  <c r="E637" i="13"/>
  <c r="E510" i="13"/>
  <c r="G121" i="13"/>
  <c r="G248" i="13" s="1"/>
  <c r="G250" i="13" s="1"/>
  <c r="E504" i="13"/>
  <c r="G115" i="13"/>
  <c r="G242" i="13" s="1"/>
  <c r="E498" i="13"/>
  <c r="G109" i="13"/>
  <c r="G236" i="13" s="1"/>
  <c r="E492" i="13"/>
  <c r="G103" i="13"/>
  <c r="G230" i="13" s="1"/>
  <c r="G232" i="13" s="1"/>
  <c r="E486" i="13"/>
  <c r="G97" i="13"/>
  <c r="G224" i="13" s="1"/>
  <c r="G351" i="13" s="1"/>
  <c r="G478" i="13" s="1"/>
  <c r="G480" i="13" s="1"/>
  <c r="AB476" i="13" s="1"/>
  <c r="I32" i="20" s="1"/>
  <c r="E480" i="13"/>
  <c r="G91" i="13"/>
  <c r="G218" i="13" s="1"/>
  <c r="G345" i="13" s="1"/>
  <c r="E474" i="13"/>
  <c r="G85" i="13"/>
  <c r="G212" i="13" s="1"/>
  <c r="E468" i="13"/>
  <c r="G79" i="13"/>
  <c r="G81" i="13" s="1"/>
  <c r="E462" i="13"/>
  <c r="G73" i="13"/>
  <c r="G200" i="13" s="1"/>
  <c r="E456" i="13"/>
  <c r="G67" i="13"/>
  <c r="G194" i="13" s="1"/>
  <c r="G321" i="13" s="1"/>
  <c r="E450" i="13"/>
  <c r="G61" i="13"/>
  <c r="G188" i="13" s="1"/>
  <c r="E444" i="13"/>
  <c r="E383" i="13"/>
  <c r="E377" i="13"/>
  <c r="E371" i="13"/>
  <c r="E365" i="13"/>
  <c r="E359" i="13"/>
  <c r="E353" i="13"/>
  <c r="E347" i="13"/>
  <c r="E341" i="13"/>
  <c r="E335" i="13"/>
  <c r="E329" i="13"/>
  <c r="E323" i="13"/>
  <c r="E317" i="13"/>
  <c r="G133" i="13"/>
  <c r="G260" i="13" s="1"/>
  <c r="G262" i="13" s="1"/>
  <c r="AB258" i="13" s="1"/>
  <c r="G38" i="20" s="1"/>
  <c r="E262" i="13"/>
  <c r="E256" i="13"/>
  <c r="E250" i="13"/>
  <c r="E244" i="13"/>
  <c r="E238" i="13"/>
  <c r="E232" i="13"/>
  <c r="E226" i="13"/>
  <c r="E220" i="13"/>
  <c r="E214" i="13"/>
  <c r="E208" i="13"/>
  <c r="E202" i="13"/>
  <c r="E196" i="13"/>
  <c r="E190" i="13"/>
  <c r="E81" i="13"/>
  <c r="E75" i="13"/>
  <c r="E63" i="13"/>
  <c r="E29" i="20"/>
  <c r="E28" i="20"/>
  <c r="E27" i="20"/>
  <c r="E26" i="20"/>
  <c r="D13" i="12"/>
  <c r="D14" i="12" s="1"/>
  <c r="D15" i="12" s="1"/>
  <c r="D16" i="12" s="1"/>
  <c r="C30" i="20"/>
  <c r="C29" i="20"/>
  <c r="B29" i="20"/>
  <c r="E1278" i="13"/>
  <c r="A134" i="13"/>
  <c r="A261" i="13" s="1"/>
  <c r="A388" i="13" s="1"/>
  <c r="A515" i="13" s="1"/>
  <c r="A642" i="13" s="1"/>
  <c r="A769" i="13" s="1"/>
  <c r="A896" i="13" s="1"/>
  <c r="A1023" i="13" s="1"/>
  <c r="A1150" i="13" s="1"/>
  <c r="A1277" i="13" s="1"/>
  <c r="C133" i="13"/>
  <c r="C260" i="13" s="1"/>
  <c r="C387" i="13" s="1"/>
  <c r="C514" i="13" s="1"/>
  <c r="C641" i="13" s="1"/>
  <c r="C768" i="13" s="1"/>
  <c r="C895" i="13" s="1"/>
  <c r="C1022" i="13" s="1"/>
  <c r="C1149" i="13" s="1"/>
  <c r="C1276" i="13" s="1"/>
  <c r="A1153" i="13"/>
  <c r="A1160" i="13" s="1"/>
  <c r="A1166" i="13" s="1"/>
  <c r="A1172" i="13" s="1"/>
  <c r="A1178" i="13" s="1"/>
  <c r="A1184" i="13" s="1"/>
  <c r="A1190" i="13" s="1"/>
  <c r="A1196" i="13" s="1"/>
  <c r="A1202" i="13" s="1"/>
  <c r="A1208" i="13" s="1"/>
  <c r="A1214" i="13" s="1"/>
  <c r="A1220" i="13" s="1"/>
  <c r="A1226" i="13" s="1"/>
  <c r="A1232" i="13" s="1"/>
  <c r="A1238" i="13" s="1"/>
  <c r="A1244" i="13" s="1"/>
  <c r="A1250" i="13" s="1"/>
  <c r="A1256" i="13" s="1"/>
  <c r="A1262" i="13" s="1"/>
  <c r="A1268" i="13" s="1"/>
  <c r="A1274" i="13" s="1"/>
  <c r="A128" i="13"/>
  <c r="A255" i="13" s="1"/>
  <c r="A382" i="13" s="1"/>
  <c r="A509" i="13" s="1"/>
  <c r="A636" i="13" s="1"/>
  <c r="A763" i="13" s="1"/>
  <c r="A890" i="13" s="1"/>
  <c r="A1017" i="13" s="1"/>
  <c r="A1144" i="13" s="1"/>
  <c r="A1271" i="13" s="1"/>
  <c r="C127" i="13"/>
  <c r="C254" i="13" s="1"/>
  <c r="C381" i="13" s="1"/>
  <c r="C508" i="13" s="1"/>
  <c r="C635" i="13" s="1"/>
  <c r="C762" i="13" s="1"/>
  <c r="C889" i="13" s="1"/>
  <c r="C1016" i="13" s="1"/>
  <c r="C1143" i="13" s="1"/>
  <c r="C1270" i="13" s="1"/>
  <c r="E1266" i="13"/>
  <c r="A122" i="13"/>
  <c r="A249" i="13" s="1"/>
  <c r="A376" i="13" s="1"/>
  <c r="A503" i="13" s="1"/>
  <c r="A630" i="13" s="1"/>
  <c r="A757" i="13" s="1"/>
  <c r="A884" i="13" s="1"/>
  <c r="A1011" i="13" s="1"/>
  <c r="A1138" i="13" s="1"/>
  <c r="A1265" i="13" s="1"/>
  <c r="C121" i="13"/>
  <c r="C248" i="13" s="1"/>
  <c r="C375" i="13" s="1"/>
  <c r="C502" i="13" s="1"/>
  <c r="C629" i="13" s="1"/>
  <c r="C756" i="13" s="1"/>
  <c r="C883" i="13" s="1"/>
  <c r="C1010" i="13" s="1"/>
  <c r="C1137" i="13" s="1"/>
  <c r="C1264" i="13" s="1"/>
  <c r="A121" i="13"/>
  <c r="A248" i="13" s="1"/>
  <c r="A375" i="13" s="1"/>
  <c r="A502" i="13" s="1"/>
  <c r="A629" i="13" s="1"/>
  <c r="A756" i="13" s="1"/>
  <c r="A883" i="13" s="1"/>
  <c r="A1010" i="13" s="1"/>
  <c r="A1137" i="13" s="1"/>
  <c r="A1264" i="13" s="1"/>
  <c r="E1260" i="13"/>
  <c r="A116" i="13"/>
  <c r="A243" i="13" s="1"/>
  <c r="A370" i="13" s="1"/>
  <c r="A497" i="13" s="1"/>
  <c r="A624" i="13" s="1"/>
  <c r="A751" i="13" s="1"/>
  <c r="A878" i="13" s="1"/>
  <c r="A1005" i="13" s="1"/>
  <c r="A1132" i="13" s="1"/>
  <c r="A1259" i="13" s="1"/>
  <c r="C115" i="13"/>
  <c r="C242" i="13"/>
  <c r="C369" i="13" s="1"/>
  <c r="C496" i="13" s="1"/>
  <c r="C623" i="13" s="1"/>
  <c r="C750" i="13" s="1"/>
  <c r="C877" i="13" s="1"/>
  <c r="C1004" i="13" s="1"/>
  <c r="C1131" i="13" s="1"/>
  <c r="C1258" i="13" s="1"/>
  <c r="A115" i="13"/>
  <c r="A242" i="13" s="1"/>
  <c r="A369" i="13" s="1"/>
  <c r="A496" i="13" s="1"/>
  <c r="A623" i="13" s="1"/>
  <c r="A750" i="13" s="1"/>
  <c r="A877" i="13" s="1"/>
  <c r="A1004" i="13" s="1"/>
  <c r="A1131" i="13" s="1"/>
  <c r="A1258" i="13" s="1"/>
  <c r="E1254" i="13"/>
  <c r="A110" i="13"/>
  <c r="A237" i="13"/>
  <c r="A364" i="13" s="1"/>
  <c r="A491" i="13" s="1"/>
  <c r="A618" i="13" s="1"/>
  <c r="A745" i="13" s="1"/>
  <c r="A872" i="13" s="1"/>
  <c r="A999" i="13" s="1"/>
  <c r="A1126" i="13" s="1"/>
  <c r="A1253" i="13" s="1"/>
  <c r="C109" i="13"/>
  <c r="C236" i="13" s="1"/>
  <c r="C363" i="13" s="1"/>
  <c r="C490" i="13" s="1"/>
  <c r="C617" i="13" s="1"/>
  <c r="C744" i="13" s="1"/>
  <c r="C871" i="13" s="1"/>
  <c r="C998" i="13" s="1"/>
  <c r="C1125" i="13" s="1"/>
  <c r="C1252" i="13" s="1"/>
  <c r="A109" i="13"/>
  <c r="A236" i="13" s="1"/>
  <c r="A363" i="13" s="1"/>
  <c r="A490" i="13" s="1"/>
  <c r="A617" i="13" s="1"/>
  <c r="A744" i="13" s="1"/>
  <c r="A871" i="13" s="1"/>
  <c r="A998" i="13" s="1"/>
  <c r="A1125" i="13" s="1"/>
  <c r="A1252" i="13" s="1"/>
  <c r="E1248" i="13"/>
  <c r="A104" i="13"/>
  <c r="A231" i="13" s="1"/>
  <c r="A358" i="13" s="1"/>
  <c r="A485" i="13" s="1"/>
  <c r="A612" i="13" s="1"/>
  <c r="A739" i="13" s="1"/>
  <c r="A866" i="13" s="1"/>
  <c r="A993" i="13" s="1"/>
  <c r="A1120" i="13" s="1"/>
  <c r="A1247" i="13" s="1"/>
  <c r="C103" i="13"/>
  <c r="C230" i="13" s="1"/>
  <c r="C357" i="13" s="1"/>
  <c r="C484" i="13" s="1"/>
  <c r="C611" i="13" s="1"/>
  <c r="C738" i="13" s="1"/>
  <c r="C865" i="13" s="1"/>
  <c r="C992" i="13" s="1"/>
  <c r="C1119" i="13" s="1"/>
  <c r="C1246" i="13" s="1"/>
  <c r="A103" i="13"/>
  <c r="A230" i="13"/>
  <c r="A357" i="13" s="1"/>
  <c r="A484" i="13" s="1"/>
  <c r="A611" i="13" s="1"/>
  <c r="A738" i="13" s="1"/>
  <c r="A865" i="13" s="1"/>
  <c r="A992" i="13" s="1"/>
  <c r="A1119" i="13" s="1"/>
  <c r="A1246" i="13" s="1"/>
  <c r="E1242" i="13"/>
  <c r="A98" i="13"/>
  <c r="A225" i="13" s="1"/>
  <c r="A352" i="13" s="1"/>
  <c r="A479" i="13" s="1"/>
  <c r="A606" i="13" s="1"/>
  <c r="A733" i="13" s="1"/>
  <c r="A860" i="13" s="1"/>
  <c r="A987" i="13" s="1"/>
  <c r="A1114" i="13" s="1"/>
  <c r="A1241" i="13" s="1"/>
  <c r="C97" i="13"/>
  <c r="C224" i="13" s="1"/>
  <c r="C351" i="13" s="1"/>
  <c r="C478" i="13" s="1"/>
  <c r="C605" i="13" s="1"/>
  <c r="C732" i="13" s="1"/>
  <c r="C859" i="13" s="1"/>
  <c r="C986" i="13" s="1"/>
  <c r="C1113" i="13" s="1"/>
  <c r="C1240" i="13" s="1"/>
  <c r="A97" i="13"/>
  <c r="A224" i="13" s="1"/>
  <c r="A351" i="13" s="1"/>
  <c r="A478" i="13" s="1"/>
  <c r="A605" i="13" s="1"/>
  <c r="A732" i="13" s="1"/>
  <c r="A859" i="13" s="1"/>
  <c r="A986" i="13" s="1"/>
  <c r="A1113" i="13" s="1"/>
  <c r="A1240" i="13" s="1"/>
  <c r="E1236" i="13"/>
  <c r="A92" i="13"/>
  <c r="A219" i="13" s="1"/>
  <c r="A346" i="13" s="1"/>
  <c r="A473" i="13" s="1"/>
  <c r="A600" i="13" s="1"/>
  <c r="A727" i="13" s="1"/>
  <c r="A854" i="13" s="1"/>
  <c r="A981" i="13" s="1"/>
  <c r="A1108" i="13" s="1"/>
  <c r="A1235" i="13" s="1"/>
  <c r="C91" i="13"/>
  <c r="C218" i="13" s="1"/>
  <c r="C345" i="13" s="1"/>
  <c r="C472" i="13" s="1"/>
  <c r="C599" i="13" s="1"/>
  <c r="C726" i="13" s="1"/>
  <c r="C853" i="13" s="1"/>
  <c r="C980" i="13" s="1"/>
  <c r="C1107" i="13" s="1"/>
  <c r="C1234" i="13" s="1"/>
  <c r="A91" i="13"/>
  <c r="A218" i="13" s="1"/>
  <c r="A345" i="13" s="1"/>
  <c r="A472" i="13" s="1"/>
  <c r="A599" i="13" s="1"/>
  <c r="A726" i="13" s="1"/>
  <c r="A853" i="13" s="1"/>
  <c r="A980" i="13" s="1"/>
  <c r="A1107" i="13" s="1"/>
  <c r="A1234" i="13" s="1"/>
  <c r="E1230" i="13"/>
  <c r="A86" i="13"/>
  <c r="A213" i="13" s="1"/>
  <c r="A340" i="13" s="1"/>
  <c r="A467" i="13" s="1"/>
  <c r="A594" i="13" s="1"/>
  <c r="A721" i="13" s="1"/>
  <c r="A848" i="13" s="1"/>
  <c r="A975" i="13" s="1"/>
  <c r="A1102" i="13" s="1"/>
  <c r="A1229" i="13" s="1"/>
  <c r="C85" i="13"/>
  <c r="C212" i="13" s="1"/>
  <c r="C339" i="13" s="1"/>
  <c r="C466" i="13" s="1"/>
  <c r="C593" i="13" s="1"/>
  <c r="C720" i="13" s="1"/>
  <c r="C847" i="13" s="1"/>
  <c r="C974" i="13" s="1"/>
  <c r="C1101" i="13" s="1"/>
  <c r="C1228" i="13" s="1"/>
  <c r="A85" i="13"/>
  <c r="A212" i="13" s="1"/>
  <c r="A339" i="13" s="1"/>
  <c r="A466" i="13" s="1"/>
  <c r="A593" i="13" s="1"/>
  <c r="A720" i="13" s="1"/>
  <c r="A847" i="13" s="1"/>
  <c r="A974" i="13" s="1"/>
  <c r="A1101" i="13" s="1"/>
  <c r="A1228" i="13" s="1"/>
  <c r="E1224" i="13"/>
  <c r="A80" i="13"/>
  <c r="A207" i="13" s="1"/>
  <c r="A334" i="13" s="1"/>
  <c r="A461" i="13" s="1"/>
  <c r="A588" i="13" s="1"/>
  <c r="A715" i="13" s="1"/>
  <c r="A842" i="13" s="1"/>
  <c r="A969" i="13" s="1"/>
  <c r="A1096" i="13" s="1"/>
  <c r="A1223" i="13" s="1"/>
  <c r="C79" i="13"/>
  <c r="C206" i="13" s="1"/>
  <c r="C333" i="13" s="1"/>
  <c r="C460" i="13" s="1"/>
  <c r="C587" i="13" s="1"/>
  <c r="C714" i="13" s="1"/>
  <c r="C841" i="13" s="1"/>
  <c r="C968" i="13" s="1"/>
  <c r="C1095" i="13" s="1"/>
  <c r="C1222" i="13" s="1"/>
  <c r="A79" i="13"/>
  <c r="A206" i="13" s="1"/>
  <c r="A333" i="13" s="1"/>
  <c r="A460" i="13" s="1"/>
  <c r="A587" i="13" s="1"/>
  <c r="A714" i="13" s="1"/>
  <c r="A841" i="13" s="1"/>
  <c r="A968" i="13" s="1"/>
  <c r="A1095" i="13" s="1"/>
  <c r="A1222" i="13" s="1"/>
  <c r="E1218" i="13"/>
  <c r="A74" i="13"/>
  <c r="A201" i="13" s="1"/>
  <c r="A328" i="13" s="1"/>
  <c r="A455" i="13" s="1"/>
  <c r="A582" i="13" s="1"/>
  <c r="A709" i="13" s="1"/>
  <c r="A836" i="13" s="1"/>
  <c r="A963" i="13" s="1"/>
  <c r="A1090" i="13" s="1"/>
  <c r="A1217" i="13" s="1"/>
  <c r="C73" i="13"/>
  <c r="C200" i="13" s="1"/>
  <c r="C327" i="13" s="1"/>
  <c r="C454" i="13" s="1"/>
  <c r="C581" i="13" s="1"/>
  <c r="C708" i="13" s="1"/>
  <c r="C835" i="13" s="1"/>
  <c r="C962" i="13" s="1"/>
  <c r="C1089" i="13" s="1"/>
  <c r="C1216" i="13" s="1"/>
  <c r="A73" i="13"/>
  <c r="A200" i="13" s="1"/>
  <c r="A327" i="13" s="1"/>
  <c r="A454" i="13" s="1"/>
  <c r="A581" i="13" s="1"/>
  <c r="A708" i="13" s="1"/>
  <c r="A835" i="13" s="1"/>
  <c r="A962" i="13" s="1"/>
  <c r="A1089" i="13" s="1"/>
  <c r="A1216" i="13" s="1"/>
  <c r="E1212" i="13"/>
  <c r="A68" i="13"/>
  <c r="A195" i="13" s="1"/>
  <c r="A322" i="13" s="1"/>
  <c r="A449" i="13" s="1"/>
  <c r="A576" i="13" s="1"/>
  <c r="A703" i="13" s="1"/>
  <c r="A830" i="13" s="1"/>
  <c r="A957" i="13" s="1"/>
  <c r="A1084" i="13" s="1"/>
  <c r="A1211" i="13" s="1"/>
  <c r="C67" i="13"/>
  <c r="C194" i="13"/>
  <c r="C321" i="13" s="1"/>
  <c r="C448" i="13" s="1"/>
  <c r="C575" i="13" s="1"/>
  <c r="C702" i="13" s="1"/>
  <c r="C829" i="13" s="1"/>
  <c r="C956" i="13" s="1"/>
  <c r="C1083" i="13" s="1"/>
  <c r="C1210" i="13" s="1"/>
  <c r="A67" i="13"/>
  <c r="A194" i="13" s="1"/>
  <c r="A321" i="13" s="1"/>
  <c r="A448" i="13" s="1"/>
  <c r="A575" i="13" s="1"/>
  <c r="A702" i="13" s="1"/>
  <c r="A829" i="13" s="1"/>
  <c r="A956" i="13" s="1"/>
  <c r="A1083" i="13" s="1"/>
  <c r="A1210" i="13" s="1"/>
  <c r="E1206" i="13"/>
  <c r="A62" i="13"/>
  <c r="A189" i="13" s="1"/>
  <c r="A316" i="13" s="1"/>
  <c r="A443" i="13" s="1"/>
  <c r="A570" i="13" s="1"/>
  <c r="A697" i="13" s="1"/>
  <c r="A824" i="13" s="1"/>
  <c r="A951" i="13" s="1"/>
  <c r="A1078" i="13" s="1"/>
  <c r="A1205" i="13" s="1"/>
  <c r="C61" i="13"/>
  <c r="C188" i="13"/>
  <c r="C315" i="13"/>
  <c r="C442" i="13" s="1"/>
  <c r="C569" i="13" s="1"/>
  <c r="C696" i="13" s="1"/>
  <c r="C823" i="13" s="1"/>
  <c r="C950" i="13" s="1"/>
  <c r="C1077" i="13" s="1"/>
  <c r="C1204" i="13" s="1"/>
  <c r="G55" i="13"/>
  <c r="G182" i="13" s="1"/>
  <c r="G309" i="13" s="1"/>
  <c r="G436" i="13" s="1"/>
  <c r="G563" i="13" s="1"/>
  <c r="G690" i="13" s="1"/>
  <c r="G817" i="13" s="1"/>
  <c r="E1200" i="13"/>
  <c r="A56" i="13"/>
  <c r="A183" i="13" s="1"/>
  <c r="A310" i="13" s="1"/>
  <c r="A437" i="13" s="1"/>
  <c r="A564" i="13" s="1"/>
  <c r="A691" i="13" s="1"/>
  <c r="A818" i="13" s="1"/>
  <c r="A945" i="13" s="1"/>
  <c r="A1072" i="13" s="1"/>
  <c r="A1199" i="13" s="1"/>
  <c r="C55" i="13"/>
  <c r="C182" i="13" s="1"/>
  <c r="C309" i="13" s="1"/>
  <c r="C436" i="13" s="1"/>
  <c r="C563" i="13" s="1"/>
  <c r="C690" i="13" s="1"/>
  <c r="C817" i="13" s="1"/>
  <c r="C944" i="13" s="1"/>
  <c r="C1071" i="13" s="1"/>
  <c r="C1198" i="13" s="1"/>
  <c r="G49" i="13"/>
  <c r="G176" i="13" s="1"/>
  <c r="G303" i="13" s="1"/>
  <c r="E1194" i="13"/>
  <c r="A50" i="13"/>
  <c r="A177" i="13" s="1"/>
  <c r="A304" i="13" s="1"/>
  <c r="A431" i="13" s="1"/>
  <c r="A558" i="13" s="1"/>
  <c r="A685" i="13" s="1"/>
  <c r="A812" i="13" s="1"/>
  <c r="A939" i="13" s="1"/>
  <c r="A1066" i="13" s="1"/>
  <c r="A1193" i="13" s="1"/>
  <c r="C49" i="13"/>
  <c r="C176" i="13" s="1"/>
  <c r="C303" i="13" s="1"/>
  <c r="C430" i="13" s="1"/>
  <c r="C557" i="13" s="1"/>
  <c r="C684" i="13" s="1"/>
  <c r="C811" i="13" s="1"/>
  <c r="C938" i="13" s="1"/>
  <c r="C1065" i="13" s="1"/>
  <c r="C1192" i="13" s="1"/>
  <c r="A49" i="13"/>
  <c r="A176" i="13" s="1"/>
  <c r="A303" i="13" s="1"/>
  <c r="A430" i="13" s="1"/>
  <c r="A557" i="13" s="1"/>
  <c r="A684" i="13" s="1"/>
  <c r="A811" i="13" s="1"/>
  <c r="A938" i="13" s="1"/>
  <c r="A1065" i="13" s="1"/>
  <c r="A1192" i="13" s="1"/>
  <c r="G43" i="13"/>
  <c r="G170" i="13"/>
  <c r="G172" i="13" s="1"/>
  <c r="G297" i="13"/>
  <c r="G424" i="13" s="1"/>
  <c r="E1188" i="13"/>
  <c r="A44" i="13"/>
  <c r="A171" i="13" s="1"/>
  <c r="A298" i="13" s="1"/>
  <c r="A425" i="13" s="1"/>
  <c r="A552" i="13" s="1"/>
  <c r="A679" i="13" s="1"/>
  <c r="A806" i="13" s="1"/>
  <c r="A933" i="13" s="1"/>
  <c r="A1060" i="13" s="1"/>
  <c r="A1187" i="13" s="1"/>
  <c r="C43" i="13"/>
  <c r="C170" i="13"/>
  <c r="C297" i="13" s="1"/>
  <c r="C424" i="13" s="1"/>
  <c r="C551" i="13" s="1"/>
  <c r="C678" i="13" s="1"/>
  <c r="C805" i="13" s="1"/>
  <c r="C932" i="13" s="1"/>
  <c r="C1059" i="13" s="1"/>
  <c r="C1186" i="13" s="1"/>
  <c r="A43" i="13"/>
  <c r="A170" i="13" s="1"/>
  <c r="A297" i="13" s="1"/>
  <c r="A424" i="13" s="1"/>
  <c r="A551" i="13" s="1"/>
  <c r="A678" i="13" s="1"/>
  <c r="A805" i="13" s="1"/>
  <c r="A932" i="13" s="1"/>
  <c r="A1059" i="13" s="1"/>
  <c r="A1186" i="13" s="1"/>
  <c r="G37" i="13"/>
  <c r="G164" i="13" s="1"/>
  <c r="E1182" i="13"/>
  <c r="A38" i="13"/>
  <c r="A165" i="13" s="1"/>
  <c r="A292" i="13" s="1"/>
  <c r="A419" i="13" s="1"/>
  <c r="A546" i="13" s="1"/>
  <c r="A673" i="13" s="1"/>
  <c r="A800" i="13" s="1"/>
  <c r="A927" i="13" s="1"/>
  <c r="A1054" i="13" s="1"/>
  <c r="A1181" i="13" s="1"/>
  <c r="C37" i="13"/>
  <c r="C164" i="13" s="1"/>
  <c r="C291" i="13" s="1"/>
  <c r="C418" i="13" s="1"/>
  <c r="C545" i="13" s="1"/>
  <c r="C672" i="13" s="1"/>
  <c r="C799" i="13" s="1"/>
  <c r="C926" i="13" s="1"/>
  <c r="C1053" i="13" s="1"/>
  <c r="C1180" i="13" s="1"/>
  <c r="A37" i="13"/>
  <c r="A164" i="13" s="1"/>
  <c r="A291" i="13" s="1"/>
  <c r="A418" i="13" s="1"/>
  <c r="A545" i="13" s="1"/>
  <c r="A672" i="13" s="1"/>
  <c r="A799" i="13" s="1"/>
  <c r="A926" i="13" s="1"/>
  <c r="A1053" i="13" s="1"/>
  <c r="A1180" i="13" s="1"/>
  <c r="G31" i="13"/>
  <c r="E1176" i="13"/>
  <c r="A32" i="13"/>
  <c r="A159" i="13" s="1"/>
  <c r="A286" i="13" s="1"/>
  <c r="A413" i="13" s="1"/>
  <c r="A540" i="13" s="1"/>
  <c r="A667" i="13" s="1"/>
  <c r="A794" i="13" s="1"/>
  <c r="A921" i="13" s="1"/>
  <c r="A1048" i="13" s="1"/>
  <c r="A1175" i="13" s="1"/>
  <c r="D31" i="13"/>
  <c r="D158" i="13" s="1"/>
  <c r="D285" i="13" s="1"/>
  <c r="D412" i="13" s="1"/>
  <c r="D539" i="13" s="1"/>
  <c r="D666" i="13" s="1"/>
  <c r="D793" i="13" s="1"/>
  <c r="D920" i="13" s="1"/>
  <c r="D1047" i="13" s="1"/>
  <c r="D1174" i="13" s="1"/>
  <c r="C31" i="13"/>
  <c r="C158" i="13" s="1"/>
  <c r="C285" i="13" s="1"/>
  <c r="C412" i="13" s="1"/>
  <c r="C539" i="13" s="1"/>
  <c r="C666" i="13" s="1"/>
  <c r="C793" i="13" s="1"/>
  <c r="C920" i="13" s="1"/>
  <c r="C1047" i="13" s="1"/>
  <c r="C1174" i="13" s="1"/>
  <c r="A31" i="13"/>
  <c r="A158" i="13" s="1"/>
  <c r="A285" i="13" s="1"/>
  <c r="A412" i="13" s="1"/>
  <c r="A539" i="13" s="1"/>
  <c r="A666" i="13" s="1"/>
  <c r="A793" i="13" s="1"/>
  <c r="A920" i="13" s="1"/>
  <c r="A1047" i="13" s="1"/>
  <c r="A1174" i="13" s="1"/>
  <c r="G25" i="13"/>
  <c r="G152" i="13" s="1"/>
  <c r="E1170" i="13"/>
  <c r="A26" i="13"/>
  <c r="A153" i="13" s="1"/>
  <c r="A280" i="13" s="1"/>
  <c r="A407" i="13" s="1"/>
  <c r="A534" i="13" s="1"/>
  <c r="A661" i="13" s="1"/>
  <c r="A788" i="13" s="1"/>
  <c r="A915" i="13" s="1"/>
  <c r="A1042" i="13" s="1"/>
  <c r="A1169" i="13" s="1"/>
  <c r="D25" i="13"/>
  <c r="D152" i="13" s="1"/>
  <c r="D279" i="13" s="1"/>
  <c r="D406" i="13" s="1"/>
  <c r="D533" i="13" s="1"/>
  <c r="D660" i="13" s="1"/>
  <c r="D787" i="13" s="1"/>
  <c r="D914" i="13" s="1"/>
  <c r="D1041" i="13" s="1"/>
  <c r="D1168" i="13" s="1"/>
  <c r="C25" i="13"/>
  <c r="C152" i="13" s="1"/>
  <c r="C279" i="13" s="1"/>
  <c r="C406" i="13" s="1"/>
  <c r="C533" i="13" s="1"/>
  <c r="C660" i="13" s="1"/>
  <c r="C787" i="13" s="1"/>
  <c r="C914" i="13" s="1"/>
  <c r="C1041" i="13" s="1"/>
  <c r="C1168" i="13" s="1"/>
  <c r="A25" i="13"/>
  <c r="A152" i="13" s="1"/>
  <c r="A279" i="13" s="1"/>
  <c r="A406" i="13" s="1"/>
  <c r="A533" i="13" s="1"/>
  <c r="A660" i="13" s="1"/>
  <c r="A787" i="13" s="1"/>
  <c r="A914" i="13" s="1"/>
  <c r="A1041" i="13" s="1"/>
  <c r="A1168" i="13" s="1"/>
  <c r="G146" i="13"/>
  <c r="E1164" i="13"/>
  <c r="A20" i="13"/>
  <c r="A147" i="13" s="1"/>
  <c r="A274" i="13" s="1"/>
  <c r="A401" i="13" s="1"/>
  <c r="A528" i="13" s="1"/>
  <c r="A655" i="13" s="1"/>
  <c r="A782" i="13" s="1"/>
  <c r="A909" i="13" s="1"/>
  <c r="A1036" i="13" s="1"/>
  <c r="A1163" i="13" s="1"/>
  <c r="D19" i="13"/>
  <c r="D146" i="13"/>
  <c r="D273" i="13" s="1"/>
  <c r="D400" i="13" s="1"/>
  <c r="D527" i="13" s="1"/>
  <c r="D654" i="13" s="1"/>
  <c r="D781" i="13" s="1"/>
  <c r="D908" i="13" s="1"/>
  <c r="D1035" i="13" s="1"/>
  <c r="D1162" i="13" s="1"/>
  <c r="C19" i="13"/>
  <c r="C146" i="13" s="1"/>
  <c r="C273" i="13" s="1"/>
  <c r="C400" i="13" s="1"/>
  <c r="C527" i="13" s="1"/>
  <c r="C654" i="13" s="1"/>
  <c r="C781" i="13" s="1"/>
  <c r="C908" i="13" s="1"/>
  <c r="C1035" i="13" s="1"/>
  <c r="C1162" i="13" s="1"/>
  <c r="A19" i="13"/>
  <c r="A146" i="13" s="1"/>
  <c r="A273" i="13" s="1"/>
  <c r="A400" i="13" s="1"/>
  <c r="A527" i="13" s="1"/>
  <c r="A654" i="13" s="1"/>
  <c r="A781" i="13" s="1"/>
  <c r="A908" i="13" s="1"/>
  <c r="A1035" i="13" s="1"/>
  <c r="A1162" i="13" s="1"/>
  <c r="G140" i="13"/>
  <c r="G142" i="13" s="1"/>
  <c r="E1158" i="13"/>
  <c r="A14" i="13"/>
  <c r="A141" i="13" s="1"/>
  <c r="A268" i="13" s="1"/>
  <c r="A395" i="13" s="1"/>
  <c r="A522" i="13" s="1"/>
  <c r="A649" i="13" s="1"/>
  <c r="A776" i="13" s="1"/>
  <c r="A903" i="13" s="1"/>
  <c r="A1030" i="13" s="1"/>
  <c r="A1157" i="13" s="1"/>
  <c r="D13" i="13"/>
  <c r="D140" i="13" s="1"/>
  <c r="D267" i="13" s="1"/>
  <c r="D394" i="13" s="1"/>
  <c r="D521" i="13" s="1"/>
  <c r="D648" i="13" s="1"/>
  <c r="D775" i="13" s="1"/>
  <c r="D902" i="13" s="1"/>
  <c r="D1029" i="13" s="1"/>
  <c r="D1156" i="13" s="1"/>
  <c r="C13" i="13"/>
  <c r="C140" i="13" s="1"/>
  <c r="C267" i="13" s="1"/>
  <c r="C394" i="13" s="1"/>
  <c r="C521" i="13" s="1"/>
  <c r="C648" i="13" s="1"/>
  <c r="C775" i="13" s="1"/>
  <c r="C902" i="13" s="1"/>
  <c r="C1029" i="13" s="1"/>
  <c r="C1156" i="13" s="1"/>
  <c r="A13" i="13"/>
  <c r="A140" i="13" s="1"/>
  <c r="A267" i="13" s="1"/>
  <c r="A394" i="13" s="1"/>
  <c r="A521" i="13" s="1"/>
  <c r="A648" i="13" s="1"/>
  <c r="A775" i="13" s="1"/>
  <c r="A902" i="13" s="1"/>
  <c r="A1029" i="13" s="1"/>
  <c r="A1156" i="13" s="1"/>
  <c r="A1154" i="13"/>
  <c r="E1151" i="13"/>
  <c r="A1026" i="13"/>
  <c r="A1027" i="13"/>
  <c r="A1033" i="13"/>
  <c r="A1039" i="13" s="1"/>
  <c r="A1045" i="13" s="1"/>
  <c r="A1051" i="13" s="1"/>
  <c r="A1057" i="13" s="1"/>
  <c r="A1063" i="13" s="1"/>
  <c r="A1069" i="13" s="1"/>
  <c r="A1075" i="13" s="1"/>
  <c r="A1081" i="13" s="1"/>
  <c r="A1087" i="13" s="1"/>
  <c r="A1093" i="13" s="1"/>
  <c r="A1099" i="13" s="1"/>
  <c r="A1105" i="13" s="1"/>
  <c r="A1111" i="13" s="1"/>
  <c r="A1117" i="13" s="1"/>
  <c r="A1123" i="13" s="1"/>
  <c r="A1129" i="13" s="1"/>
  <c r="A1135" i="13" s="1"/>
  <c r="A1141" i="13" s="1"/>
  <c r="A1147" i="13" s="1"/>
  <c r="E1139" i="13"/>
  <c r="E1133" i="13"/>
  <c r="E1127" i="13"/>
  <c r="E1121" i="13"/>
  <c r="E1115" i="13"/>
  <c r="E1109" i="13"/>
  <c r="E1103" i="13"/>
  <c r="E1097" i="13"/>
  <c r="E1091" i="13"/>
  <c r="E1085" i="13"/>
  <c r="E1079" i="13"/>
  <c r="E1073" i="13"/>
  <c r="E1067" i="13"/>
  <c r="E1061" i="13"/>
  <c r="E1055" i="13"/>
  <c r="E1049" i="13"/>
  <c r="E1043" i="13"/>
  <c r="E1037" i="13"/>
  <c r="E1031" i="13"/>
  <c r="E1024" i="13"/>
  <c r="A899" i="13"/>
  <c r="E1012" i="13"/>
  <c r="E1006" i="13"/>
  <c r="E1000" i="13"/>
  <c r="E994" i="13"/>
  <c r="E988" i="13"/>
  <c r="E982" i="13"/>
  <c r="E976" i="13"/>
  <c r="E970" i="13"/>
  <c r="E964" i="13"/>
  <c r="E958" i="13"/>
  <c r="E952" i="13"/>
  <c r="E946" i="13"/>
  <c r="E940" i="13"/>
  <c r="E934" i="13"/>
  <c r="E928" i="13"/>
  <c r="E922" i="13"/>
  <c r="E916" i="13"/>
  <c r="E910" i="13"/>
  <c r="E904" i="13"/>
  <c r="E897" i="13"/>
  <c r="A779" i="13"/>
  <c r="A785" i="13"/>
  <c r="A791" i="13" s="1"/>
  <c r="A797" i="13" s="1"/>
  <c r="A803" i="13" s="1"/>
  <c r="A809" i="13" s="1"/>
  <c r="A815" i="13" s="1"/>
  <c r="A821" i="13" s="1"/>
  <c r="A827" i="13" s="1"/>
  <c r="A833" i="13" s="1"/>
  <c r="A839" i="13" s="1"/>
  <c r="A845" i="13" s="1"/>
  <c r="A851" i="13" s="1"/>
  <c r="A857" i="13" s="1"/>
  <c r="A863" i="13" s="1"/>
  <c r="A869" i="13" s="1"/>
  <c r="A875" i="13" s="1"/>
  <c r="A881" i="13" s="1"/>
  <c r="A887" i="13" s="1"/>
  <c r="A893" i="13" s="1"/>
  <c r="E885" i="13"/>
  <c r="E879" i="13"/>
  <c r="E873" i="13"/>
  <c r="E867" i="13"/>
  <c r="E861" i="13"/>
  <c r="E855" i="13"/>
  <c r="E849" i="13"/>
  <c r="E843" i="13"/>
  <c r="E837" i="13"/>
  <c r="E831" i="13"/>
  <c r="E825" i="13"/>
  <c r="E819" i="13"/>
  <c r="E813" i="13"/>
  <c r="E807" i="13"/>
  <c r="E801" i="13"/>
  <c r="E795" i="13"/>
  <c r="E789" i="13"/>
  <c r="E783" i="13"/>
  <c r="E777" i="13"/>
  <c r="A773" i="13"/>
  <c r="E770" i="13"/>
  <c r="A652" i="13"/>
  <c r="A658" i="13"/>
  <c r="A664" i="13" s="1"/>
  <c r="A670" i="13" s="1"/>
  <c r="A676" i="13" s="1"/>
  <c r="A682" i="13" s="1"/>
  <c r="A688" i="13" s="1"/>
  <c r="A694" i="13" s="1"/>
  <c r="A700" i="13" s="1"/>
  <c r="A706" i="13" s="1"/>
  <c r="A712" i="13" s="1"/>
  <c r="A718" i="13" s="1"/>
  <c r="A724" i="13" s="1"/>
  <c r="A730" i="13" s="1"/>
  <c r="A736" i="13" s="1"/>
  <c r="A742" i="13" s="1"/>
  <c r="A748" i="13" s="1"/>
  <c r="A754" i="13" s="1"/>
  <c r="A760" i="13" s="1"/>
  <c r="A766" i="13" s="1"/>
  <c r="E758" i="13"/>
  <c r="E752" i="13"/>
  <c r="E746" i="13"/>
  <c r="E740" i="13"/>
  <c r="E734" i="13"/>
  <c r="E728" i="13"/>
  <c r="E722" i="13"/>
  <c r="E716" i="13"/>
  <c r="E710" i="13"/>
  <c r="E704" i="13"/>
  <c r="E698" i="13"/>
  <c r="E692" i="13"/>
  <c r="E686" i="13"/>
  <c r="E680" i="13"/>
  <c r="E674" i="13"/>
  <c r="E668" i="13"/>
  <c r="E662" i="13"/>
  <c r="E656" i="13"/>
  <c r="E650" i="13"/>
  <c r="A646" i="13"/>
  <c r="E643" i="13"/>
  <c r="A525" i="13"/>
  <c r="A531" i="13" s="1"/>
  <c r="A537" i="13" s="1"/>
  <c r="A543" i="13" s="1"/>
  <c r="A549" i="13" s="1"/>
  <c r="A555" i="13" s="1"/>
  <c r="A561" i="13" s="1"/>
  <c r="A567" i="13" s="1"/>
  <c r="A573" i="13" s="1"/>
  <c r="A579" i="13" s="1"/>
  <c r="A585" i="13" s="1"/>
  <c r="A591" i="13" s="1"/>
  <c r="A597" i="13" s="1"/>
  <c r="A603" i="13" s="1"/>
  <c r="A609" i="13" s="1"/>
  <c r="A615" i="13" s="1"/>
  <c r="A621" i="13" s="1"/>
  <c r="A627" i="13" s="1"/>
  <c r="A633" i="13" s="1"/>
  <c r="A639" i="13" s="1"/>
  <c r="E631" i="13"/>
  <c r="E625" i="13"/>
  <c r="E619" i="13"/>
  <c r="E613" i="13"/>
  <c r="E607" i="13"/>
  <c r="E601" i="13"/>
  <c r="E595" i="13"/>
  <c r="E589" i="13"/>
  <c r="E583" i="13"/>
  <c r="E577" i="13"/>
  <c r="E571" i="13"/>
  <c r="E565" i="13"/>
  <c r="E559" i="13"/>
  <c r="E553" i="13"/>
  <c r="E547" i="13"/>
  <c r="E541" i="13"/>
  <c r="E535" i="13"/>
  <c r="E529" i="13"/>
  <c r="E523" i="13"/>
  <c r="A519" i="13"/>
  <c r="E516" i="13"/>
  <c r="A398" i="13"/>
  <c r="A404" i="13"/>
  <c r="A410" i="13" s="1"/>
  <c r="A416" i="13" s="1"/>
  <c r="A422" i="13" s="1"/>
  <c r="A428" i="13" s="1"/>
  <c r="A434" i="13" s="1"/>
  <c r="A440" i="13" s="1"/>
  <c r="A446" i="13" s="1"/>
  <c r="A452" i="13" s="1"/>
  <c r="A458" i="13" s="1"/>
  <c r="A464" i="13" s="1"/>
  <c r="A470" i="13" s="1"/>
  <c r="A476" i="13" s="1"/>
  <c r="A482" i="13" s="1"/>
  <c r="A488" i="13" s="1"/>
  <c r="A494" i="13" s="1"/>
  <c r="A500" i="13" s="1"/>
  <c r="A506" i="13" s="1"/>
  <c r="A512" i="13" s="1"/>
  <c r="E438" i="13"/>
  <c r="E432" i="13"/>
  <c r="E426" i="13"/>
  <c r="E420" i="13"/>
  <c r="E414" i="13"/>
  <c r="E408" i="13"/>
  <c r="E402" i="13"/>
  <c r="E396" i="13"/>
  <c r="A392" i="13"/>
  <c r="E389" i="13"/>
  <c r="A271" i="13"/>
  <c r="A277" i="13" s="1"/>
  <c r="A283" i="13"/>
  <c r="A289" i="13" s="1"/>
  <c r="A295" i="13" s="1"/>
  <c r="A301" i="13" s="1"/>
  <c r="A307" i="13" s="1"/>
  <c r="A313" i="13" s="1"/>
  <c r="A319" i="13" s="1"/>
  <c r="A325" i="13" s="1"/>
  <c r="A331" i="13" s="1"/>
  <c r="A337" i="13" s="1"/>
  <c r="A343" i="13" s="1"/>
  <c r="A349" i="13" s="1"/>
  <c r="A355" i="13" s="1"/>
  <c r="A361" i="13" s="1"/>
  <c r="A367" i="13" s="1"/>
  <c r="A373" i="13" s="1"/>
  <c r="A379" i="13" s="1"/>
  <c r="A385" i="13" s="1"/>
  <c r="E311" i="13"/>
  <c r="E305" i="13"/>
  <c r="E299" i="13"/>
  <c r="E293" i="13"/>
  <c r="E287" i="13"/>
  <c r="E281" i="13"/>
  <c r="E275" i="13"/>
  <c r="E269" i="13"/>
  <c r="A265" i="13"/>
  <c r="A144" i="13"/>
  <c r="A150" i="13" s="1"/>
  <c r="A156" i="13" s="1"/>
  <c r="A162" i="13" s="1"/>
  <c r="A168" i="13" s="1"/>
  <c r="A174" i="13" s="1"/>
  <c r="A180" i="13" s="1"/>
  <c r="A186" i="13" s="1"/>
  <c r="A192" i="13" s="1"/>
  <c r="A198" i="13" s="1"/>
  <c r="A204" i="13" s="1"/>
  <c r="A210" i="13" s="1"/>
  <c r="A216" i="13" s="1"/>
  <c r="A222" i="13" s="1"/>
  <c r="A228" i="13" s="1"/>
  <c r="A234" i="13" s="1"/>
  <c r="A240" i="13" s="1"/>
  <c r="A246" i="13" s="1"/>
  <c r="A252" i="13" s="1"/>
  <c r="A258" i="13" s="1"/>
  <c r="A10" i="13"/>
  <c r="A11" i="13" s="1"/>
  <c r="A17" i="13" s="1"/>
  <c r="A23" i="13" s="1"/>
  <c r="A29" i="13" s="1"/>
  <c r="A35" i="13" s="1"/>
  <c r="A41" i="13" s="1"/>
  <c r="A47" i="13" s="1"/>
  <c r="A53" i="13" s="1"/>
  <c r="A59" i="13" s="1"/>
  <c r="A65" i="13" s="1"/>
  <c r="G67" i="18"/>
  <c r="G433" i="18" s="1"/>
  <c r="E618" i="18"/>
  <c r="G61" i="18"/>
  <c r="E612" i="18"/>
  <c r="E557" i="18"/>
  <c r="E551" i="18"/>
  <c r="E496" i="18"/>
  <c r="E490" i="18"/>
  <c r="G49" i="18"/>
  <c r="G415" i="18" s="1"/>
  <c r="E600" i="18"/>
  <c r="E539" i="18"/>
  <c r="E478" i="18"/>
  <c r="E374" i="18"/>
  <c r="E368" i="18"/>
  <c r="E356" i="18"/>
  <c r="E313" i="18"/>
  <c r="E307" i="18"/>
  <c r="E295" i="18"/>
  <c r="E252" i="18"/>
  <c r="E246" i="18"/>
  <c r="E234" i="18"/>
  <c r="E191" i="18"/>
  <c r="E185" i="18"/>
  <c r="E173" i="18"/>
  <c r="E130" i="18"/>
  <c r="E124" i="18"/>
  <c r="G55" i="18"/>
  <c r="G421" i="18" s="1"/>
  <c r="E118" i="18"/>
  <c r="E112" i="18"/>
  <c r="E435" i="18"/>
  <c r="E429" i="18"/>
  <c r="E423" i="18"/>
  <c r="E417" i="18"/>
  <c r="E99" i="20"/>
  <c r="E98" i="20"/>
  <c r="E97" i="20"/>
  <c r="E96" i="20"/>
  <c r="E69" i="18"/>
  <c r="E63" i="18"/>
  <c r="E57" i="18"/>
  <c r="E51" i="18"/>
  <c r="B99" i="20"/>
  <c r="B98" i="20"/>
  <c r="B97" i="20"/>
  <c r="B96" i="20"/>
  <c r="D99" i="20"/>
  <c r="C99" i="20"/>
  <c r="D98" i="20"/>
  <c r="C98" i="20"/>
  <c r="D97" i="20"/>
  <c r="C97" i="20"/>
  <c r="D96" i="20"/>
  <c r="C96" i="20"/>
  <c r="A50" i="18"/>
  <c r="A416" i="18" s="1"/>
  <c r="A111" i="18" s="1"/>
  <c r="A172" i="18" s="1"/>
  <c r="A233" i="18" s="1"/>
  <c r="A294" i="18" s="1"/>
  <c r="A355" i="18" s="1"/>
  <c r="A477" i="18" s="1"/>
  <c r="A538" i="18" s="1"/>
  <c r="A599" i="18" s="1"/>
  <c r="D49" i="18"/>
  <c r="D415" i="18" s="1"/>
  <c r="D110" i="18" s="1"/>
  <c r="D171" i="18" s="1"/>
  <c r="D232" i="18" s="1"/>
  <c r="D293" i="18" s="1"/>
  <c r="D354" i="18" s="1"/>
  <c r="D476" i="18" s="1"/>
  <c r="D537" i="18" s="1"/>
  <c r="D598" i="18" s="1"/>
  <c r="C49" i="18"/>
  <c r="C415" i="18" s="1"/>
  <c r="C110" i="18" s="1"/>
  <c r="C171" i="18" s="1"/>
  <c r="C232" i="18" s="1"/>
  <c r="C293" i="18" s="1"/>
  <c r="C354" i="18" s="1"/>
  <c r="C476" i="18" s="1"/>
  <c r="C537" i="18" s="1"/>
  <c r="C598" i="18" s="1"/>
  <c r="A49" i="18"/>
  <c r="A415" i="18" s="1"/>
  <c r="A110" i="18" s="1"/>
  <c r="A171" i="18" s="1"/>
  <c r="A232" i="18" s="1"/>
  <c r="A293" i="18" s="1"/>
  <c r="A354" i="18" s="1"/>
  <c r="A476" i="18" s="1"/>
  <c r="A537" i="18" s="1"/>
  <c r="A598" i="18" s="1"/>
  <c r="A56" i="18"/>
  <c r="A422" i="18" s="1"/>
  <c r="A117" i="18" s="1"/>
  <c r="A178" i="18" s="1"/>
  <c r="A239" i="18" s="1"/>
  <c r="A300" i="18" s="1"/>
  <c r="A361" i="18" s="1"/>
  <c r="A483" i="18" s="1"/>
  <c r="A544" i="18" s="1"/>
  <c r="A605" i="18" s="1"/>
  <c r="D55" i="18"/>
  <c r="D421" i="18"/>
  <c r="D116" i="18" s="1"/>
  <c r="D177" i="18" s="1"/>
  <c r="D238" i="18" s="1"/>
  <c r="D299" i="18" s="1"/>
  <c r="D360" i="18" s="1"/>
  <c r="D482" i="18" s="1"/>
  <c r="D543" i="18" s="1"/>
  <c r="D604" i="18" s="1"/>
  <c r="C55" i="18"/>
  <c r="C421" i="18" s="1"/>
  <c r="C116" i="18" s="1"/>
  <c r="C177" i="18" s="1"/>
  <c r="C238" i="18" s="1"/>
  <c r="C299" i="18" s="1"/>
  <c r="C360" i="18" s="1"/>
  <c r="C482" i="18" s="1"/>
  <c r="C543" i="18" s="1"/>
  <c r="C604" i="18" s="1"/>
  <c r="A55" i="18"/>
  <c r="A421" i="18" s="1"/>
  <c r="A116" i="18" s="1"/>
  <c r="A177" i="18" s="1"/>
  <c r="A238" i="18" s="1"/>
  <c r="A299" i="18" s="1"/>
  <c r="A360" i="18" s="1"/>
  <c r="A482" i="18" s="1"/>
  <c r="A543" i="18" s="1"/>
  <c r="A604" i="18" s="1"/>
  <c r="A68" i="18"/>
  <c r="A434" i="18" s="1"/>
  <c r="A129" i="18" s="1"/>
  <c r="A190" i="18" s="1"/>
  <c r="A251" i="18" s="1"/>
  <c r="A312" i="18" s="1"/>
  <c r="A373" i="18" s="1"/>
  <c r="A495" i="18" s="1"/>
  <c r="A556" i="18" s="1"/>
  <c r="A617" i="18" s="1"/>
  <c r="D67" i="18"/>
  <c r="D433" i="18" s="1"/>
  <c r="D128" i="18" s="1"/>
  <c r="D189" i="18" s="1"/>
  <c r="D250" i="18" s="1"/>
  <c r="D311" i="18" s="1"/>
  <c r="D372" i="18" s="1"/>
  <c r="D494" i="18" s="1"/>
  <c r="D555" i="18" s="1"/>
  <c r="D616" i="18" s="1"/>
  <c r="C67" i="18"/>
  <c r="C433" i="18" s="1"/>
  <c r="C128" i="18" s="1"/>
  <c r="C189" i="18" s="1"/>
  <c r="C250" i="18" s="1"/>
  <c r="C311" i="18" s="1"/>
  <c r="C372" i="18" s="1"/>
  <c r="C494" i="18" s="1"/>
  <c r="C555" i="18" s="1"/>
  <c r="C616" i="18" s="1"/>
  <c r="A67" i="18"/>
  <c r="A433" i="18" s="1"/>
  <c r="A128" i="18" s="1"/>
  <c r="A189" i="18" s="1"/>
  <c r="A250" i="18" s="1"/>
  <c r="A311" i="18" s="1"/>
  <c r="A372" i="18" s="1"/>
  <c r="A494" i="18" s="1"/>
  <c r="A555" i="18" s="1"/>
  <c r="A616" i="18" s="1"/>
  <c r="A62" i="18"/>
  <c r="A428" i="18" s="1"/>
  <c r="A123" i="18" s="1"/>
  <c r="A184" i="18" s="1"/>
  <c r="A245" i="18" s="1"/>
  <c r="A306" i="18" s="1"/>
  <c r="A367" i="18" s="1"/>
  <c r="A489" i="18" s="1"/>
  <c r="A550" i="18" s="1"/>
  <c r="A611" i="18" s="1"/>
  <c r="D61" i="18"/>
  <c r="D427" i="18" s="1"/>
  <c r="D122" i="18" s="1"/>
  <c r="C61" i="18"/>
  <c r="C427" i="18" s="1"/>
  <c r="C122" i="18" s="1"/>
  <c r="C183" i="18" s="1"/>
  <c r="C244" i="18" s="1"/>
  <c r="C305" i="18" s="1"/>
  <c r="C366" i="18" s="1"/>
  <c r="C488" i="18" s="1"/>
  <c r="C549" i="18" s="1"/>
  <c r="C610" i="18" s="1"/>
  <c r="A61" i="18"/>
  <c r="A427" i="18" s="1"/>
  <c r="A122" i="18" s="1"/>
  <c r="G182" i="14"/>
  <c r="G303" i="14" s="1"/>
  <c r="G305" i="14" s="1"/>
  <c r="E1152" i="14"/>
  <c r="E1031" i="14"/>
  <c r="E910" i="14"/>
  <c r="E789" i="14"/>
  <c r="E668" i="14"/>
  <c r="E547" i="14"/>
  <c r="E426" i="14"/>
  <c r="E305" i="14"/>
  <c r="G184" i="14"/>
  <c r="E184" i="14"/>
  <c r="G63" i="14"/>
  <c r="AB59" i="14" s="1"/>
  <c r="F48" i="20" s="1"/>
  <c r="E63" i="14"/>
  <c r="E1098" i="15"/>
  <c r="E983" i="15"/>
  <c r="E868" i="15"/>
  <c r="E638" i="15"/>
  <c r="E523" i="15"/>
  <c r="E408" i="15"/>
  <c r="E293" i="15"/>
  <c r="E178" i="15"/>
  <c r="E753" i="15"/>
  <c r="E606" i="18"/>
  <c r="E545" i="18"/>
  <c r="E484" i="18"/>
  <c r="E362" i="18"/>
  <c r="E301" i="18"/>
  <c r="E240" i="18"/>
  <c r="E179" i="18"/>
  <c r="D69" i="20"/>
  <c r="C70" i="20"/>
  <c r="B70" i="20"/>
  <c r="D47" i="20"/>
  <c r="C49" i="20"/>
  <c r="B49" i="20"/>
  <c r="A44" i="18"/>
  <c r="A410" i="18" s="1"/>
  <c r="A105" i="18" s="1"/>
  <c r="A166" i="18" s="1"/>
  <c r="A227" i="18" s="1"/>
  <c r="A288" i="18" s="1"/>
  <c r="A349" i="18" s="1"/>
  <c r="A471" i="18" s="1"/>
  <c r="A532" i="18" s="1"/>
  <c r="A593" i="18" s="1"/>
  <c r="A752" i="15"/>
  <c r="A177" i="15" s="1"/>
  <c r="A292" i="15" s="1"/>
  <c r="A407" i="15" s="1"/>
  <c r="A522" i="15" s="1"/>
  <c r="A637" i="15" s="1"/>
  <c r="A867" i="15" s="1"/>
  <c r="A982" i="15" s="1"/>
  <c r="A1097" i="15" s="1"/>
  <c r="C61" i="15"/>
  <c r="C751" i="15" s="1"/>
  <c r="C176" i="15" s="1"/>
  <c r="C291" i="15" s="1"/>
  <c r="C406" i="15" s="1"/>
  <c r="C521" i="15" s="1"/>
  <c r="C636" i="15" s="1"/>
  <c r="C866" i="15" s="1"/>
  <c r="C981" i="15" s="1"/>
  <c r="C1096" i="15" s="1"/>
  <c r="A183" i="14"/>
  <c r="A304" i="14" s="1"/>
  <c r="A425" i="14" s="1"/>
  <c r="A546" i="14" s="1"/>
  <c r="A667" i="14" s="1"/>
  <c r="A788" i="14" s="1"/>
  <c r="A909" i="14" s="1"/>
  <c r="A1030" i="14" s="1"/>
  <c r="A1151" i="14" s="1"/>
  <c r="C61" i="14"/>
  <c r="C182" i="14" s="1"/>
  <c r="C303" i="14" s="1"/>
  <c r="C424" i="14" s="1"/>
  <c r="C545" i="14" s="1"/>
  <c r="C666" i="14" s="1"/>
  <c r="C787" i="14" s="1"/>
  <c r="C908" i="14" s="1"/>
  <c r="C1029" i="14" s="1"/>
  <c r="C1150" i="14" s="1"/>
  <c r="A182" i="14"/>
  <c r="A303" i="14" s="1"/>
  <c r="A424" i="14" s="1"/>
  <c r="A545" i="14" s="1"/>
  <c r="A666" i="14" s="1"/>
  <c r="A787" i="14" s="1"/>
  <c r="A908" i="14" s="1"/>
  <c r="A1029" i="14" s="1"/>
  <c r="A1150" i="14" s="1"/>
  <c r="A301" i="14"/>
  <c r="A59" i="14"/>
  <c r="C28" i="20"/>
  <c r="B28" i="20"/>
  <c r="F6" i="20"/>
  <c r="A315" i="19"/>
  <c r="A563" i="19"/>
  <c r="A566" i="19"/>
  <c r="A622" i="19" s="1"/>
  <c r="A502" i="19"/>
  <c r="A441" i="19"/>
  <c r="A318" i="19"/>
  <c r="A368" i="19" s="1"/>
  <c r="A254" i="19"/>
  <c r="A310" i="19" s="1"/>
  <c r="A193" i="19"/>
  <c r="A132" i="19"/>
  <c r="A71" i="19"/>
  <c r="A379" i="19"/>
  <c r="A393" i="19" s="1"/>
  <c r="A10" i="19"/>
  <c r="A7" i="19"/>
  <c r="A560" i="18"/>
  <c r="A499" i="18"/>
  <c r="A438" i="18"/>
  <c r="A316" i="18"/>
  <c r="A255" i="18"/>
  <c r="A194" i="18"/>
  <c r="A133" i="18"/>
  <c r="A72" i="18"/>
  <c r="A377" i="18"/>
  <c r="A402" i="16"/>
  <c r="A353" i="16"/>
  <c r="A354" i="16" s="1"/>
  <c r="A255" i="16"/>
  <c r="A206" i="16"/>
  <c r="A207" i="16" s="1"/>
  <c r="A157" i="16"/>
  <c r="A164" i="16" s="1"/>
  <c r="A170" i="16" s="1"/>
  <c r="A176" i="16" s="1"/>
  <c r="A182" i="16" s="1"/>
  <c r="A188" i="16" s="1"/>
  <c r="A194" i="16" s="1"/>
  <c r="A200" i="16" s="1"/>
  <c r="A158" i="16"/>
  <c r="A108" i="16"/>
  <c r="A109" i="16" s="1"/>
  <c r="A59" i="16"/>
  <c r="A60" i="16" s="1"/>
  <c r="A304" i="16"/>
  <c r="A305" i="16"/>
  <c r="A10" i="16"/>
  <c r="A1046" i="15"/>
  <c r="A931" i="15"/>
  <c r="A816" i="15"/>
  <c r="A471" i="15"/>
  <c r="A356" i="15"/>
  <c r="A241" i="15"/>
  <c r="A126" i="15"/>
  <c r="A701" i="15"/>
  <c r="O8" i="20"/>
  <c r="N8" i="20"/>
  <c r="F8" i="20"/>
  <c r="E384" i="19"/>
  <c r="E390" i="19"/>
  <c r="E396" i="19"/>
  <c r="E402" i="19"/>
  <c r="E408" i="19"/>
  <c r="A399" i="19"/>
  <c r="E110" i="20"/>
  <c r="C110" i="20"/>
  <c r="B110" i="20"/>
  <c r="A110" i="20"/>
  <c r="E109" i="20"/>
  <c r="C109" i="20"/>
  <c r="B109" i="20"/>
  <c r="A109" i="20"/>
  <c r="E108" i="20"/>
  <c r="C108" i="20"/>
  <c r="B108" i="20"/>
  <c r="A108" i="20"/>
  <c r="E107" i="20"/>
  <c r="C107" i="20"/>
  <c r="B107" i="20"/>
  <c r="A107" i="20"/>
  <c r="E106" i="20"/>
  <c r="C106" i="20"/>
  <c r="B106" i="20"/>
  <c r="A106" i="20"/>
  <c r="E105" i="20"/>
  <c r="C105" i="20"/>
  <c r="B105" i="20"/>
  <c r="A105" i="20"/>
  <c r="E104" i="20"/>
  <c r="C104" i="20"/>
  <c r="B104" i="20"/>
  <c r="A104" i="20"/>
  <c r="E103" i="20"/>
  <c r="C103" i="20"/>
  <c r="B103" i="20"/>
  <c r="A103" i="20"/>
  <c r="E102" i="20"/>
  <c r="C102" i="20"/>
  <c r="B102" i="20"/>
  <c r="A102" i="20"/>
  <c r="D101" i="20"/>
  <c r="E101" i="20"/>
  <c r="C101" i="20"/>
  <c r="B101" i="20"/>
  <c r="A101" i="20"/>
  <c r="E95" i="20"/>
  <c r="C95" i="20"/>
  <c r="B95" i="20"/>
  <c r="E94" i="20"/>
  <c r="C94" i="20"/>
  <c r="B94" i="20"/>
  <c r="E93" i="20"/>
  <c r="C93" i="20"/>
  <c r="B93" i="20"/>
  <c r="E92" i="20"/>
  <c r="C92" i="20"/>
  <c r="B92" i="20"/>
  <c r="E91" i="20"/>
  <c r="C91" i="20"/>
  <c r="B91" i="20"/>
  <c r="E90" i="20"/>
  <c r="D90" i="20"/>
  <c r="C90" i="20"/>
  <c r="E88" i="20"/>
  <c r="C88" i="20"/>
  <c r="B88" i="20"/>
  <c r="E87" i="20"/>
  <c r="C87" i="20"/>
  <c r="B87" i="20"/>
  <c r="E86" i="20"/>
  <c r="C86" i="20"/>
  <c r="B86" i="20"/>
  <c r="E85" i="20"/>
  <c r="C85" i="20"/>
  <c r="B85" i="20"/>
  <c r="E84" i="20"/>
  <c r="C84" i="20"/>
  <c r="B84" i="20"/>
  <c r="E83" i="20"/>
  <c r="C83" i="20"/>
  <c r="B83" i="20"/>
  <c r="E82" i="20"/>
  <c r="C82" i="20"/>
  <c r="B82" i="20"/>
  <c r="E81" i="20"/>
  <c r="D81" i="20"/>
  <c r="C81" i="20"/>
  <c r="E79" i="20"/>
  <c r="C79" i="20"/>
  <c r="B79" i="20"/>
  <c r="E78" i="20"/>
  <c r="C78" i="20"/>
  <c r="B78" i="20"/>
  <c r="E77" i="20"/>
  <c r="C77" i="20"/>
  <c r="B77" i="20"/>
  <c r="E76" i="20"/>
  <c r="C76" i="20"/>
  <c r="B76" i="20"/>
  <c r="E75" i="20"/>
  <c r="C75" i="20"/>
  <c r="B75" i="20"/>
  <c r="E74" i="20"/>
  <c r="C74" i="20"/>
  <c r="E73" i="20"/>
  <c r="C73" i="20"/>
  <c r="B73" i="20"/>
  <c r="E72" i="20"/>
  <c r="C72" i="20"/>
  <c r="B72" i="20"/>
  <c r="C68" i="20"/>
  <c r="C69" i="20"/>
  <c r="E67" i="20"/>
  <c r="C67" i="20"/>
  <c r="B67" i="20"/>
  <c r="E66" i="20"/>
  <c r="C66" i="20"/>
  <c r="B66" i="20"/>
  <c r="E65" i="20"/>
  <c r="C65" i="20"/>
  <c r="B65" i="20"/>
  <c r="E64" i="20"/>
  <c r="C64" i="20"/>
  <c r="B64" i="20"/>
  <c r="E63" i="20"/>
  <c r="C63" i="20"/>
  <c r="B63" i="20"/>
  <c r="E62" i="20"/>
  <c r="C62" i="20"/>
  <c r="B62" i="20"/>
  <c r="E61" i="20"/>
  <c r="D61" i="20"/>
  <c r="C61" i="20"/>
  <c r="B61" i="20"/>
  <c r="B18" i="20"/>
  <c r="E59" i="20"/>
  <c r="C59" i="20"/>
  <c r="B59" i="20"/>
  <c r="E58" i="20"/>
  <c r="C58" i="20"/>
  <c r="B58" i="20"/>
  <c r="E57" i="20"/>
  <c r="C57" i="20"/>
  <c r="B57" i="20"/>
  <c r="E56" i="20"/>
  <c r="C56" i="20"/>
  <c r="B56" i="20"/>
  <c r="E55" i="20"/>
  <c r="C55" i="20"/>
  <c r="B55" i="20"/>
  <c r="E54" i="20"/>
  <c r="C54" i="20"/>
  <c r="B54" i="20"/>
  <c r="E53" i="20"/>
  <c r="C53" i="20"/>
  <c r="B53" i="20"/>
  <c r="E52" i="20"/>
  <c r="C52" i="20"/>
  <c r="B52" i="20"/>
  <c r="E51" i="20"/>
  <c r="C51" i="20"/>
  <c r="E48" i="20"/>
  <c r="C48" i="20"/>
  <c r="B48" i="20"/>
  <c r="E47" i="20"/>
  <c r="C47" i="20"/>
  <c r="B47" i="20"/>
  <c r="E46" i="20"/>
  <c r="C46" i="20"/>
  <c r="B46" i="20"/>
  <c r="E45" i="20"/>
  <c r="C45" i="20"/>
  <c r="B45" i="20"/>
  <c r="E44" i="20"/>
  <c r="C44" i="20"/>
  <c r="B44" i="20"/>
  <c r="E43" i="20"/>
  <c r="C43" i="20"/>
  <c r="B43" i="20"/>
  <c r="E42" i="20"/>
  <c r="C42" i="20"/>
  <c r="B42" i="20"/>
  <c r="E41" i="20"/>
  <c r="C41" i="20"/>
  <c r="B41" i="20"/>
  <c r="E40" i="20"/>
  <c r="D40" i="20"/>
  <c r="B40" i="20"/>
  <c r="C40" i="20"/>
  <c r="C38" i="20"/>
  <c r="C37" i="20"/>
  <c r="C36" i="20"/>
  <c r="C35" i="20"/>
  <c r="C34" i="20"/>
  <c r="C33" i="20"/>
  <c r="C32" i="20"/>
  <c r="C31" i="20"/>
  <c r="C27" i="20"/>
  <c r="C26" i="20"/>
  <c r="C25" i="20"/>
  <c r="C24" i="20"/>
  <c r="C23" i="20"/>
  <c r="C22" i="20"/>
  <c r="C21" i="20"/>
  <c r="C20" i="20"/>
  <c r="C19" i="20"/>
  <c r="D18" i="20"/>
  <c r="C18" i="20"/>
  <c r="E38" i="20"/>
  <c r="E37" i="20"/>
  <c r="E36" i="20"/>
  <c r="E35" i="20"/>
  <c r="E34" i="20"/>
  <c r="E33" i="20"/>
  <c r="E32" i="20"/>
  <c r="E31" i="20"/>
  <c r="E30" i="20"/>
  <c r="E25" i="20"/>
  <c r="E24" i="20"/>
  <c r="E23" i="20"/>
  <c r="E22" i="20"/>
  <c r="E21" i="20"/>
  <c r="E20" i="20"/>
  <c r="E19" i="20"/>
  <c r="E18" i="20"/>
  <c r="B38" i="20"/>
  <c r="B37" i="20"/>
  <c r="B36" i="20"/>
  <c r="B35" i="20"/>
  <c r="B34" i="20"/>
  <c r="B33" i="20"/>
  <c r="B32" i="20"/>
  <c r="B31" i="20"/>
  <c r="B30" i="20"/>
  <c r="B27" i="20"/>
  <c r="B26" i="20"/>
  <c r="B25" i="20"/>
  <c r="B24" i="20"/>
  <c r="B23" i="20"/>
  <c r="B22" i="20"/>
  <c r="B21" i="20"/>
  <c r="B20" i="20"/>
  <c r="B19" i="20"/>
  <c r="E594" i="18"/>
  <c r="E588" i="18"/>
  <c r="E582" i="18"/>
  <c r="E576" i="18"/>
  <c r="E570" i="18"/>
  <c r="E564" i="18"/>
  <c r="E533" i="18"/>
  <c r="E527" i="18"/>
  <c r="E521" i="18"/>
  <c r="E515" i="18"/>
  <c r="E509" i="18"/>
  <c r="E503" i="18"/>
  <c r="E472" i="18"/>
  <c r="E466" i="18"/>
  <c r="E460" i="18"/>
  <c r="E454" i="18"/>
  <c r="E448" i="18"/>
  <c r="E442" i="18"/>
  <c r="E350" i="18"/>
  <c r="E344" i="18"/>
  <c r="E338" i="18"/>
  <c r="E332" i="18"/>
  <c r="E326" i="18"/>
  <c r="E320" i="18"/>
  <c r="E289" i="18"/>
  <c r="E283" i="18"/>
  <c r="E277" i="18"/>
  <c r="E271" i="18"/>
  <c r="E265" i="18"/>
  <c r="E259" i="18"/>
  <c r="E228" i="18"/>
  <c r="E222" i="18"/>
  <c r="E216" i="18"/>
  <c r="E210" i="18"/>
  <c r="E204" i="18"/>
  <c r="E198" i="18"/>
  <c r="E167" i="18"/>
  <c r="E161" i="18"/>
  <c r="E155" i="18"/>
  <c r="E149" i="18"/>
  <c r="E143" i="18"/>
  <c r="E137" i="18"/>
  <c r="E106" i="18"/>
  <c r="E100" i="18"/>
  <c r="E94" i="18"/>
  <c r="E88" i="18"/>
  <c r="E82" i="18"/>
  <c r="E76" i="18"/>
  <c r="E381" i="18"/>
  <c r="A14" i="18"/>
  <c r="A380" i="18" s="1"/>
  <c r="A75" i="18" s="1"/>
  <c r="A136" i="18" s="1"/>
  <c r="A197" i="18" s="1"/>
  <c r="A258" i="18" s="1"/>
  <c r="A319" i="18" s="1"/>
  <c r="A441" i="18" s="1"/>
  <c r="A502" i="18" s="1"/>
  <c r="A563" i="18" s="1"/>
  <c r="G13" i="18"/>
  <c r="G15" i="18" s="1"/>
  <c r="AB11" i="18" s="1"/>
  <c r="F90" i="20" s="1"/>
  <c r="D13" i="18"/>
  <c r="D379" i="18" s="1"/>
  <c r="D74" i="18" s="1"/>
  <c r="D135" i="18" s="1"/>
  <c r="D196" i="18" s="1"/>
  <c r="D257" i="18" s="1"/>
  <c r="D318" i="18" s="1"/>
  <c r="D440" i="18" s="1"/>
  <c r="D501" i="18" s="1"/>
  <c r="D562" i="18" s="1"/>
  <c r="C13" i="18"/>
  <c r="C379" i="18" s="1"/>
  <c r="C74" i="18" s="1"/>
  <c r="C135" i="18" s="1"/>
  <c r="C196" i="18" s="1"/>
  <c r="C257" i="18" s="1"/>
  <c r="C318" i="18" s="1"/>
  <c r="C440" i="18" s="1"/>
  <c r="C501" i="18" s="1"/>
  <c r="C562" i="18" s="1"/>
  <c r="E15" i="18"/>
  <c r="A213" i="16"/>
  <c r="A219" i="16" s="1"/>
  <c r="A225" i="16" s="1"/>
  <c r="A231" i="16" s="1"/>
  <c r="A237" i="16" s="1"/>
  <c r="A243" i="16" s="1"/>
  <c r="A249" i="16" s="1"/>
  <c r="A115" i="16"/>
  <c r="A121" i="16" s="1"/>
  <c r="A127" i="16" s="1"/>
  <c r="A133" i="16" s="1"/>
  <c r="A139" i="16" s="1"/>
  <c r="A145" i="16" s="1"/>
  <c r="A151" i="16" s="1"/>
  <c r="E498" i="16"/>
  <c r="E492" i="16"/>
  <c r="E486" i="16"/>
  <c r="E480" i="16"/>
  <c r="E474" i="16"/>
  <c r="E468" i="16"/>
  <c r="E462" i="16"/>
  <c r="E456" i="16"/>
  <c r="A458" i="16"/>
  <c r="A464" i="16" s="1"/>
  <c r="A470" i="16" s="1"/>
  <c r="A476" i="16" s="1"/>
  <c r="A482" i="16" s="1"/>
  <c r="A488" i="16" s="1"/>
  <c r="A494" i="16" s="1"/>
  <c r="E449" i="16"/>
  <c r="E443" i="16"/>
  <c r="E437" i="16"/>
  <c r="E431" i="16"/>
  <c r="E425" i="16"/>
  <c r="E419" i="16"/>
  <c r="E413" i="16"/>
  <c r="E407" i="16"/>
  <c r="E400" i="16"/>
  <c r="E394" i="16"/>
  <c r="E388" i="16"/>
  <c r="E382" i="16"/>
  <c r="E376" i="16"/>
  <c r="E370" i="16"/>
  <c r="E364" i="16"/>
  <c r="E358" i="16"/>
  <c r="E302" i="16"/>
  <c r="E296" i="16"/>
  <c r="E290" i="16"/>
  <c r="E284" i="16"/>
  <c r="E278" i="16"/>
  <c r="E272" i="16"/>
  <c r="E266" i="16"/>
  <c r="E260" i="16"/>
  <c r="E253" i="16"/>
  <c r="E247" i="16"/>
  <c r="E241" i="16"/>
  <c r="E235" i="16"/>
  <c r="E229" i="16"/>
  <c r="E223" i="16"/>
  <c r="E217" i="16"/>
  <c r="E211" i="16"/>
  <c r="E204" i="16"/>
  <c r="E198" i="16"/>
  <c r="E192" i="16"/>
  <c r="E186" i="16"/>
  <c r="E180" i="16"/>
  <c r="E174" i="16"/>
  <c r="E168" i="16"/>
  <c r="E162" i="16"/>
  <c r="E155" i="16"/>
  <c r="E149" i="16"/>
  <c r="E143" i="16"/>
  <c r="E137" i="16"/>
  <c r="E131" i="16"/>
  <c r="E125" i="16"/>
  <c r="E119" i="16"/>
  <c r="E113" i="16"/>
  <c r="E106" i="16"/>
  <c r="G55" i="16"/>
  <c r="G349" i="16" s="1"/>
  <c r="G104" i="16" s="1"/>
  <c r="G106" i="16" s="1"/>
  <c r="AB102" i="16" s="1"/>
  <c r="G88" i="20" s="1"/>
  <c r="E100" i="16"/>
  <c r="E94" i="16"/>
  <c r="E88" i="16"/>
  <c r="E82" i="16"/>
  <c r="E76" i="16"/>
  <c r="E70" i="16"/>
  <c r="E64" i="16"/>
  <c r="A66" i="16"/>
  <c r="A72" i="16" s="1"/>
  <c r="A78" i="16" s="1"/>
  <c r="A84" i="16" s="1"/>
  <c r="A90" i="16" s="1"/>
  <c r="A96" i="16" s="1"/>
  <c r="A102" i="16" s="1"/>
  <c r="E309" i="16"/>
  <c r="A14" i="16"/>
  <c r="A308" i="16" s="1"/>
  <c r="A63" i="16" s="1"/>
  <c r="A112" i="16" s="1"/>
  <c r="A161" i="16" s="1"/>
  <c r="A210" i="16" s="1"/>
  <c r="A259" i="16" s="1"/>
  <c r="A357" i="16" s="1"/>
  <c r="A406" i="16" s="1"/>
  <c r="A455" i="16" s="1"/>
  <c r="G13" i="16"/>
  <c r="G307" i="16" s="1"/>
  <c r="D13" i="16"/>
  <c r="D307" i="16" s="1"/>
  <c r="D62" i="16" s="1"/>
  <c r="D111" i="16" s="1"/>
  <c r="D160" i="16" s="1"/>
  <c r="D209" i="16" s="1"/>
  <c r="D258" i="16" s="1"/>
  <c r="D356" i="16" s="1"/>
  <c r="D405" i="16" s="1"/>
  <c r="D454" i="16" s="1"/>
  <c r="C13" i="16"/>
  <c r="C307" i="16" s="1"/>
  <c r="C62" i="16" s="1"/>
  <c r="C111" i="16" s="1"/>
  <c r="C160" i="16" s="1"/>
  <c r="C209" i="16" s="1"/>
  <c r="C258" i="16" s="1"/>
  <c r="C356" i="16" s="1"/>
  <c r="C405" i="16" s="1"/>
  <c r="C454" i="16" s="1"/>
  <c r="E15" i="16"/>
  <c r="E1158" i="15"/>
  <c r="E1152" i="15"/>
  <c r="E1146" i="15"/>
  <c r="E1140" i="15"/>
  <c r="E1134" i="15"/>
  <c r="E1128" i="15"/>
  <c r="E1122" i="15"/>
  <c r="E1116" i="15"/>
  <c r="E1110" i="15"/>
  <c r="E1104" i="15"/>
  <c r="E1086" i="15"/>
  <c r="E1080" i="15"/>
  <c r="E1074" i="15"/>
  <c r="E1068" i="15"/>
  <c r="E1062" i="15"/>
  <c r="E1056" i="15"/>
  <c r="E1050" i="15"/>
  <c r="E1043" i="15"/>
  <c r="E1037" i="15"/>
  <c r="E1031" i="15"/>
  <c r="E1025" i="15"/>
  <c r="E1019" i="15"/>
  <c r="E1013" i="15"/>
  <c r="E1007" i="15"/>
  <c r="E1001" i="15"/>
  <c r="E995" i="15"/>
  <c r="E989" i="15"/>
  <c r="E971" i="15"/>
  <c r="E965" i="15"/>
  <c r="E959" i="15"/>
  <c r="E953" i="15"/>
  <c r="E947" i="15"/>
  <c r="E941" i="15"/>
  <c r="E935" i="15"/>
  <c r="E928" i="15"/>
  <c r="E922" i="15"/>
  <c r="E916" i="15"/>
  <c r="E910" i="15"/>
  <c r="E904" i="15"/>
  <c r="E898" i="15"/>
  <c r="E892" i="15"/>
  <c r="E886" i="15"/>
  <c r="E880" i="15"/>
  <c r="E874" i="15"/>
  <c r="E856" i="15"/>
  <c r="E850" i="15"/>
  <c r="E844" i="15"/>
  <c r="E838" i="15"/>
  <c r="E832" i="15"/>
  <c r="E826" i="15"/>
  <c r="E820" i="15"/>
  <c r="E698" i="15"/>
  <c r="E692" i="15"/>
  <c r="E686" i="15"/>
  <c r="E680" i="15"/>
  <c r="E674" i="15"/>
  <c r="E668" i="15"/>
  <c r="E662" i="15"/>
  <c r="E656" i="15"/>
  <c r="E650" i="15"/>
  <c r="E644" i="15"/>
  <c r="E626" i="15"/>
  <c r="E620" i="15"/>
  <c r="E614" i="15"/>
  <c r="E608" i="15"/>
  <c r="E602" i="15"/>
  <c r="E596" i="15"/>
  <c r="E590" i="15"/>
  <c r="E583" i="15"/>
  <c r="E577" i="15"/>
  <c r="E571" i="15"/>
  <c r="E565" i="15"/>
  <c r="E559" i="15"/>
  <c r="E553" i="15"/>
  <c r="E547" i="15"/>
  <c r="E541" i="15"/>
  <c r="E535" i="15"/>
  <c r="E529" i="15"/>
  <c r="E511" i="15"/>
  <c r="E505" i="15"/>
  <c r="E499" i="15"/>
  <c r="E493" i="15"/>
  <c r="E487" i="15"/>
  <c r="E481" i="15"/>
  <c r="E475" i="15"/>
  <c r="E468" i="15"/>
  <c r="E462" i="15"/>
  <c r="E456" i="15"/>
  <c r="E450" i="15"/>
  <c r="E444" i="15"/>
  <c r="E438" i="15"/>
  <c r="E432" i="15"/>
  <c r="E426" i="15"/>
  <c r="E420" i="15"/>
  <c r="E414" i="15"/>
  <c r="E396" i="15"/>
  <c r="E390" i="15"/>
  <c r="E384" i="15"/>
  <c r="E378" i="15"/>
  <c r="E372" i="15"/>
  <c r="E366" i="15"/>
  <c r="E360" i="15"/>
  <c r="E353" i="15"/>
  <c r="E347" i="15"/>
  <c r="E341" i="15"/>
  <c r="E335" i="15"/>
  <c r="E329" i="15"/>
  <c r="E323" i="15"/>
  <c r="E317" i="15"/>
  <c r="E311" i="15"/>
  <c r="E305" i="15"/>
  <c r="E299" i="15"/>
  <c r="E281" i="15"/>
  <c r="E275" i="15"/>
  <c r="E269" i="15"/>
  <c r="E263" i="15"/>
  <c r="E257" i="15"/>
  <c r="E251" i="15"/>
  <c r="E245" i="15"/>
  <c r="E238" i="15"/>
  <c r="E232" i="15"/>
  <c r="E226" i="15"/>
  <c r="E220" i="15"/>
  <c r="E214" i="15"/>
  <c r="E208" i="15"/>
  <c r="E202" i="15"/>
  <c r="E196" i="15"/>
  <c r="E190" i="15"/>
  <c r="E184" i="15"/>
  <c r="E166" i="15"/>
  <c r="E160" i="15"/>
  <c r="E154" i="15"/>
  <c r="E148" i="15"/>
  <c r="E142" i="15"/>
  <c r="E136" i="15"/>
  <c r="E130" i="15"/>
  <c r="E705" i="15"/>
  <c r="A14" i="15"/>
  <c r="A704" i="15" s="1"/>
  <c r="A129" i="15" s="1"/>
  <c r="A244" i="15" s="1"/>
  <c r="A359" i="15" s="1"/>
  <c r="A474" i="15" s="1"/>
  <c r="A589" i="15" s="1"/>
  <c r="A819" i="15" s="1"/>
  <c r="A934" i="15" s="1"/>
  <c r="A1049" i="15" s="1"/>
  <c r="D13" i="15"/>
  <c r="D703" i="15" s="1"/>
  <c r="D128" i="15" s="1"/>
  <c r="D243" i="15" s="1"/>
  <c r="D358" i="15" s="1"/>
  <c r="D473" i="15" s="1"/>
  <c r="D588" i="15" s="1"/>
  <c r="D818" i="15" s="1"/>
  <c r="D933" i="15" s="1"/>
  <c r="D1048" i="15" s="1"/>
  <c r="C13" i="15"/>
  <c r="C703" i="15" s="1"/>
  <c r="C128" i="15" s="1"/>
  <c r="C243" i="15" s="1"/>
  <c r="C358" i="15" s="1"/>
  <c r="C473" i="15" s="1"/>
  <c r="C588" i="15" s="1"/>
  <c r="C818" i="15" s="1"/>
  <c r="C933" i="15" s="1"/>
  <c r="C1048" i="15" s="1"/>
  <c r="A13" i="15"/>
  <c r="A703" i="15" s="1"/>
  <c r="A128" i="15" s="1"/>
  <c r="A243" i="15" s="1"/>
  <c r="A358" i="15" s="1"/>
  <c r="A473" i="15" s="1"/>
  <c r="A588" i="15" s="1"/>
  <c r="A818" i="15" s="1"/>
  <c r="A933" i="15" s="1"/>
  <c r="A1048" i="15" s="1"/>
  <c r="E15" i="15"/>
  <c r="A979" i="14"/>
  <c r="E1218" i="14"/>
  <c r="E1212" i="14"/>
  <c r="E1206" i="14"/>
  <c r="E1200" i="14"/>
  <c r="E1194" i="14"/>
  <c r="E1188" i="14"/>
  <c r="E1182" i="14"/>
  <c r="E1176" i="14"/>
  <c r="E1170" i="14"/>
  <c r="E1164" i="14"/>
  <c r="E1158" i="14"/>
  <c r="E1140" i="14"/>
  <c r="E1134" i="14"/>
  <c r="E1128" i="14"/>
  <c r="E1122" i="14"/>
  <c r="E1116" i="14"/>
  <c r="E1110" i="14"/>
  <c r="E1104" i="14"/>
  <c r="E1097" i="14"/>
  <c r="E1091" i="14"/>
  <c r="E1085" i="14"/>
  <c r="E1079" i="14"/>
  <c r="E1073" i="14"/>
  <c r="E1067" i="14"/>
  <c r="E1061" i="14"/>
  <c r="E1055" i="14"/>
  <c r="E1049" i="14"/>
  <c r="E1043" i="14"/>
  <c r="E1037" i="14"/>
  <c r="E1019" i="14"/>
  <c r="E1013" i="14"/>
  <c r="E1007" i="14"/>
  <c r="E1001" i="14"/>
  <c r="E995" i="14"/>
  <c r="E989" i="14"/>
  <c r="E983" i="14"/>
  <c r="E976" i="14"/>
  <c r="E970" i="14"/>
  <c r="E964" i="14"/>
  <c r="E958" i="14"/>
  <c r="E952" i="14"/>
  <c r="E946" i="14"/>
  <c r="E940" i="14"/>
  <c r="E934" i="14"/>
  <c r="E928" i="14"/>
  <c r="E922" i="14"/>
  <c r="E916" i="14"/>
  <c r="E898" i="14"/>
  <c r="E892" i="14"/>
  <c r="E886" i="14"/>
  <c r="E880" i="14"/>
  <c r="E874" i="14"/>
  <c r="E868" i="14"/>
  <c r="E862" i="14"/>
  <c r="A858" i="14"/>
  <c r="E855" i="14"/>
  <c r="E849" i="14"/>
  <c r="E843" i="14"/>
  <c r="E837" i="14"/>
  <c r="E831" i="14"/>
  <c r="E825" i="14"/>
  <c r="E819" i="14"/>
  <c r="E813" i="14"/>
  <c r="E807" i="14"/>
  <c r="E801" i="14"/>
  <c r="E795" i="14"/>
  <c r="E777" i="14"/>
  <c r="E771" i="14"/>
  <c r="E765" i="14"/>
  <c r="E759" i="14"/>
  <c r="E753" i="14"/>
  <c r="E747" i="14"/>
  <c r="E741" i="14"/>
  <c r="E734" i="14"/>
  <c r="E728" i="14"/>
  <c r="E722" i="14"/>
  <c r="E716" i="14"/>
  <c r="E710" i="14"/>
  <c r="E704" i="14"/>
  <c r="E698" i="14"/>
  <c r="E692" i="14"/>
  <c r="E686" i="14"/>
  <c r="E680" i="14"/>
  <c r="E674" i="14"/>
  <c r="E656" i="14"/>
  <c r="E650" i="14"/>
  <c r="E644" i="14"/>
  <c r="E638" i="14"/>
  <c r="E632" i="14"/>
  <c r="E626" i="14"/>
  <c r="E620" i="14"/>
  <c r="E613" i="14"/>
  <c r="E607" i="14"/>
  <c r="E601" i="14"/>
  <c r="E595" i="14"/>
  <c r="E589" i="14"/>
  <c r="E583" i="14"/>
  <c r="E577" i="14"/>
  <c r="E571" i="14"/>
  <c r="E565" i="14"/>
  <c r="E559" i="14"/>
  <c r="E553" i="14"/>
  <c r="E535" i="14"/>
  <c r="E529" i="14"/>
  <c r="E523" i="14"/>
  <c r="E517" i="14"/>
  <c r="E511" i="14"/>
  <c r="E505" i="14"/>
  <c r="E499" i="14"/>
  <c r="E492" i="14"/>
  <c r="E486" i="14"/>
  <c r="E480" i="14"/>
  <c r="E474" i="14"/>
  <c r="E468" i="14"/>
  <c r="E462" i="14"/>
  <c r="E456" i="14"/>
  <c r="G91" i="14"/>
  <c r="G212" i="14" s="1"/>
  <c r="G333" i="14" s="1"/>
  <c r="G454" i="14" s="1"/>
  <c r="G456" i="14" s="1"/>
  <c r="AB452" i="14" s="1"/>
  <c r="I53" i="20" s="1"/>
  <c r="E450" i="14"/>
  <c r="E444" i="14"/>
  <c r="E438" i="14"/>
  <c r="E432" i="14"/>
  <c r="E414" i="14"/>
  <c r="E408" i="14"/>
  <c r="E402" i="14"/>
  <c r="E396" i="14"/>
  <c r="E390" i="14"/>
  <c r="E384" i="14"/>
  <c r="E378" i="14"/>
  <c r="E371" i="14"/>
  <c r="E365" i="14"/>
  <c r="E359" i="14"/>
  <c r="E353" i="14"/>
  <c r="E347" i="14"/>
  <c r="E341" i="14"/>
  <c r="E335" i="14"/>
  <c r="E329" i="14"/>
  <c r="E323" i="14"/>
  <c r="E317" i="14"/>
  <c r="E311" i="14"/>
  <c r="E293" i="14"/>
  <c r="E287" i="14"/>
  <c r="E281" i="14"/>
  <c r="E275" i="14"/>
  <c r="E269" i="14"/>
  <c r="E263" i="14"/>
  <c r="E257" i="14"/>
  <c r="E250" i="14"/>
  <c r="A128" i="14"/>
  <c r="A249" i="14" s="1"/>
  <c r="A370" i="14" s="1"/>
  <c r="A491" i="14" s="1"/>
  <c r="A612" i="14" s="1"/>
  <c r="A733" i="14" s="1"/>
  <c r="A854" i="14" s="1"/>
  <c r="A975" i="14" s="1"/>
  <c r="A1096" i="14" s="1"/>
  <c r="A1217" i="14" s="1"/>
  <c r="G127" i="14"/>
  <c r="G248" i="14" s="1"/>
  <c r="G129" i="14"/>
  <c r="AB125" i="14" s="1"/>
  <c r="F59" i="20" s="1"/>
  <c r="C127" i="14"/>
  <c r="C248" i="14" s="1"/>
  <c r="C369" i="14" s="1"/>
  <c r="C490" i="14" s="1"/>
  <c r="C611" i="14" s="1"/>
  <c r="C732" i="14" s="1"/>
  <c r="C853" i="14" s="1"/>
  <c r="C974" i="14" s="1"/>
  <c r="C1095" i="14" s="1"/>
  <c r="C1216" i="14" s="1"/>
  <c r="A127" i="14"/>
  <c r="A248" i="14" s="1"/>
  <c r="A369" i="14" s="1"/>
  <c r="A490" i="14" s="1"/>
  <c r="A611" i="14" s="1"/>
  <c r="A732" i="14" s="1"/>
  <c r="A853" i="14" s="1"/>
  <c r="A974" i="14" s="1"/>
  <c r="A1095" i="14" s="1"/>
  <c r="A1216" i="14" s="1"/>
  <c r="E129" i="14"/>
  <c r="G121" i="14"/>
  <c r="A122" i="14"/>
  <c r="C121" i="14"/>
  <c r="C242" i="14" s="1"/>
  <c r="C363" i="14" s="1"/>
  <c r="C484" i="14" s="1"/>
  <c r="C605" i="14" s="1"/>
  <c r="C726" i="14" s="1"/>
  <c r="C847" i="14" s="1"/>
  <c r="C968" i="14" s="1"/>
  <c r="C1089" i="14" s="1"/>
  <c r="C1210" i="14" s="1"/>
  <c r="A121" i="14"/>
  <c r="A242" i="14" s="1"/>
  <c r="A363" i="14" s="1"/>
  <c r="A484" i="14" s="1"/>
  <c r="A605" i="14" s="1"/>
  <c r="A726" i="14" s="1"/>
  <c r="A847" i="14" s="1"/>
  <c r="A968" i="14" s="1"/>
  <c r="A1089" i="14" s="1"/>
  <c r="A1210" i="14" s="1"/>
  <c r="G115" i="14"/>
  <c r="A116" i="14"/>
  <c r="C115" i="14"/>
  <c r="C236" i="14" s="1"/>
  <c r="C357" i="14" s="1"/>
  <c r="C478" i="14" s="1"/>
  <c r="C599" i="14" s="1"/>
  <c r="C720" i="14" s="1"/>
  <c r="C841" i="14" s="1"/>
  <c r="C962" i="14" s="1"/>
  <c r="C1083" i="14" s="1"/>
  <c r="C1204" i="14" s="1"/>
  <c r="A115" i="14"/>
  <c r="A236" i="14" s="1"/>
  <c r="A357" i="14" s="1"/>
  <c r="A478" i="14" s="1"/>
  <c r="A599" i="14" s="1"/>
  <c r="A720" i="14" s="1"/>
  <c r="A841" i="14" s="1"/>
  <c r="A962" i="14" s="1"/>
  <c r="A1083" i="14" s="1"/>
  <c r="A1204" i="14" s="1"/>
  <c r="G109" i="14"/>
  <c r="G111" i="14" s="1"/>
  <c r="AB107" i="14" s="1"/>
  <c r="F56" i="20" s="1"/>
  <c r="A110" i="14"/>
  <c r="C109" i="14"/>
  <c r="C230" i="14" s="1"/>
  <c r="A109" i="14"/>
  <c r="A230" i="14" s="1"/>
  <c r="A351" i="14" s="1"/>
  <c r="G103" i="14"/>
  <c r="G105" i="14" s="1"/>
  <c r="A104" i="14"/>
  <c r="C103" i="14"/>
  <c r="C224" i="14" s="1"/>
  <c r="C345" i="14" s="1"/>
  <c r="C466" i="14" s="1"/>
  <c r="C587" i="14" s="1"/>
  <c r="C708" i="14" s="1"/>
  <c r="C829" i="14" s="1"/>
  <c r="C950" i="14" s="1"/>
  <c r="C1071" i="14" s="1"/>
  <c r="C1192" i="14" s="1"/>
  <c r="A103" i="14"/>
  <c r="A224" i="14" s="1"/>
  <c r="A345" i="14" s="1"/>
  <c r="A466" i="14" s="1"/>
  <c r="A587" i="14" s="1"/>
  <c r="A708" i="14" s="1"/>
  <c r="A829" i="14" s="1"/>
  <c r="A950" i="14" s="1"/>
  <c r="A1071" i="14" s="1"/>
  <c r="A1192" i="14" s="1"/>
  <c r="G97" i="14"/>
  <c r="A98" i="14"/>
  <c r="C97" i="14"/>
  <c r="C218" i="14" s="1"/>
  <c r="C339" i="14" s="1"/>
  <c r="C460" i="14" s="1"/>
  <c r="C581" i="14" s="1"/>
  <c r="C702" i="14" s="1"/>
  <c r="C823" i="14" s="1"/>
  <c r="C944" i="14" s="1"/>
  <c r="C1065" i="14" s="1"/>
  <c r="C1186" i="14" s="1"/>
  <c r="A97" i="14"/>
  <c r="A218" i="14" s="1"/>
  <c r="A339" i="14" s="1"/>
  <c r="A460" i="14" s="1"/>
  <c r="A581" i="14" s="1"/>
  <c r="A702" i="14" s="1"/>
  <c r="A823" i="14" s="1"/>
  <c r="A944" i="14" s="1"/>
  <c r="A1065" i="14" s="1"/>
  <c r="A1186" i="14" s="1"/>
  <c r="A92" i="14"/>
  <c r="A213" i="14" s="1"/>
  <c r="A334" i="14" s="1"/>
  <c r="A455" i="14" s="1"/>
  <c r="A576" i="14" s="1"/>
  <c r="A697" i="14" s="1"/>
  <c r="A818" i="14" s="1"/>
  <c r="A939" i="14" s="1"/>
  <c r="A1060" i="14" s="1"/>
  <c r="A1181" i="14" s="1"/>
  <c r="C91" i="14"/>
  <c r="C212" i="14" s="1"/>
  <c r="C333" i="14" s="1"/>
  <c r="C454" i="14" s="1"/>
  <c r="C575" i="14" s="1"/>
  <c r="C696" i="14" s="1"/>
  <c r="C817" i="14" s="1"/>
  <c r="C938" i="14" s="1"/>
  <c r="C1059" i="14" s="1"/>
  <c r="A91" i="14"/>
  <c r="A212" i="14" s="1"/>
  <c r="A333" i="14" s="1"/>
  <c r="A454" i="14" s="1"/>
  <c r="A575" i="14" s="1"/>
  <c r="A696" i="14" s="1"/>
  <c r="A817" i="14" s="1"/>
  <c r="A938" i="14" s="1"/>
  <c r="A1059" i="14" s="1"/>
  <c r="A1180" i="14" s="1"/>
  <c r="G85" i="14"/>
  <c r="A86" i="14"/>
  <c r="C85" i="14"/>
  <c r="C206" i="14" s="1"/>
  <c r="C327" i="14" s="1"/>
  <c r="A85" i="14"/>
  <c r="A206" i="14" s="1"/>
  <c r="A327" i="14" s="1"/>
  <c r="A448" i="14" s="1"/>
  <c r="A569" i="14" s="1"/>
  <c r="A690" i="14" s="1"/>
  <c r="A811" i="14" s="1"/>
  <c r="A932" i="14" s="1"/>
  <c r="A1053" i="14" s="1"/>
  <c r="A1174" i="14" s="1"/>
  <c r="G79" i="14"/>
  <c r="A80" i="14"/>
  <c r="C79" i="14"/>
  <c r="A79" i="14"/>
  <c r="A200" i="14" s="1"/>
  <c r="A321" i="14" s="1"/>
  <c r="A442" i="14" s="1"/>
  <c r="A563" i="14" s="1"/>
  <c r="A684" i="14" s="1"/>
  <c r="A805" i="14" s="1"/>
  <c r="A926" i="14" s="1"/>
  <c r="A1047" i="14" s="1"/>
  <c r="A1168" i="14" s="1"/>
  <c r="G49" i="14"/>
  <c r="G170" i="14" s="1"/>
  <c r="A50" i="14"/>
  <c r="A171" i="14" s="1"/>
  <c r="A292" i="14" s="1"/>
  <c r="A413" i="14" s="1"/>
  <c r="A534" i="14" s="1"/>
  <c r="A655" i="14" s="1"/>
  <c r="A776" i="14" s="1"/>
  <c r="A897" i="14" s="1"/>
  <c r="A1018" i="14" s="1"/>
  <c r="A1139" i="14" s="1"/>
  <c r="C49" i="14"/>
  <c r="A49" i="14"/>
  <c r="A170" i="14" s="1"/>
  <c r="A291" i="14" s="1"/>
  <c r="A412" i="14" s="1"/>
  <c r="A533" i="14" s="1"/>
  <c r="A654" i="14" s="1"/>
  <c r="A775" i="14" s="1"/>
  <c r="A896" i="14" s="1"/>
  <c r="A1017" i="14" s="1"/>
  <c r="A1138" i="14" s="1"/>
  <c r="G43" i="14"/>
  <c r="G45" i="14" s="1"/>
  <c r="AB41" i="14" s="1"/>
  <c r="F45" i="20" s="1"/>
  <c r="A44" i="14"/>
  <c r="C43" i="14"/>
  <c r="C164" i="14" s="1"/>
  <c r="C285" i="14" s="1"/>
  <c r="C406" i="14" s="1"/>
  <c r="C527" i="14" s="1"/>
  <c r="C648" i="14" s="1"/>
  <c r="C769" i="14" s="1"/>
  <c r="C890" i="14" s="1"/>
  <c r="C1011" i="14" s="1"/>
  <c r="C1132" i="14" s="1"/>
  <c r="A43" i="14"/>
  <c r="A164" i="14" s="1"/>
  <c r="A285" i="14" s="1"/>
  <c r="A406" i="14" s="1"/>
  <c r="A527" i="14" s="1"/>
  <c r="A648" i="14" s="1"/>
  <c r="A769" i="14" s="1"/>
  <c r="A890" i="14" s="1"/>
  <c r="A1011" i="14" s="1"/>
  <c r="A1132" i="14" s="1"/>
  <c r="G37" i="14"/>
  <c r="A38" i="14"/>
  <c r="C37" i="14"/>
  <c r="C158" i="14"/>
  <c r="C279" i="14" s="1"/>
  <c r="C400" i="14" s="1"/>
  <c r="C521" i="14" s="1"/>
  <c r="C642" i="14" s="1"/>
  <c r="C763" i="14" s="1"/>
  <c r="C884" i="14" s="1"/>
  <c r="C1005" i="14" s="1"/>
  <c r="C1126" i="14" s="1"/>
  <c r="A37" i="14"/>
  <c r="A158" i="14" s="1"/>
  <c r="A279" i="14" s="1"/>
  <c r="A400" i="14" s="1"/>
  <c r="A521" i="14" s="1"/>
  <c r="A642" i="14" s="1"/>
  <c r="A763" i="14" s="1"/>
  <c r="A884" i="14" s="1"/>
  <c r="A1005" i="14" s="1"/>
  <c r="A1126" i="14" s="1"/>
  <c r="G31" i="14"/>
  <c r="A32" i="14"/>
  <c r="A153" i="14" s="1"/>
  <c r="A274" i="14" s="1"/>
  <c r="A395" i="14" s="1"/>
  <c r="A516" i="14" s="1"/>
  <c r="A637" i="14" s="1"/>
  <c r="A758" i="14" s="1"/>
  <c r="A879" i="14" s="1"/>
  <c r="A1000" i="14" s="1"/>
  <c r="A1121" i="14" s="1"/>
  <c r="C31" i="14"/>
  <c r="C152" i="14" s="1"/>
  <c r="C273" i="14" s="1"/>
  <c r="A31" i="14"/>
  <c r="A152" i="14" s="1"/>
  <c r="A273" i="14" s="1"/>
  <c r="A394" i="14" s="1"/>
  <c r="A515" i="14" s="1"/>
  <c r="A636" i="14" s="1"/>
  <c r="A757" i="14" s="1"/>
  <c r="A878" i="14" s="1"/>
  <c r="A999" i="14" s="1"/>
  <c r="A1120" i="14" s="1"/>
  <c r="G25" i="14"/>
  <c r="A26" i="14"/>
  <c r="C25" i="14"/>
  <c r="C146" i="14" s="1"/>
  <c r="C267" i="14" s="1"/>
  <c r="C388" i="14" s="1"/>
  <c r="C509" i="14" s="1"/>
  <c r="C630" i="14" s="1"/>
  <c r="C751" i="14" s="1"/>
  <c r="C872" i="14" s="1"/>
  <c r="C993" i="14" s="1"/>
  <c r="C1114" i="14" s="1"/>
  <c r="A25" i="14"/>
  <c r="A146" i="14" s="1"/>
  <c r="A267" i="14" s="1"/>
  <c r="A388" i="14" s="1"/>
  <c r="A509" i="14" s="1"/>
  <c r="A630" i="14" s="1"/>
  <c r="A751" i="14" s="1"/>
  <c r="A872" i="14" s="1"/>
  <c r="A993" i="14" s="1"/>
  <c r="A1114" i="14" s="1"/>
  <c r="G19" i="14"/>
  <c r="C19" i="14"/>
  <c r="C140" i="14" s="1"/>
  <c r="C261" i="14" s="1"/>
  <c r="C382" i="14" s="1"/>
  <c r="C503" i="14" s="1"/>
  <c r="C624" i="14" s="1"/>
  <c r="C745" i="14" s="1"/>
  <c r="C866" i="14" s="1"/>
  <c r="C987" i="14" s="1"/>
  <c r="C1108" i="14" s="1"/>
  <c r="A20" i="14"/>
  <c r="A141" i="14" s="1"/>
  <c r="A262" i="14" s="1"/>
  <c r="A19" i="14"/>
  <c r="A140" i="14" s="1"/>
  <c r="A261" i="14" s="1"/>
  <c r="G13" i="14"/>
  <c r="G134" i="14" s="1"/>
  <c r="G136" i="14" s="1"/>
  <c r="AB132" i="14" s="1"/>
  <c r="G40" i="20" s="1"/>
  <c r="A14" i="14"/>
  <c r="A135" i="14" s="1"/>
  <c r="A256" i="14" s="1"/>
  <c r="A377" i="14" s="1"/>
  <c r="A498" i="14" s="1"/>
  <c r="A619" i="14" s="1"/>
  <c r="A740" i="14" s="1"/>
  <c r="A861" i="14" s="1"/>
  <c r="A982" i="14" s="1"/>
  <c r="A1103" i="14" s="1"/>
  <c r="D13" i="14"/>
  <c r="D134" i="14" s="1"/>
  <c r="D255" i="14" s="1"/>
  <c r="D376" i="14" s="1"/>
  <c r="D497" i="14" s="1"/>
  <c r="D618" i="14" s="1"/>
  <c r="D739" i="14" s="1"/>
  <c r="D860" i="14" s="1"/>
  <c r="D981" i="14" s="1"/>
  <c r="D1102" i="14" s="1"/>
  <c r="C13" i="14"/>
  <c r="C134" i="14" s="1"/>
  <c r="C255" i="14" s="1"/>
  <c r="C376" i="14" s="1"/>
  <c r="C497" i="14" s="1"/>
  <c r="C618" i="14" s="1"/>
  <c r="C739" i="14" s="1"/>
  <c r="C860" i="14" s="1"/>
  <c r="C981" i="14" s="1"/>
  <c r="C1102" i="14" s="1"/>
  <c r="A13" i="14"/>
  <c r="A134" i="14" s="1"/>
  <c r="A255" i="14"/>
  <c r="A376" i="14" s="1"/>
  <c r="A497" i="14" s="1"/>
  <c r="A618" i="14" s="1"/>
  <c r="A739" i="14" s="1"/>
  <c r="A860" i="14" s="1"/>
  <c r="A981" i="14" s="1"/>
  <c r="A1102" i="14" s="1"/>
  <c r="E15" i="14"/>
  <c r="E142" i="13"/>
  <c r="G15" i="13"/>
  <c r="S15" i="13"/>
  <c r="J15" i="13"/>
  <c r="E15" i="13"/>
  <c r="D91" i="20"/>
  <c r="D82" i="12"/>
  <c r="D82" i="20" s="1"/>
  <c r="D62" i="20"/>
  <c r="D19" i="20"/>
  <c r="D41" i="20"/>
  <c r="D19" i="14"/>
  <c r="G379" i="18"/>
  <c r="G381" i="18" s="1"/>
  <c r="AB377" i="18" s="1"/>
  <c r="L90" i="20" s="1"/>
  <c r="G15" i="16"/>
  <c r="A307" i="14"/>
  <c r="A313" i="14" s="1"/>
  <c r="A319" i="14" s="1"/>
  <c r="A325" i="14" s="1"/>
  <c r="A331" i="14" s="1"/>
  <c r="A337" i="14" s="1"/>
  <c r="A343" i="14" s="1"/>
  <c r="A349" i="14" s="1"/>
  <c r="A355" i="14" s="1"/>
  <c r="A361" i="14" s="1"/>
  <c r="A367" i="14" s="1"/>
  <c r="A558" i="19"/>
  <c r="A497" i="19"/>
  <c r="A249" i="19"/>
  <c r="A188" i="19"/>
  <c r="A127" i="19"/>
  <c r="E625" i="19"/>
  <c r="E619" i="19"/>
  <c r="E613" i="19"/>
  <c r="E607" i="19"/>
  <c r="E601" i="19"/>
  <c r="E595" i="19"/>
  <c r="E589" i="19"/>
  <c r="E583" i="19"/>
  <c r="E577" i="19"/>
  <c r="E571" i="19"/>
  <c r="E561" i="19"/>
  <c r="E555" i="19"/>
  <c r="E549" i="19"/>
  <c r="E543" i="19"/>
  <c r="E537" i="19"/>
  <c r="E531" i="19"/>
  <c r="E525" i="19"/>
  <c r="E519" i="19"/>
  <c r="E513" i="19"/>
  <c r="E507" i="19"/>
  <c r="E500" i="19"/>
  <c r="E494" i="19"/>
  <c r="E488" i="19"/>
  <c r="E482" i="19"/>
  <c r="E476" i="19"/>
  <c r="E470" i="19"/>
  <c r="E464" i="19"/>
  <c r="E458" i="19"/>
  <c r="E452" i="19"/>
  <c r="E446" i="19"/>
  <c r="E377" i="19"/>
  <c r="E371" i="19"/>
  <c r="E365" i="19"/>
  <c r="E359" i="19"/>
  <c r="E353" i="19"/>
  <c r="E347" i="19"/>
  <c r="E341" i="19"/>
  <c r="E335" i="19"/>
  <c r="E329" i="19"/>
  <c r="E323" i="19"/>
  <c r="E313" i="19"/>
  <c r="E307" i="19"/>
  <c r="E301" i="19"/>
  <c r="E295" i="19"/>
  <c r="E289" i="19"/>
  <c r="E283" i="19"/>
  <c r="E277" i="19"/>
  <c r="E271" i="19"/>
  <c r="E265" i="19"/>
  <c r="E259" i="19"/>
  <c r="E252" i="19"/>
  <c r="E246" i="19"/>
  <c r="E240" i="19"/>
  <c r="E234" i="19"/>
  <c r="E228" i="19"/>
  <c r="E222" i="19"/>
  <c r="E216" i="19"/>
  <c r="E210" i="19"/>
  <c r="E204" i="19"/>
  <c r="E198" i="19"/>
  <c r="E191" i="19"/>
  <c r="E185" i="19"/>
  <c r="E179" i="19"/>
  <c r="E173" i="19"/>
  <c r="E167" i="19"/>
  <c r="E161" i="19"/>
  <c r="E155" i="19"/>
  <c r="E149" i="19"/>
  <c r="E143" i="19"/>
  <c r="E137" i="19"/>
  <c r="E130" i="19"/>
  <c r="E124" i="19"/>
  <c r="E118" i="19"/>
  <c r="E112" i="19"/>
  <c r="E106" i="19"/>
  <c r="E100" i="19"/>
  <c r="E94" i="19"/>
  <c r="E88" i="19"/>
  <c r="E82" i="19"/>
  <c r="E76" i="19"/>
  <c r="E414" i="19"/>
  <c r="A65" i="19"/>
  <c r="A434" i="19" s="1"/>
  <c r="A126" i="19" s="1"/>
  <c r="A187" i="19" s="1"/>
  <c r="A248" i="19" s="1"/>
  <c r="A309" i="19" s="1"/>
  <c r="A373" i="19" s="1"/>
  <c r="A496" i="19" s="1"/>
  <c r="A557" i="19" s="1"/>
  <c r="A621" i="19" s="1"/>
  <c r="A59" i="19"/>
  <c r="A428" i="19" s="1"/>
  <c r="A120" i="19" s="1"/>
  <c r="A181" i="19" s="1"/>
  <c r="A242" i="19" s="1"/>
  <c r="A303" i="19" s="1"/>
  <c r="A367" i="19" s="1"/>
  <c r="A490" i="19" s="1"/>
  <c r="A551" i="19" s="1"/>
  <c r="A615" i="19" s="1"/>
  <c r="A53" i="19"/>
  <c r="A422" i="19" s="1"/>
  <c r="A114" i="19" s="1"/>
  <c r="A175" i="19" s="1"/>
  <c r="A236" i="19" s="1"/>
  <c r="A297" i="19" s="1"/>
  <c r="A361" i="19" s="1"/>
  <c r="A484" i="19" s="1"/>
  <c r="A545" i="19" s="1"/>
  <c r="A609" i="19" s="1"/>
  <c r="A47" i="19"/>
  <c r="A416" i="19" s="1"/>
  <c r="A108" i="19" s="1"/>
  <c r="A169" i="19" s="1"/>
  <c r="A230" i="19" s="1"/>
  <c r="A291" i="19" s="1"/>
  <c r="A355" i="19" s="1"/>
  <c r="A478" i="19" s="1"/>
  <c r="A539" i="19" s="1"/>
  <c r="A603" i="19" s="1"/>
  <c r="A41" i="19"/>
  <c r="A410" i="19" s="1"/>
  <c r="A102" i="19" s="1"/>
  <c r="A163" i="19" s="1"/>
  <c r="A224" i="19" s="1"/>
  <c r="A285" i="19" s="1"/>
  <c r="A349" i="19" s="1"/>
  <c r="A472" i="19" s="1"/>
  <c r="A533" i="19" s="1"/>
  <c r="A597" i="19" s="1"/>
  <c r="A35" i="19"/>
  <c r="A29" i="19"/>
  <c r="A398" i="19" s="1"/>
  <c r="A90" i="19" s="1"/>
  <c r="A151" i="19" s="1"/>
  <c r="A212" i="19" s="1"/>
  <c r="A273" i="19" s="1"/>
  <c r="A337" i="19" s="1"/>
  <c r="A460" i="19" s="1"/>
  <c r="A521" i="19" s="1"/>
  <c r="A585" i="19" s="1"/>
  <c r="A23" i="19"/>
  <c r="A392" i="19" s="1"/>
  <c r="G69" i="19"/>
  <c r="A68" i="19"/>
  <c r="A437" i="19" s="1"/>
  <c r="A129" i="19" s="1"/>
  <c r="A190" i="19" s="1"/>
  <c r="A251" i="19" s="1"/>
  <c r="A312" i="19" s="1"/>
  <c r="A376" i="19" s="1"/>
  <c r="A499" i="19" s="1"/>
  <c r="A560" i="19" s="1"/>
  <c r="A624" i="19" s="1"/>
  <c r="C67" i="19"/>
  <c r="C436" i="19" s="1"/>
  <c r="C128" i="19" s="1"/>
  <c r="C189" i="19" s="1"/>
  <c r="C250" i="19" s="1"/>
  <c r="C311" i="19" s="1"/>
  <c r="C375" i="19" s="1"/>
  <c r="C498" i="19" s="1"/>
  <c r="C559" i="19" s="1"/>
  <c r="C623" i="19" s="1"/>
  <c r="A67" i="19"/>
  <c r="A436" i="19" s="1"/>
  <c r="A128" i="19" s="1"/>
  <c r="A189" i="19" s="1"/>
  <c r="A250" i="19" s="1"/>
  <c r="A311" i="19" s="1"/>
  <c r="A375" i="19" s="1"/>
  <c r="A498" i="19" s="1"/>
  <c r="A559" i="19" s="1"/>
  <c r="A623" i="19" s="1"/>
  <c r="A62" i="19"/>
  <c r="A431" i="19" s="1"/>
  <c r="A123" i="19" s="1"/>
  <c r="A184" i="19" s="1"/>
  <c r="A245" i="19" s="1"/>
  <c r="A306" i="19" s="1"/>
  <c r="A370" i="19" s="1"/>
  <c r="A493" i="19" s="1"/>
  <c r="A554" i="19" s="1"/>
  <c r="A618" i="19" s="1"/>
  <c r="C61" i="19"/>
  <c r="C430" i="19" s="1"/>
  <c r="C122" i="19" s="1"/>
  <c r="C183" i="19" s="1"/>
  <c r="C244" i="19" s="1"/>
  <c r="C305" i="19" s="1"/>
  <c r="C369" i="19" s="1"/>
  <c r="C492" i="19" s="1"/>
  <c r="C553" i="19" s="1"/>
  <c r="C617" i="19" s="1"/>
  <c r="A61" i="19"/>
  <c r="A430" i="19" s="1"/>
  <c r="A122" i="19" s="1"/>
  <c r="A183" i="19" s="1"/>
  <c r="A244" i="19" s="1"/>
  <c r="A305" i="19" s="1"/>
  <c r="A369" i="19" s="1"/>
  <c r="A492" i="19" s="1"/>
  <c r="A553" i="19" s="1"/>
  <c r="A617" i="19" s="1"/>
  <c r="G57" i="19"/>
  <c r="A56" i="19"/>
  <c r="A425" i="19" s="1"/>
  <c r="A117" i="19" s="1"/>
  <c r="A178" i="19" s="1"/>
  <c r="A239" i="19" s="1"/>
  <c r="A300" i="19" s="1"/>
  <c r="A364" i="19" s="1"/>
  <c r="A487" i="19" s="1"/>
  <c r="A548" i="19" s="1"/>
  <c r="A612" i="19" s="1"/>
  <c r="C55" i="19"/>
  <c r="C424" i="19" s="1"/>
  <c r="C116" i="19" s="1"/>
  <c r="C177" i="19" s="1"/>
  <c r="C238" i="19" s="1"/>
  <c r="C299" i="19" s="1"/>
  <c r="C363" i="19" s="1"/>
  <c r="C486" i="19" s="1"/>
  <c r="C547" i="19" s="1"/>
  <c r="C611" i="19" s="1"/>
  <c r="A55" i="19"/>
  <c r="A424" i="19" s="1"/>
  <c r="A116" i="19" s="1"/>
  <c r="A177" i="19" s="1"/>
  <c r="A238" i="19" s="1"/>
  <c r="A299" i="19" s="1"/>
  <c r="A363" i="19" s="1"/>
  <c r="A486" i="19" s="1"/>
  <c r="A547" i="19" s="1"/>
  <c r="A611" i="19" s="1"/>
  <c r="G51" i="19"/>
  <c r="AB47" i="19" s="1"/>
  <c r="F107" i="20" s="1"/>
  <c r="E51" i="19"/>
  <c r="A50" i="19"/>
  <c r="A419" i="19" s="1"/>
  <c r="A111" i="19" s="1"/>
  <c r="A172" i="19" s="1"/>
  <c r="A233" i="19" s="1"/>
  <c r="A294" i="19" s="1"/>
  <c r="A358" i="19" s="1"/>
  <c r="A481" i="19" s="1"/>
  <c r="A542" i="19" s="1"/>
  <c r="A606" i="19" s="1"/>
  <c r="C49" i="19"/>
  <c r="C418" i="19" s="1"/>
  <c r="C110" i="19" s="1"/>
  <c r="C171" i="19" s="1"/>
  <c r="C232" i="19" s="1"/>
  <c r="C293" i="19" s="1"/>
  <c r="C357" i="19" s="1"/>
  <c r="C480" i="19" s="1"/>
  <c r="C541" i="19" s="1"/>
  <c r="C605" i="19" s="1"/>
  <c r="A49" i="19"/>
  <c r="A418" i="19" s="1"/>
  <c r="A110" i="19" s="1"/>
  <c r="A171" i="19" s="1"/>
  <c r="A232" i="19" s="1"/>
  <c r="A293" i="19" s="1"/>
  <c r="A357" i="19" s="1"/>
  <c r="A480" i="19" s="1"/>
  <c r="A541" i="19" s="1"/>
  <c r="A605" i="19" s="1"/>
  <c r="G43" i="19"/>
  <c r="G412" i="19" s="1"/>
  <c r="A44" i="19"/>
  <c r="A413" i="19" s="1"/>
  <c r="A105" i="19" s="1"/>
  <c r="A166" i="19" s="1"/>
  <c r="A227" i="19" s="1"/>
  <c r="A288" i="19" s="1"/>
  <c r="A352" i="19" s="1"/>
  <c r="A475" i="19" s="1"/>
  <c r="A536" i="19" s="1"/>
  <c r="A600" i="19" s="1"/>
  <c r="C43" i="19"/>
  <c r="C412" i="19" s="1"/>
  <c r="C104" i="19" s="1"/>
  <c r="C165" i="19" s="1"/>
  <c r="C226" i="19" s="1"/>
  <c r="C287" i="19" s="1"/>
  <c r="C351" i="19" s="1"/>
  <c r="C474" i="19" s="1"/>
  <c r="C535" i="19" s="1"/>
  <c r="C599" i="19" s="1"/>
  <c r="A43" i="19"/>
  <c r="A412" i="19" s="1"/>
  <c r="A104" i="19" s="1"/>
  <c r="A165" i="19" s="1"/>
  <c r="A226" i="19" s="1"/>
  <c r="A287" i="19" s="1"/>
  <c r="A351" i="19" s="1"/>
  <c r="A474" i="19" s="1"/>
  <c r="A535" i="19" s="1"/>
  <c r="A599" i="19" s="1"/>
  <c r="G37" i="19"/>
  <c r="G406" i="19" s="1"/>
  <c r="G98" i="19" s="1"/>
  <c r="G100" i="19" s="1"/>
  <c r="AB96" i="19" s="1"/>
  <c r="G105" i="20" s="1"/>
  <c r="A38" i="19"/>
  <c r="C37" i="19"/>
  <c r="C406" i="19" s="1"/>
  <c r="A37" i="19"/>
  <c r="A406" i="19" s="1"/>
  <c r="A98" i="19" s="1"/>
  <c r="A159" i="19" s="1"/>
  <c r="G31" i="19"/>
  <c r="G400" i="19" s="1"/>
  <c r="A32" i="19"/>
  <c r="A401" i="19" s="1"/>
  <c r="A93" i="19" s="1"/>
  <c r="A154" i="19" s="1"/>
  <c r="A215" i="19" s="1"/>
  <c r="A276" i="19" s="1"/>
  <c r="A340" i="19" s="1"/>
  <c r="A463" i="19" s="1"/>
  <c r="A524" i="19" s="1"/>
  <c r="A588" i="19" s="1"/>
  <c r="C31" i="19"/>
  <c r="A31" i="19"/>
  <c r="A400" i="19"/>
  <c r="A92" i="19" s="1"/>
  <c r="A153" i="19" s="1"/>
  <c r="A214" i="19" s="1"/>
  <c r="A275" i="19" s="1"/>
  <c r="A339" i="19" s="1"/>
  <c r="A462" i="19" s="1"/>
  <c r="A523" i="19" s="1"/>
  <c r="A587" i="19" s="1"/>
  <c r="G25" i="19"/>
  <c r="A26" i="19"/>
  <c r="C25" i="19"/>
  <c r="A25" i="19"/>
  <c r="A394" i="19" s="1"/>
  <c r="A86" i="19" s="1"/>
  <c r="A147" i="19" s="1"/>
  <c r="A208" i="19" s="1"/>
  <c r="A269" i="19" s="1"/>
  <c r="A333" i="19" s="1"/>
  <c r="A456" i="19" s="1"/>
  <c r="A517" i="19" s="1"/>
  <c r="A581" i="19" s="1"/>
  <c r="E69" i="19"/>
  <c r="A17" i="19"/>
  <c r="G19" i="19"/>
  <c r="G21" i="19" s="1"/>
  <c r="A20" i="19"/>
  <c r="C19" i="19"/>
  <c r="A19" i="19"/>
  <c r="A388" i="19" s="1"/>
  <c r="A80" i="19" s="1"/>
  <c r="A141" i="19" s="1"/>
  <c r="A202" i="19" s="1"/>
  <c r="A263" i="19" s="1"/>
  <c r="A327" i="19" s="1"/>
  <c r="A450" i="19" s="1"/>
  <c r="A511" i="19" s="1"/>
  <c r="A575" i="19" s="1"/>
  <c r="A11" i="19"/>
  <c r="A380" i="19" s="1"/>
  <c r="A72" i="19" s="1"/>
  <c r="A133" i="19" s="1"/>
  <c r="A194" i="19" s="1"/>
  <c r="A255" i="19" s="1"/>
  <c r="A319" i="19" s="1"/>
  <c r="A442" i="19" s="1"/>
  <c r="A503" i="19" s="1"/>
  <c r="A567" i="19" s="1"/>
  <c r="A54" i="19"/>
  <c r="A14" i="19"/>
  <c r="A383" i="19" s="1"/>
  <c r="A75" i="19" s="1"/>
  <c r="A136" i="19" s="1"/>
  <c r="A197" i="19" s="1"/>
  <c r="A258" i="19" s="1"/>
  <c r="A322" i="19" s="1"/>
  <c r="A445" i="19" s="1"/>
  <c r="A506" i="19" s="1"/>
  <c r="A570" i="19" s="1"/>
  <c r="D13" i="19"/>
  <c r="D382" i="19" s="1"/>
  <c r="D74" i="19" s="1"/>
  <c r="D135" i="19" s="1"/>
  <c r="D196" i="19" s="1"/>
  <c r="D257" i="19" s="1"/>
  <c r="D321" i="19" s="1"/>
  <c r="D444" i="19" s="1"/>
  <c r="D505" i="19" s="1"/>
  <c r="D569" i="19" s="1"/>
  <c r="C13" i="19"/>
  <c r="C382" i="19" s="1"/>
  <c r="C74" i="19" s="1"/>
  <c r="C135" i="19" s="1"/>
  <c r="C196" i="19" s="1"/>
  <c r="C257" i="19" s="1"/>
  <c r="C321" i="19" s="1"/>
  <c r="C444" i="19" s="1"/>
  <c r="C505" i="19" s="1"/>
  <c r="C569" i="19" s="1"/>
  <c r="A13" i="19"/>
  <c r="E63" i="19"/>
  <c r="E57" i="19"/>
  <c r="E45" i="19"/>
  <c r="E39" i="19"/>
  <c r="E33" i="19"/>
  <c r="E27" i="19"/>
  <c r="E21" i="19"/>
  <c r="AB17" i="19" s="1"/>
  <c r="F102" i="20" s="1"/>
  <c r="E15" i="19"/>
  <c r="E411" i="18"/>
  <c r="E405" i="18"/>
  <c r="E399" i="18"/>
  <c r="E393" i="18"/>
  <c r="E387" i="18"/>
  <c r="A183" i="18"/>
  <c r="A244" i="18" s="1"/>
  <c r="A305" i="18" s="1"/>
  <c r="A366" i="18" s="1"/>
  <c r="A488" i="18" s="1"/>
  <c r="A549" i="18" s="1"/>
  <c r="A610" i="18" s="1"/>
  <c r="G43" i="18"/>
  <c r="C43" i="18"/>
  <c r="C409" i="18" s="1"/>
  <c r="C104" i="18" s="1"/>
  <c r="C165" i="18" s="1"/>
  <c r="C226" i="18" s="1"/>
  <c r="C287" i="18" s="1"/>
  <c r="C348" i="18" s="1"/>
  <c r="C470" i="18" s="1"/>
  <c r="C531" i="18" s="1"/>
  <c r="C592" i="18" s="1"/>
  <c r="A43" i="18"/>
  <c r="A409" i="18" s="1"/>
  <c r="A104" i="18" s="1"/>
  <c r="A165" i="18" s="1"/>
  <c r="A226" i="18" s="1"/>
  <c r="A287" i="18" s="1"/>
  <c r="A348" i="18" s="1"/>
  <c r="A470" i="18" s="1"/>
  <c r="A531" i="18" s="1"/>
  <c r="A592" i="18" s="1"/>
  <c r="G37" i="18"/>
  <c r="G403" i="18" s="1"/>
  <c r="A38" i="18"/>
  <c r="A404" i="18" s="1"/>
  <c r="A99" i="18" s="1"/>
  <c r="A160" i="18" s="1"/>
  <c r="A221" i="18" s="1"/>
  <c r="A282" i="18" s="1"/>
  <c r="A343" i="18" s="1"/>
  <c r="A465" i="18" s="1"/>
  <c r="A526" i="18" s="1"/>
  <c r="A587" i="18" s="1"/>
  <c r="C37" i="18"/>
  <c r="C403" i="18" s="1"/>
  <c r="C98" i="18" s="1"/>
  <c r="C159" i="18" s="1"/>
  <c r="C220" i="18" s="1"/>
  <c r="C281" i="18" s="1"/>
  <c r="C342" i="18" s="1"/>
  <c r="C464" i="18" s="1"/>
  <c r="C525" i="18" s="1"/>
  <c r="C586" i="18" s="1"/>
  <c r="A37" i="18"/>
  <c r="A403" i="18" s="1"/>
  <c r="A98" i="18" s="1"/>
  <c r="A159" i="18" s="1"/>
  <c r="A220" i="18" s="1"/>
  <c r="A281" i="18" s="1"/>
  <c r="A342" i="18" s="1"/>
  <c r="A464" i="18" s="1"/>
  <c r="A525" i="18" s="1"/>
  <c r="A586" i="18" s="1"/>
  <c r="A32" i="18"/>
  <c r="A398" i="18" s="1"/>
  <c r="A93" i="18" s="1"/>
  <c r="A154" i="18" s="1"/>
  <c r="A215" i="18" s="1"/>
  <c r="A276" i="18" s="1"/>
  <c r="A337" i="18" s="1"/>
  <c r="A459" i="18" s="1"/>
  <c r="A520" i="18" s="1"/>
  <c r="A581" i="18" s="1"/>
  <c r="G31" i="18"/>
  <c r="G397" i="18" s="1"/>
  <c r="C31" i="18"/>
  <c r="C397" i="18" s="1"/>
  <c r="C92" i="18"/>
  <c r="C153" i="18" s="1"/>
  <c r="C214" i="18" s="1"/>
  <c r="C275" i="18" s="1"/>
  <c r="C336" i="18" s="1"/>
  <c r="C458" i="18" s="1"/>
  <c r="C519" i="18" s="1"/>
  <c r="C580" i="18" s="1"/>
  <c r="A31" i="18"/>
  <c r="A397" i="18" s="1"/>
  <c r="A92" i="18" s="1"/>
  <c r="A153" i="18" s="1"/>
  <c r="A214" i="18" s="1"/>
  <c r="A275" i="18" s="1"/>
  <c r="A336" i="18" s="1"/>
  <c r="A458" i="18" s="1"/>
  <c r="A519" i="18" s="1"/>
  <c r="A580" i="18" s="1"/>
  <c r="A26" i="18"/>
  <c r="A392" i="18" s="1"/>
  <c r="A87" i="18" s="1"/>
  <c r="A148" i="18" s="1"/>
  <c r="A209" i="18" s="1"/>
  <c r="A270" i="18" s="1"/>
  <c r="A331" i="18" s="1"/>
  <c r="A453" i="18" s="1"/>
  <c r="A514" i="18" s="1"/>
  <c r="A575" i="18" s="1"/>
  <c r="G25" i="18"/>
  <c r="G391" i="18" s="1"/>
  <c r="G86" i="18" s="1"/>
  <c r="C25" i="18"/>
  <c r="C391" i="18" s="1"/>
  <c r="C86" i="18" s="1"/>
  <c r="C147" i="18" s="1"/>
  <c r="C208" i="18" s="1"/>
  <c r="C269" i="18" s="1"/>
  <c r="C330" i="18" s="1"/>
  <c r="C452" i="18" s="1"/>
  <c r="C513" i="18" s="1"/>
  <c r="C574" i="18" s="1"/>
  <c r="A25" i="18"/>
  <c r="A391" i="18" s="1"/>
  <c r="A86" i="18" s="1"/>
  <c r="A147" i="18" s="1"/>
  <c r="A208" i="18" s="1"/>
  <c r="A269" i="18" s="1"/>
  <c r="A330" i="18" s="1"/>
  <c r="A452" i="18" s="1"/>
  <c r="A513" i="18" s="1"/>
  <c r="A574" i="18" s="1"/>
  <c r="A20" i="18"/>
  <c r="A386" i="18" s="1"/>
  <c r="A81" i="18" s="1"/>
  <c r="A142" i="18" s="1"/>
  <c r="A203" i="18" s="1"/>
  <c r="A264" i="18" s="1"/>
  <c r="A325" i="18" s="1"/>
  <c r="A447" i="18" s="1"/>
  <c r="A508" i="18" s="1"/>
  <c r="A569" i="18" s="1"/>
  <c r="G19" i="18"/>
  <c r="D19" i="18"/>
  <c r="D385" i="18" s="1"/>
  <c r="D80" i="18" s="1"/>
  <c r="D141" i="18" s="1"/>
  <c r="D202" i="18" s="1"/>
  <c r="D263" i="18" s="1"/>
  <c r="D324" i="18" s="1"/>
  <c r="D446" i="18" s="1"/>
  <c r="D507" i="18" s="1"/>
  <c r="D568" i="18" s="1"/>
  <c r="C19" i="18"/>
  <c r="C385" i="18" s="1"/>
  <c r="C80" i="18" s="1"/>
  <c r="C141" i="18" s="1"/>
  <c r="C202" i="18" s="1"/>
  <c r="C263" i="18" s="1"/>
  <c r="C324" i="18" s="1"/>
  <c r="C446" i="18" s="1"/>
  <c r="C507" i="18" s="1"/>
  <c r="C568" i="18" s="1"/>
  <c r="A19" i="18"/>
  <c r="A385" i="18" s="1"/>
  <c r="A80" i="18" s="1"/>
  <c r="A141" i="18" s="1"/>
  <c r="A202" i="18" s="1"/>
  <c r="A263" i="18" s="1"/>
  <c r="A324" i="18" s="1"/>
  <c r="A446" i="18" s="1"/>
  <c r="A507" i="18" s="1"/>
  <c r="A568" i="18" s="1"/>
  <c r="E45" i="18"/>
  <c r="E39" i="18"/>
  <c r="E33" i="18"/>
  <c r="E27" i="18"/>
  <c r="E21" i="18"/>
  <c r="A311" i="16"/>
  <c r="A317" i="16" s="1"/>
  <c r="A323" i="16" s="1"/>
  <c r="A329" i="16" s="1"/>
  <c r="A335" i="16" s="1"/>
  <c r="A341" i="16" s="1"/>
  <c r="A347" i="16" s="1"/>
  <c r="E351" i="16"/>
  <c r="E345" i="16"/>
  <c r="G49" i="16"/>
  <c r="E339" i="16"/>
  <c r="E333" i="16"/>
  <c r="E327" i="16"/>
  <c r="E321" i="16"/>
  <c r="E315" i="16"/>
  <c r="A56" i="16"/>
  <c r="A350" i="16" s="1"/>
  <c r="A105" i="16" s="1"/>
  <c r="A154" i="16" s="1"/>
  <c r="A203" i="16" s="1"/>
  <c r="A252" i="16" s="1"/>
  <c r="A301" i="16" s="1"/>
  <c r="A399" i="16" s="1"/>
  <c r="A448" i="16" s="1"/>
  <c r="A497" i="16" s="1"/>
  <c r="C55" i="16"/>
  <c r="C349" i="16" s="1"/>
  <c r="C104" i="16" s="1"/>
  <c r="C153" i="16" s="1"/>
  <c r="C202" i="16" s="1"/>
  <c r="C251" i="16" s="1"/>
  <c r="C300" i="16" s="1"/>
  <c r="C398" i="16" s="1"/>
  <c r="C447" i="16" s="1"/>
  <c r="C496" i="16" s="1"/>
  <c r="A55" i="16"/>
  <c r="A349" i="16" s="1"/>
  <c r="A104" i="16" s="1"/>
  <c r="A153" i="16" s="1"/>
  <c r="A202" i="16" s="1"/>
  <c r="A251" i="16" s="1"/>
  <c r="A300" i="16" s="1"/>
  <c r="A398" i="16" s="1"/>
  <c r="A447" i="16" s="1"/>
  <c r="A496" i="16" s="1"/>
  <c r="A50" i="16"/>
  <c r="A344" i="16" s="1"/>
  <c r="A99" i="16" s="1"/>
  <c r="A148" i="16" s="1"/>
  <c r="A197" i="16" s="1"/>
  <c r="A246" i="16" s="1"/>
  <c r="A295" i="16" s="1"/>
  <c r="A393" i="16" s="1"/>
  <c r="A442" i="16" s="1"/>
  <c r="A491" i="16" s="1"/>
  <c r="C49" i="16"/>
  <c r="C343" i="16" s="1"/>
  <c r="C98" i="16" s="1"/>
  <c r="C147" i="16" s="1"/>
  <c r="C196" i="16" s="1"/>
  <c r="C245" i="16" s="1"/>
  <c r="C294" i="16" s="1"/>
  <c r="C392" i="16" s="1"/>
  <c r="C441" i="16" s="1"/>
  <c r="C490" i="16" s="1"/>
  <c r="A49" i="16"/>
  <c r="A343" i="16" s="1"/>
  <c r="A98" i="16" s="1"/>
  <c r="A147" i="16" s="1"/>
  <c r="A196" i="16" s="1"/>
  <c r="A245" i="16" s="1"/>
  <c r="A294" i="16" s="1"/>
  <c r="A392" i="16" s="1"/>
  <c r="A441" i="16" s="1"/>
  <c r="A490" i="16" s="1"/>
  <c r="A44" i="16"/>
  <c r="A338" i="16" s="1"/>
  <c r="A93" i="16" s="1"/>
  <c r="A142" i="16" s="1"/>
  <c r="A191" i="16" s="1"/>
  <c r="A240" i="16" s="1"/>
  <c r="A289" i="16" s="1"/>
  <c r="A387" i="16" s="1"/>
  <c r="A436" i="16" s="1"/>
  <c r="A485" i="16" s="1"/>
  <c r="G43" i="16"/>
  <c r="G45" i="16" s="1"/>
  <c r="C43" i="16"/>
  <c r="C337" i="16" s="1"/>
  <c r="C92" i="16" s="1"/>
  <c r="C141" i="16" s="1"/>
  <c r="C190" i="16" s="1"/>
  <c r="C239" i="16" s="1"/>
  <c r="C288" i="16" s="1"/>
  <c r="C386" i="16" s="1"/>
  <c r="C435" i="16" s="1"/>
  <c r="C484" i="16" s="1"/>
  <c r="A43" i="16"/>
  <c r="A337" i="16" s="1"/>
  <c r="A92" i="16" s="1"/>
  <c r="A141" i="16" s="1"/>
  <c r="A190" i="16" s="1"/>
  <c r="A239" i="16" s="1"/>
  <c r="A288" i="16" s="1"/>
  <c r="A386" i="16" s="1"/>
  <c r="A435" i="16" s="1"/>
  <c r="A484" i="16" s="1"/>
  <c r="A38" i="16"/>
  <c r="A332" i="16" s="1"/>
  <c r="A87" i="16" s="1"/>
  <c r="A136" i="16" s="1"/>
  <c r="A185" i="16" s="1"/>
  <c r="A234" i="16" s="1"/>
  <c r="A283" i="16" s="1"/>
  <c r="A381" i="16" s="1"/>
  <c r="A430" i="16" s="1"/>
  <c r="A479" i="16" s="1"/>
  <c r="G37" i="16"/>
  <c r="G331" i="16"/>
  <c r="G333" i="16" s="1"/>
  <c r="C37" i="16"/>
  <c r="C331" i="16" s="1"/>
  <c r="C86" i="16" s="1"/>
  <c r="C135" i="16" s="1"/>
  <c r="C184" i="16" s="1"/>
  <c r="C233" i="16" s="1"/>
  <c r="C282" i="16" s="1"/>
  <c r="C380" i="16" s="1"/>
  <c r="C429" i="16" s="1"/>
  <c r="C478" i="16" s="1"/>
  <c r="A37" i="16"/>
  <c r="A331" i="16" s="1"/>
  <c r="A86" i="16" s="1"/>
  <c r="A135" i="16" s="1"/>
  <c r="A184" i="16" s="1"/>
  <c r="A233" i="16" s="1"/>
  <c r="A282" i="16" s="1"/>
  <c r="A380" i="16" s="1"/>
  <c r="A429" i="16" s="1"/>
  <c r="A478" i="16" s="1"/>
  <c r="A32" i="16"/>
  <c r="A326" i="16" s="1"/>
  <c r="A81" i="16" s="1"/>
  <c r="A130" i="16" s="1"/>
  <c r="A179" i="16" s="1"/>
  <c r="A228" i="16" s="1"/>
  <c r="A277" i="16" s="1"/>
  <c r="A375" i="16" s="1"/>
  <c r="A424" i="16" s="1"/>
  <c r="A473" i="16" s="1"/>
  <c r="G31" i="16"/>
  <c r="G33" i="16" s="1"/>
  <c r="AB29" i="16" s="1"/>
  <c r="F84" i="20" s="1"/>
  <c r="G325" i="16"/>
  <c r="G80" i="16" s="1"/>
  <c r="C31" i="16"/>
  <c r="C325" i="16" s="1"/>
  <c r="C80" i="16" s="1"/>
  <c r="C129" i="16" s="1"/>
  <c r="C178" i="16" s="1"/>
  <c r="C227" i="16" s="1"/>
  <c r="C276" i="16" s="1"/>
  <c r="C374" i="16" s="1"/>
  <c r="C423" i="16" s="1"/>
  <c r="C472" i="16" s="1"/>
  <c r="A31" i="16"/>
  <c r="A325" i="16" s="1"/>
  <c r="A80" i="16" s="1"/>
  <c r="A129" i="16" s="1"/>
  <c r="A178" i="16" s="1"/>
  <c r="A227" i="16" s="1"/>
  <c r="A276" i="16" s="1"/>
  <c r="A374" i="16" s="1"/>
  <c r="A423" i="16" s="1"/>
  <c r="A472" i="16" s="1"/>
  <c r="A26" i="16"/>
  <c r="A320" i="16" s="1"/>
  <c r="A75" i="16" s="1"/>
  <c r="A124" i="16" s="1"/>
  <c r="A173" i="16" s="1"/>
  <c r="A222" i="16" s="1"/>
  <c r="A271" i="16" s="1"/>
  <c r="A369" i="16" s="1"/>
  <c r="A418" i="16" s="1"/>
  <c r="A467" i="16" s="1"/>
  <c r="G25" i="16"/>
  <c r="G27" i="16" s="1"/>
  <c r="C25" i="16"/>
  <c r="C319" i="16" s="1"/>
  <c r="C74" i="16" s="1"/>
  <c r="C123" i="16" s="1"/>
  <c r="C172" i="16" s="1"/>
  <c r="C221" i="16" s="1"/>
  <c r="C270" i="16" s="1"/>
  <c r="C368" i="16" s="1"/>
  <c r="C417" i="16" s="1"/>
  <c r="C466" i="16" s="1"/>
  <c r="A25" i="16"/>
  <c r="A319" i="16" s="1"/>
  <c r="A74" i="16" s="1"/>
  <c r="A123" i="16" s="1"/>
  <c r="A172" i="16" s="1"/>
  <c r="A221" i="16" s="1"/>
  <c r="A270" i="16" s="1"/>
  <c r="A368" i="16" s="1"/>
  <c r="A417" i="16" s="1"/>
  <c r="A466" i="16" s="1"/>
  <c r="G19" i="16"/>
  <c r="G21" i="16" s="1"/>
  <c r="E21" i="16"/>
  <c r="A20" i="16"/>
  <c r="A314" i="16" s="1"/>
  <c r="A69" i="16" s="1"/>
  <c r="A118" i="16" s="1"/>
  <c r="A167" i="16" s="1"/>
  <c r="A216" i="16" s="1"/>
  <c r="A265" i="16" s="1"/>
  <c r="A363" i="16" s="1"/>
  <c r="A412" i="16" s="1"/>
  <c r="A461" i="16" s="1"/>
  <c r="C19" i="16"/>
  <c r="C313" i="16" s="1"/>
  <c r="C68" i="16" s="1"/>
  <c r="C117" i="16" s="1"/>
  <c r="C166" i="16" s="1"/>
  <c r="C215" i="16" s="1"/>
  <c r="C264" i="16" s="1"/>
  <c r="C362" i="16" s="1"/>
  <c r="C411" i="16" s="1"/>
  <c r="C460" i="16" s="1"/>
  <c r="A19" i="16"/>
  <c r="A313" i="16" s="1"/>
  <c r="A68" i="16" s="1"/>
  <c r="A117" i="16" s="1"/>
  <c r="A166" i="16" s="1"/>
  <c r="A215" i="16" s="1"/>
  <c r="A264" i="16" s="1"/>
  <c r="A362" i="16" s="1"/>
  <c r="A411" i="16" s="1"/>
  <c r="A460" i="16" s="1"/>
  <c r="E57" i="16"/>
  <c r="E51" i="16"/>
  <c r="E45" i="16"/>
  <c r="E39" i="16"/>
  <c r="E33" i="16"/>
  <c r="E27" i="16"/>
  <c r="A11" i="16"/>
  <c r="A17" i="16" s="1"/>
  <c r="A23" i="16" s="1"/>
  <c r="A29" i="16" s="1"/>
  <c r="A35" i="16" s="1"/>
  <c r="A41" i="16" s="1"/>
  <c r="A47" i="16" s="1"/>
  <c r="A53" i="16" s="1"/>
  <c r="E813" i="15"/>
  <c r="E807" i="15"/>
  <c r="E801" i="15"/>
  <c r="E795" i="15"/>
  <c r="E789" i="15"/>
  <c r="E783" i="15"/>
  <c r="E777" i="15"/>
  <c r="E771" i="15"/>
  <c r="E765" i="15"/>
  <c r="E759" i="15"/>
  <c r="AB755" i="15" s="1"/>
  <c r="L70" i="20" s="1"/>
  <c r="E741" i="15"/>
  <c r="E735" i="15"/>
  <c r="E729" i="15"/>
  <c r="E723" i="15"/>
  <c r="E717" i="15"/>
  <c r="E711" i="15"/>
  <c r="G121" i="15"/>
  <c r="G123" i="15" s="1"/>
  <c r="AB119" i="15" s="1"/>
  <c r="F79" i="20" s="1"/>
  <c r="E123" i="15"/>
  <c r="C121" i="15"/>
  <c r="C811" i="15" s="1"/>
  <c r="C236" i="15" s="1"/>
  <c r="C351" i="15" s="1"/>
  <c r="C466" i="15" s="1"/>
  <c r="C581" i="15" s="1"/>
  <c r="C696" i="15" s="1"/>
  <c r="C926" i="15" s="1"/>
  <c r="C1041" i="15" s="1"/>
  <c r="C1156" i="15" s="1"/>
  <c r="A121" i="15"/>
  <c r="A811" i="15" s="1"/>
  <c r="A236" i="15" s="1"/>
  <c r="A351" i="15" s="1"/>
  <c r="A466" i="15" s="1"/>
  <c r="A581" i="15" s="1"/>
  <c r="A696" i="15" s="1"/>
  <c r="A926" i="15" s="1"/>
  <c r="A1041" i="15" s="1"/>
  <c r="A1156" i="15" s="1"/>
  <c r="A116" i="15"/>
  <c r="A806" i="15" s="1"/>
  <c r="A231" i="15" s="1"/>
  <c r="A346" i="15" s="1"/>
  <c r="A461" i="15" s="1"/>
  <c r="A576" i="15" s="1"/>
  <c r="A691" i="15" s="1"/>
  <c r="A921" i="15" s="1"/>
  <c r="A1036" i="15" s="1"/>
  <c r="A1151" i="15" s="1"/>
  <c r="G115" i="15"/>
  <c r="G117" i="15" s="1"/>
  <c r="AB113" i="15" s="1"/>
  <c r="F78" i="20" s="1"/>
  <c r="C115" i="15"/>
  <c r="C805" i="15" s="1"/>
  <c r="C230" i="15"/>
  <c r="C345" i="15" s="1"/>
  <c r="C460" i="15" s="1"/>
  <c r="C575" i="15" s="1"/>
  <c r="C690" i="15" s="1"/>
  <c r="C920" i="15" s="1"/>
  <c r="C1035" i="15" s="1"/>
  <c r="C1150" i="15" s="1"/>
  <c r="A115" i="15"/>
  <c r="A805" i="15" s="1"/>
  <c r="A230" i="15" s="1"/>
  <c r="A345" i="15" s="1"/>
  <c r="A460" i="15" s="1"/>
  <c r="A575" i="15" s="1"/>
  <c r="A690" i="15" s="1"/>
  <c r="A920" i="15" s="1"/>
  <c r="A1035" i="15" s="1"/>
  <c r="A1150" i="15" s="1"/>
  <c r="A110" i="15"/>
  <c r="A800" i="15" s="1"/>
  <c r="A225" i="15" s="1"/>
  <c r="A340" i="15" s="1"/>
  <c r="A455" i="15" s="1"/>
  <c r="A570" i="15" s="1"/>
  <c r="A685" i="15" s="1"/>
  <c r="A915" i="15" s="1"/>
  <c r="A1030" i="15" s="1"/>
  <c r="A1145" i="15" s="1"/>
  <c r="G109" i="15"/>
  <c r="C109" i="15"/>
  <c r="C799" i="15" s="1"/>
  <c r="C224" i="15" s="1"/>
  <c r="C339" i="15" s="1"/>
  <c r="C454" i="15" s="1"/>
  <c r="C569" i="15" s="1"/>
  <c r="C684" i="15" s="1"/>
  <c r="C914" i="15" s="1"/>
  <c r="C1029" i="15" s="1"/>
  <c r="C1144" i="15" s="1"/>
  <c r="A109" i="15"/>
  <c r="A799" i="15" s="1"/>
  <c r="A224" i="15" s="1"/>
  <c r="A339" i="15" s="1"/>
  <c r="A454" i="15" s="1"/>
  <c r="A569" i="15" s="1"/>
  <c r="A684" i="15" s="1"/>
  <c r="A914" i="15" s="1"/>
  <c r="A1029" i="15" s="1"/>
  <c r="A1144" i="15" s="1"/>
  <c r="A104" i="15"/>
  <c r="A794" i="15" s="1"/>
  <c r="A219" i="15" s="1"/>
  <c r="A334" i="15" s="1"/>
  <c r="A449" i="15" s="1"/>
  <c r="A564" i="15" s="1"/>
  <c r="A679" i="15" s="1"/>
  <c r="A909" i="15" s="1"/>
  <c r="A1024" i="15" s="1"/>
  <c r="A1139" i="15" s="1"/>
  <c r="G103" i="15"/>
  <c r="G105" i="15" s="1"/>
  <c r="C103" i="15"/>
  <c r="C793" i="15" s="1"/>
  <c r="C218" i="15" s="1"/>
  <c r="C333" i="15" s="1"/>
  <c r="C448" i="15" s="1"/>
  <c r="C563" i="15" s="1"/>
  <c r="C678" i="15" s="1"/>
  <c r="C908" i="15" s="1"/>
  <c r="C1023" i="15" s="1"/>
  <c r="C1138" i="15" s="1"/>
  <c r="A103" i="15"/>
  <c r="A793" i="15" s="1"/>
  <c r="A218" i="15" s="1"/>
  <c r="A333" i="15" s="1"/>
  <c r="A448" i="15" s="1"/>
  <c r="A563" i="15" s="1"/>
  <c r="A678" i="15" s="1"/>
  <c r="A908" i="15" s="1"/>
  <c r="A1023" i="15" s="1"/>
  <c r="A1138" i="15" s="1"/>
  <c r="A98" i="15"/>
  <c r="A788" i="15" s="1"/>
  <c r="A213" i="15" s="1"/>
  <c r="A328" i="15" s="1"/>
  <c r="A443" i="15" s="1"/>
  <c r="A558" i="15" s="1"/>
  <c r="A673" i="15" s="1"/>
  <c r="A903" i="15" s="1"/>
  <c r="A1018" i="15" s="1"/>
  <c r="A1133" i="15" s="1"/>
  <c r="G97" i="15"/>
  <c r="G99" i="15" s="1"/>
  <c r="AB95" i="15" s="1"/>
  <c r="F75" i="20" s="1"/>
  <c r="C97" i="15"/>
  <c r="C787" i="15" s="1"/>
  <c r="C212" i="15" s="1"/>
  <c r="C327" i="15" s="1"/>
  <c r="C442" i="15" s="1"/>
  <c r="C557" i="15" s="1"/>
  <c r="C672" i="15" s="1"/>
  <c r="C902" i="15" s="1"/>
  <c r="C1017" i="15" s="1"/>
  <c r="C1132" i="15" s="1"/>
  <c r="A97" i="15"/>
  <c r="A787" i="15" s="1"/>
  <c r="A212" i="15" s="1"/>
  <c r="A327" i="15" s="1"/>
  <c r="A442" i="15" s="1"/>
  <c r="A557" i="15" s="1"/>
  <c r="A672" i="15" s="1"/>
  <c r="A902" i="15" s="1"/>
  <c r="A1017" i="15" s="1"/>
  <c r="A1132" i="15" s="1"/>
  <c r="A92" i="15"/>
  <c r="A782" i="15" s="1"/>
  <c r="A207" i="15" s="1"/>
  <c r="A322" i="15" s="1"/>
  <c r="A437" i="15" s="1"/>
  <c r="A552" i="15" s="1"/>
  <c r="A667" i="15" s="1"/>
  <c r="A897" i="15" s="1"/>
  <c r="A1012" i="15" s="1"/>
  <c r="A1127" i="15" s="1"/>
  <c r="G91" i="15"/>
  <c r="C91" i="15"/>
  <c r="C781" i="15"/>
  <c r="C206" i="15" s="1"/>
  <c r="C321" i="15" s="1"/>
  <c r="C436" i="15" s="1"/>
  <c r="C551" i="15" s="1"/>
  <c r="C666" i="15" s="1"/>
  <c r="C896" i="15" s="1"/>
  <c r="C1011" i="15" s="1"/>
  <c r="C1126" i="15" s="1"/>
  <c r="A91" i="15"/>
  <c r="A781" i="15" s="1"/>
  <c r="A206" i="15" s="1"/>
  <c r="A321" i="15" s="1"/>
  <c r="A436" i="15" s="1"/>
  <c r="A551" i="15" s="1"/>
  <c r="A666" i="15" s="1"/>
  <c r="A896" i="15" s="1"/>
  <c r="A1011" i="15" s="1"/>
  <c r="A1126" i="15" s="1"/>
  <c r="A86" i="15"/>
  <c r="A776" i="15" s="1"/>
  <c r="A201" i="15" s="1"/>
  <c r="A316" i="15" s="1"/>
  <c r="A431" i="15" s="1"/>
  <c r="A546" i="15" s="1"/>
  <c r="A661" i="15" s="1"/>
  <c r="A891" i="15" s="1"/>
  <c r="A1006" i="15" s="1"/>
  <c r="A1121" i="15" s="1"/>
  <c r="G85" i="15"/>
  <c r="G775" i="15" s="1"/>
  <c r="G200" i="15" s="1"/>
  <c r="G87" i="15"/>
  <c r="AB83" i="15" s="1"/>
  <c r="F73" i="20" s="1"/>
  <c r="E87" i="15"/>
  <c r="C85" i="15"/>
  <c r="C775" i="15" s="1"/>
  <c r="C200" i="15" s="1"/>
  <c r="C315" i="15" s="1"/>
  <c r="C430" i="15" s="1"/>
  <c r="C545" i="15" s="1"/>
  <c r="C660" i="15" s="1"/>
  <c r="C890" i="15" s="1"/>
  <c r="C1005" i="15" s="1"/>
  <c r="C1120" i="15" s="1"/>
  <c r="A85" i="15"/>
  <c r="A775" i="15" s="1"/>
  <c r="A200" i="15" s="1"/>
  <c r="A315" i="15" s="1"/>
  <c r="A430" i="15" s="1"/>
  <c r="A545" i="15" s="1"/>
  <c r="A660" i="15" s="1"/>
  <c r="A890" i="15" s="1"/>
  <c r="A1005" i="15" s="1"/>
  <c r="A1120" i="15" s="1"/>
  <c r="A80" i="15"/>
  <c r="A770" i="15" s="1"/>
  <c r="A195" i="15" s="1"/>
  <c r="A310" i="15" s="1"/>
  <c r="A425" i="15" s="1"/>
  <c r="A540" i="15" s="1"/>
  <c r="A655" i="15" s="1"/>
  <c r="A885" i="15" s="1"/>
  <c r="A1000" i="15" s="1"/>
  <c r="A1115" i="15" s="1"/>
  <c r="G79" i="15"/>
  <c r="E81" i="15"/>
  <c r="C79" i="15"/>
  <c r="C769" i="15" s="1"/>
  <c r="C194" i="15" s="1"/>
  <c r="C309" i="15" s="1"/>
  <c r="C424" i="15" s="1"/>
  <c r="C539" i="15" s="1"/>
  <c r="C654" i="15" s="1"/>
  <c r="C884" i="15" s="1"/>
  <c r="C999" i="15" s="1"/>
  <c r="C1114" i="15" s="1"/>
  <c r="A79" i="15"/>
  <c r="A769" i="15" s="1"/>
  <c r="A194" i="15" s="1"/>
  <c r="A309" i="15" s="1"/>
  <c r="A424" i="15" s="1"/>
  <c r="A539" i="15" s="1"/>
  <c r="A654" i="15" s="1"/>
  <c r="A884" i="15" s="1"/>
  <c r="A999" i="15" s="1"/>
  <c r="A1114" i="15" s="1"/>
  <c r="G763" i="15"/>
  <c r="G188" i="15" s="1"/>
  <c r="A764" i="15"/>
  <c r="A189" i="15" s="1"/>
  <c r="A304" i="15" s="1"/>
  <c r="A419" i="15" s="1"/>
  <c r="A534" i="15" s="1"/>
  <c r="A649" i="15" s="1"/>
  <c r="A879" i="15" s="1"/>
  <c r="A994" i="15" s="1"/>
  <c r="A1109" i="15" s="1"/>
  <c r="C763" i="15"/>
  <c r="C188" i="15" s="1"/>
  <c r="C303" i="15" s="1"/>
  <c r="C418" i="15" s="1"/>
  <c r="C533" i="15" s="1"/>
  <c r="C648" i="15" s="1"/>
  <c r="C878" i="15" s="1"/>
  <c r="C993" i="15" s="1"/>
  <c r="C1108" i="15" s="1"/>
  <c r="A763" i="15"/>
  <c r="A188" i="15" s="1"/>
  <c r="A303" i="15" s="1"/>
  <c r="A418" i="15" s="1"/>
  <c r="A533" i="15" s="1"/>
  <c r="A648" i="15" s="1"/>
  <c r="A878" i="15" s="1"/>
  <c r="A993" i="15" s="1"/>
  <c r="A1108" i="15" s="1"/>
  <c r="A758" i="15"/>
  <c r="A183" i="15"/>
  <c r="A298" i="15" s="1"/>
  <c r="A413" i="15" s="1"/>
  <c r="A528" i="15" s="1"/>
  <c r="A643" i="15" s="1"/>
  <c r="A873" i="15" s="1"/>
  <c r="A988" i="15" s="1"/>
  <c r="A1103" i="15" s="1"/>
  <c r="C757" i="15"/>
  <c r="C182" i="15" s="1"/>
  <c r="C297" i="15" s="1"/>
  <c r="C412" i="15" s="1"/>
  <c r="C527" i="15" s="1"/>
  <c r="C642" i="15" s="1"/>
  <c r="C872" i="15" s="1"/>
  <c r="C987" i="15" s="1"/>
  <c r="C1102" i="15" s="1"/>
  <c r="A757" i="15"/>
  <c r="A182" i="15" s="1"/>
  <c r="A297" i="15" s="1"/>
  <c r="A412" i="15" s="1"/>
  <c r="A527" i="15" s="1"/>
  <c r="A642" i="15" s="1"/>
  <c r="A872" i="15" s="1"/>
  <c r="A987" i="15" s="1"/>
  <c r="A1102" i="15" s="1"/>
  <c r="A50" i="15"/>
  <c r="A740" i="15" s="1"/>
  <c r="A165" i="15" s="1"/>
  <c r="A280" i="15" s="1"/>
  <c r="A395" i="15" s="1"/>
  <c r="A510" i="15" s="1"/>
  <c r="A625" i="15" s="1"/>
  <c r="A855" i="15" s="1"/>
  <c r="A970" i="15" s="1"/>
  <c r="A1085" i="15" s="1"/>
  <c r="G49" i="15"/>
  <c r="G739" i="15" s="1"/>
  <c r="G164" i="15" s="1"/>
  <c r="G741" i="15"/>
  <c r="C49" i="15"/>
  <c r="C739" i="15" s="1"/>
  <c r="C164" i="15" s="1"/>
  <c r="C279" i="15" s="1"/>
  <c r="C394" i="15" s="1"/>
  <c r="C509" i="15" s="1"/>
  <c r="C624" i="15" s="1"/>
  <c r="C854" i="15" s="1"/>
  <c r="C969" i="15" s="1"/>
  <c r="C1084" i="15" s="1"/>
  <c r="A49" i="15"/>
  <c r="A739" i="15" s="1"/>
  <c r="A164" i="15" s="1"/>
  <c r="A279" i="15" s="1"/>
  <c r="A394" i="15" s="1"/>
  <c r="A509" i="15" s="1"/>
  <c r="A624" i="15" s="1"/>
  <c r="A854" i="15" s="1"/>
  <c r="A969" i="15" s="1"/>
  <c r="A1084" i="15" s="1"/>
  <c r="A44" i="15"/>
  <c r="A734" i="15" s="1"/>
  <c r="A159" i="15" s="1"/>
  <c r="A274" i="15" s="1"/>
  <c r="A389" i="15" s="1"/>
  <c r="A504" i="15" s="1"/>
  <c r="A619" i="15" s="1"/>
  <c r="A849" i="15" s="1"/>
  <c r="A964" i="15" s="1"/>
  <c r="A1079" i="15" s="1"/>
  <c r="G43" i="15"/>
  <c r="G45" i="15" s="1"/>
  <c r="C43" i="15"/>
  <c r="C733" i="15" s="1"/>
  <c r="C158" i="15" s="1"/>
  <c r="C273" i="15" s="1"/>
  <c r="C388" i="15" s="1"/>
  <c r="C503" i="15" s="1"/>
  <c r="C618" i="15" s="1"/>
  <c r="C848" i="15" s="1"/>
  <c r="C963" i="15" s="1"/>
  <c r="C1078" i="15" s="1"/>
  <c r="A43" i="15"/>
  <c r="A733" i="15" s="1"/>
  <c r="A158" i="15"/>
  <c r="A273" i="15" s="1"/>
  <c r="A388" i="15" s="1"/>
  <c r="A503" i="15" s="1"/>
  <c r="A618" i="15" s="1"/>
  <c r="A848" i="15" s="1"/>
  <c r="A963" i="15" s="1"/>
  <c r="A1078" i="15" s="1"/>
  <c r="A38" i="15"/>
  <c r="A728" i="15" s="1"/>
  <c r="A153" i="15" s="1"/>
  <c r="A268" i="15" s="1"/>
  <c r="A383" i="15" s="1"/>
  <c r="A498" i="15" s="1"/>
  <c r="A613" i="15" s="1"/>
  <c r="A843" i="15" s="1"/>
  <c r="A958" i="15" s="1"/>
  <c r="A1073" i="15" s="1"/>
  <c r="G37" i="15"/>
  <c r="G727" i="15" s="1"/>
  <c r="G729" i="15" s="1"/>
  <c r="AB725" i="15" s="1"/>
  <c r="L65" i="20" s="1"/>
  <c r="E39" i="15"/>
  <c r="C37" i="15"/>
  <c r="C727" i="15" s="1"/>
  <c r="C152" i="15" s="1"/>
  <c r="C267" i="15" s="1"/>
  <c r="C382" i="15" s="1"/>
  <c r="C497" i="15" s="1"/>
  <c r="C612" i="15" s="1"/>
  <c r="C842" i="15" s="1"/>
  <c r="C957" i="15" s="1"/>
  <c r="C1072" i="15" s="1"/>
  <c r="A37" i="15"/>
  <c r="A727" i="15" s="1"/>
  <c r="A152" i="15" s="1"/>
  <c r="A267" i="15" s="1"/>
  <c r="A382" i="15" s="1"/>
  <c r="A497" i="15" s="1"/>
  <c r="A612" i="15" s="1"/>
  <c r="A842" i="15" s="1"/>
  <c r="A957" i="15" s="1"/>
  <c r="A1072" i="15" s="1"/>
  <c r="G31" i="15"/>
  <c r="G721" i="15" s="1"/>
  <c r="G146" i="15" s="1"/>
  <c r="G148" i="15" s="1"/>
  <c r="AB144" i="15" s="1"/>
  <c r="G64" i="20" s="1"/>
  <c r="A32" i="15"/>
  <c r="A722" i="15" s="1"/>
  <c r="A147" i="15" s="1"/>
  <c r="A262" i="15" s="1"/>
  <c r="A377" i="15" s="1"/>
  <c r="A492" i="15" s="1"/>
  <c r="A607" i="15" s="1"/>
  <c r="A837" i="15" s="1"/>
  <c r="A952" i="15" s="1"/>
  <c r="A1067" i="15" s="1"/>
  <c r="C31" i="15"/>
  <c r="C721" i="15" s="1"/>
  <c r="C146" i="15" s="1"/>
  <c r="C261" i="15" s="1"/>
  <c r="C376" i="15" s="1"/>
  <c r="C491" i="15" s="1"/>
  <c r="C606" i="15" s="1"/>
  <c r="C836" i="15" s="1"/>
  <c r="C951" i="15" s="1"/>
  <c r="C1066" i="15" s="1"/>
  <c r="A31" i="15"/>
  <c r="A721" i="15"/>
  <c r="A146" i="15" s="1"/>
  <c r="A261" i="15" s="1"/>
  <c r="A376" i="15" s="1"/>
  <c r="A491" i="15" s="1"/>
  <c r="A606" i="15" s="1"/>
  <c r="A836" i="15" s="1"/>
  <c r="A951" i="15" s="1"/>
  <c r="A1066" i="15" s="1"/>
  <c r="G25" i="15"/>
  <c r="G27" i="15" s="1"/>
  <c r="E27" i="15"/>
  <c r="C25" i="15"/>
  <c r="C715" i="15" s="1"/>
  <c r="C140" i="15" s="1"/>
  <c r="C255" i="15" s="1"/>
  <c r="C370" i="15" s="1"/>
  <c r="C485" i="15" s="1"/>
  <c r="C600" i="15" s="1"/>
  <c r="C830" i="15" s="1"/>
  <c r="C945" i="15" s="1"/>
  <c r="C1060" i="15" s="1"/>
  <c r="A26" i="15"/>
  <c r="A716" i="15" s="1"/>
  <c r="A141" i="15" s="1"/>
  <c r="A256" i="15" s="1"/>
  <c r="A371" i="15" s="1"/>
  <c r="A486" i="15" s="1"/>
  <c r="A601" i="15" s="1"/>
  <c r="A831" i="15" s="1"/>
  <c r="A946" i="15" s="1"/>
  <c r="A1061" i="15" s="1"/>
  <c r="A25" i="15"/>
  <c r="A715" i="15" s="1"/>
  <c r="A140" i="15" s="1"/>
  <c r="A255" i="15" s="1"/>
  <c r="A370" i="15" s="1"/>
  <c r="A485" i="15" s="1"/>
  <c r="A600" i="15" s="1"/>
  <c r="A830" i="15" s="1"/>
  <c r="A945" i="15" s="1"/>
  <c r="A1060" i="15" s="1"/>
  <c r="A20" i="15"/>
  <c r="A710" i="15" s="1"/>
  <c r="A135" i="15" s="1"/>
  <c r="A250" i="15"/>
  <c r="A365" i="15" s="1"/>
  <c r="A480" i="15" s="1"/>
  <c r="A595" i="15" s="1"/>
  <c r="A825" i="15" s="1"/>
  <c r="A940" i="15" s="1"/>
  <c r="A1055" i="15" s="1"/>
  <c r="G19" i="15"/>
  <c r="G709" i="15" s="1"/>
  <c r="D19" i="15"/>
  <c r="D709" i="15" s="1"/>
  <c r="D134" i="15" s="1"/>
  <c r="D249" i="15" s="1"/>
  <c r="D364" i="15" s="1"/>
  <c r="D479" i="15" s="1"/>
  <c r="D594" i="15" s="1"/>
  <c r="D824" i="15" s="1"/>
  <c r="D939" i="15" s="1"/>
  <c r="D1054" i="15" s="1"/>
  <c r="C19" i="15"/>
  <c r="C709" i="15" s="1"/>
  <c r="C134" i="15" s="1"/>
  <c r="C249" i="15" s="1"/>
  <c r="C364" i="15" s="1"/>
  <c r="C479" i="15" s="1"/>
  <c r="C594" i="15" s="1"/>
  <c r="C824" i="15" s="1"/>
  <c r="C939" i="15" s="1"/>
  <c r="C1054" i="15" s="1"/>
  <c r="A19" i="15"/>
  <c r="A709" i="15" s="1"/>
  <c r="A134" i="15" s="1"/>
  <c r="A249" i="15" s="1"/>
  <c r="A364" i="15" s="1"/>
  <c r="A479" i="15" s="1"/>
  <c r="A594" i="15" s="1"/>
  <c r="A824" i="15" s="1"/>
  <c r="A939" i="15" s="1"/>
  <c r="A1054" i="15" s="1"/>
  <c r="A812" i="15"/>
  <c r="A237" i="15" s="1"/>
  <c r="A352" i="15" s="1"/>
  <c r="A467" i="15" s="1"/>
  <c r="A582" i="15" s="1"/>
  <c r="A697" i="15" s="1"/>
  <c r="A927" i="15" s="1"/>
  <c r="A1042" i="15" s="1"/>
  <c r="A1157" i="15" s="1"/>
  <c r="E117" i="15"/>
  <c r="E111" i="15"/>
  <c r="E105" i="15"/>
  <c r="E99" i="15"/>
  <c r="E93" i="15"/>
  <c r="E51" i="15"/>
  <c r="E45" i="15"/>
  <c r="AB41" i="15"/>
  <c r="F66" i="20" s="1"/>
  <c r="E33" i="15"/>
  <c r="E21" i="15"/>
  <c r="E244" i="14"/>
  <c r="E238" i="14"/>
  <c r="E232" i="14"/>
  <c r="E226" i="14"/>
  <c r="E220" i="14"/>
  <c r="E214" i="14"/>
  <c r="E208" i="14"/>
  <c r="E202" i="14"/>
  <c r="E196" i="14"/>
  <c r="E190" i="14"/>
  <c r="E172" i="14"/>
  <c r="E166" i="14"/>
  <c r="E160" i="14"/>
  <c r="E154" i="14"/>
  <c r="E148" i="14"/>
  <c r="G146" i="14"/>
  <c r="G148" i="14" s="1"/>
  <c r="E142" i="14"/>
  <c r="E136" i="14"/>
  <c r="G242" i="14"/>
  <c r="A243" i="14"/>
  <c r="A364" i="14" s="1"/>
  <c r="A485" i="14" s="1"/>
  <c r="A606" i="14" s="1"/>
  <c r="A727" i="14" s="1"/>
  <c r="A848" i="14" s="1"/>
  <c r="A969" i="14" s="1"/>
  <c r="A1090" i="14" s="1"/>
  <c r="A1211" i="14" s="1"/>
  <c r="G236" i="14"/>
  <c r="G357" i="14" s="1"/>
  <c r="A237" i="14"/>
  <c r="A358" i="14" s="1"/>
  <c r="A479" i="14" s="1"/>
  <c r="A600" i="14" s="1"/>
  <c r="A721" i="14" s="1"/>
  <c r="A842" i="14" s="1"/>
  <c r="A963" i="14" s="1"/>
  <c r="A1084" i="14" s="1"/>
  <c r="A1205" i="14" s="1"/>
  <c r="A231" i="14"/>
  <c r="A352" i="14" s="1"/>
  <c r="A473" i="14" s="1"/>
  <c r="A594" i="14" s="1"/>
  <c r="A715" i="14" s="1"/>
  <c r="A836" i="14" s="1"/>
  <c r="A957" i="14" s="1"/>
  <c r="A1078" i="14" s="1"/>
  <c r="A1199" i="14" s="1"/>
  <c r="C351" i="14"/>
  <c r="C472" i="14" s="1"/>
  <c r="C593" i="14" s="1"/>
  <c r="C714" i="14" s="1"/>
  <c r="C835" i="14" s="1"/>
  <c r="C956" i="14" s="1"/>
  <c r="C1077" i="14" s="1"/>
  <c r="C1198" i="14" s="1"/>
  <c r="A472" i="14"/>
  <c r="A593" i="14" s="1"/>
  <c r="A714" i="14" s="1"/>
  <c r="A835" i="14" s="1"/>
  <c r="A956" i="14" s="1"/>
  <c r="A1077" i="14" s="1"/>
  <c r="A1198" i="14" s="1"/>
  <c r="A225" i="14"/>
  <c r="A346" i="14" s="1"/>
  <c r="A467" i="14" s="1"/>
  <c r="A588" i="14" s="1"/>
  <c r="A709" i="14" s="1"/>
  <c r="A830" i="14" s="1"/>
  <c r="A951" i="14" s="1"/>
  <c r="A1072" i="14" s="1"/>
  <c r="A1193" i="14" s="1"/>
  <c r="G224" i="14"/>
  <c r="G226" i="14" s="1"/>
  <c r="AB222" i="14" s="1"/>
  <c r="G55" i="20" s="1"/>
  <c r="G99" i="14"/>
  <c r="AB95" i="14" s="1"/>
  <c r="F54" i="20" s="1"/>
  <c r="E99" i="14"/>
  <c r="A219" i="14"/>
  <c r="A340" i="14"/>
  <c r="A461" i="14" s="1"/>
  <c r="A582" i="14" s="1"/>
  <c r="A703" i="14" s="1"/>
  <c r="A824" i="14" s="1"/>
  <c r="A945" i="14" s="1"/>
  <c r="A1066" i="14" s="1"/>
  <c r="A1187" i="14" s="1"/>
  <c r="G335" i="14"/>
  <c r="AB331" i="14" s="1"/>
  <c r="H53" i="20" s="1"/>
  <c r="C1180" i="14"/>
  <c r="A207" i="14"/>
  <c r="A328" i="14" s="1"/>
  <c r="A449" i="14" s="1"/>
  <c r="A570" i="14" s="1"/>
  <c r="A691" i="14" s="1"/>
  <c r="A812" i="14" s="1"/>
  <c r="A933" i="14" s="1"/>
  <c r="A1054" i="14" s="1"/>
  <c r="A1175" i="14" s="1"/>
  <c r="C448" i="14"/>
  <c r="C569" i="14" s="1"/>
  <c r="C690" i="14" s="1"/>
  <c r="C811" i="14" s="1"/>
  <c r="C932" i="14" s="1"/>
  <c r="C1053" i="14" s="1"/>
  <c r="C1174" i="14" s="1"/>
  <c r="A201" i="14"/>
  <c r="A322" i="14" s="1"/>
  <c r="A443" i="14" s="1"/>
  <c r="A564" i="14" s="1"/>
  <c r="A685" i="14" s="1"/>
  <c r="A806" i="14" s="1"/>
  <c r="A927" i="14" s="1"/>
  <c r="A1048" i="14" s="1"/>
  <c r="A1169" i="14" s="1"/>
  <c r="G81" i="14"/>
  <c r="C200" i="14"/>
  <c r="C321" i="14" s="1"/>
  <c r="C442" i="14" s="1"/>
  <c r="C563" i="14" s="1"/>
  <c r="C684" i="14" s="1"/>
  <c r="C805" i="14" s="1"/>
  <c r="C926" i="14" s="1"/>
  <c r="C1047" i="14" s="1"/>
  <c r="C1168" i="14" s="1"/>
  <c r="A195" i="14"/>
  <c r="A316" i="14" s="1"/>
  <c r="A437" i="14" s="1"/>
  <c r="A558" i="14" s="1"/>
  <c r="A679" i="14" s="1"/>
  <c r="A800" i="14" s="1"/>
  <c r="A921" i="14" s="1"/>
  <c r="A1042" i="14" s="1"/>
  <c r="A1163" i="14" s="1"/>
  <c r="C194" i="14"/>
  <c r="C315" i="14" s="1"/>
  <c r="C436" i="14" s="1"/>
  <c r="C557" i="14" s="1"/>
  <c r="C678" i="14" s="1"/>
  <c r="C799" i="14" s="1"/>
  <c r="C920" i="14" s="1"/>
  <c r="C1041" i="14" s="1"/>
  <c r="C1162" i="14" s="1"/>
  <c r="A189" i="14"/>
  <c r="A310" i="14" s="1"/>
  <c r="A431" i="14" s="1"/>
  <c r="A552" i="14" s="1"/>
  <c r="A673" i="14" s="1"/>
  <c r="A794" i="14" s="1"/>
  <c r="A915" i="14" s="1"/>
  <c r="A1036" i="14" s="1"/>
  <c r="A1157" i="14" s="1"/>
  <c r="C188" i="14"/>
  <c r="C309" i="14" s="1"/>
  <c r="C430" i="14" s="1"/>
  <c r="C551" i="14" s="1"/>
  <c r="C672" i="14" s="1"/>
  <c r="C793" i="14" s="1"/>
  <c r="C914" i="14" s="1"/>
  <c r="C1035" i="14" s="1"/>
  <c r="C1156" i="14" s="1"/>
  <c r="C170" i="14"/>
  <c r="C291" i="14" s="1"/>
  <c r="C412" i="14"/>
  <c r="C533" i="14" s="1"/>
  <c r="C654" i="14" s="1"/>
  <c r="C775" i="14" s="1"/>
  <c r="C896" i="14" s="1"/>
  <c r="C1017" i="14" s="1"/>
  <c r="C1138" i="14" s="1"/>
  <c r="G164" i="14"/>
  <c r="G166" i="14" s="1"/>
  <c r="AB162" i="14" s="1"/>
  <c r="G45" i="20" s="1"/>
  <c r="A165" i="14"/>
  <c r="A286" i="14" s="1"/>
  <c r="A407" i="14" s="1"/>
  <c r="A528" i="14" s="1"/>
  <c r="A649" i="14" s="1"/>
  <c r="A770" i="14" s="1"/>
  <c r="A891" i="14" s="1"/>
  <c r="A1012" i="14" s="1"/>
  <c r="A1133" i="14" s="1"/>
  <c r="G39" i="14"/>
  <c r="A159" i="14"/>
  <c r="A280" i="14" s="1"/>
  <c r="A401" i="14" s="1"/>
  <c r="A522" i="14" s="1"/>
  <c r="A643" i="14" s="1"/>
  <c r="A764" i="14" s="1"/>
  <c r="A885" i="14" s="1"/>
  <c r="A1006" i="14" s="1"/>
  <c r="A1127" i="14" s="1"/>
  <c r="C394" i="14"/>
  <c r="C515" i="14" s="1"/>
  <c r="C636" i="14" s="1"/>
  <c r="C757" i="14" s="1"/>
  <c r="C878" i="14" s="1"/>
  <c r="C999" i="14" s="1"/>
  <c r="C1120" i="14" s="1"/>
  <c r="A147" i="14"/>
  <c r="A268" i="14" s="1"/>
  <c r="A389" i="14" s="1"/>
  <c r="A510" i="14" s="1"/>
  <c r="A631" i="14" s="1"/>
  <c r="A752" i="14" s="1"/>
  <c r="A873" i="14" s="1"/>
  <c r="A994" i="14" s="1"/>
  <c r="A1115" i="14" s="1"/>
  <c r="G21" i="14"/>
  <c r="AB17" i="14" s="1"/>
  <c r="F41" i="20" s="1"/>
  <c r="A383" i="14"/>
  <c r="A504" i="14" s="1"/>
  <c r="A625" i="14" s="1"/>
  <c r="A746" i="14" s="1"/>
  <c r="A867" i="14" s="1"/>
  <c r="A988" i="14" s="1"/>
  <c r="A1109" i="14" s="1"/>
  <c r="A382" i="14"/>
  <c r="A503" i="14" s="1"/>
  <c r="A624" i="14" s="1"/>
  <c r="A745" i="14" s="1"/>
  <c r="A866" i="14" s="1"/>
  <c r="A987" i="14" s="1"/>
  <c r="A1108" i="14" s="1"/>
  <c r="E123" i="14"/>
  <c r="E117" i="14"/>
  <c r="E111" i="14"/>
  <c r="E105" i="14"/>
  <c r="E93" i="14"/>
  <c r="E87" i="14"/>
  <c r="E81" i="14"/>
  <c r="AB77" i="14" s="1"/>
  <c r="F51" i="20" s="1"/>
  <c r="E75" i="14"/>
  <c r="E69" i="14"/>
  <c r="E51" i="14"/>
  <c r="E45" i="14"/>
  <c r="E39" i="14"/>
  <c r="E33" i="14"/>
  <c r="E27" i="14"/>
  <c r="E21" i="14"/>
  <c r="A65" i="14"/>
  <c r="A71" i="14" s="1"/>
  <c r="A77" i="14"/>
  <c r="A83" i="14" s="1"/>
  <c r="A89" i="14"/>
  <c r="A95" i="14" s="1"/>
  <c r="A101" i="14" s="1"/>
  <c r="A107" i="14" s="1"/>
  <c r="A113" i="14" s="1"/>
  <c r="A119" i="14" s="1"/>
  <c r="A125" i="14" s="1"/>
  <c r="E184" i="13"/>
  <c r="G184" i="13"/>
  <c r="E178" i="13"/>
  <c r="E172" i="13"/>
  <c r="E166" i="13"/>
  <c r="E160" i="13"/>
  <c r="E154" i="13"/>
  <c r="E148" i="13"/>
  <c r="E135" i="13"/>
  <c r="E129" i="13"/>
  <c r="E123" i="13"/>
  <c r="E117" i="13"/>
  <c r="G117" i="13"/>
  <c r="AB113" i="13" s="1"/>
  <c r="F35" i="20" s="1"/>
  <c r="E111" i="13"/>
  <c r="E105" i="13"/>
  <c r="E99" i="13"/>
  <c r="E93" i="13"/>
  <c r="E87" i="13"/>
  <c r="E69" i="13"/>
  <c r="E57" i="13"/>
  <c r="E51" i="13"/>
  <c r="AB47" i="13" s="1"/>
  <c r="F24" i="20" s="1"/>
  <c r="E45" i="13"/>
  <c r="E39" i="13"/>
  <c r="E33" i="13"/>
  <c r="E27" i="13"/>
  <c r="E21" i="13"/>
  <c r="A395" i="19"/>
  <c r="A87" i="19" s="1"/>
  <c r="A148" i="19" s="1"/>
  <c r="A209" i="19" s="1"/>
  <c r="A270" i="19" s="1"/>
  <c r="A334" i="19" s="1"/>
  <c r="A457" i="19" s="1"/>
  <c r="A518" i="19" s="1"/>
  <c r="A582" i="19" s="1"/>
  <c r="A407" i="19"/>
  <c r="A99" i="19" s="1"/>
  <c r="A160" i="19" s="1"/>
  <c r="A221" i="19" s="1"/>
  <c r="A282" i="19" s="1"/>
  <c r="A346" i="19" s="1"/>
  <c r="A469" i="19" s="1"/>
  <c r="A530" i="19" s="1"/>
  <c r="A594" i="19" s="1"/>
  <c r="A404" i="19"/>
  <c r="A96" i="19" s="1"/>
  <c r="A157" i="19" s="1"/>
  <c r="A218" i="19" s="1"/>
  <c r="A279" i="19" s="1"/>
  <c r="A343" i="19" s="1"/>
  <c r="A466" i="19" s="1"/>
  <c r="A527" i="19" s="1"/>
  <c r="A591" i="19" s="1"/>
  <c r="A389" i="19"/>
  <c r="A81" i="19" s="1"/>
  <c r="A142" i="19" s="1"/>
  <c r="A203" i="19" s="1"/>
  <c r="A264" i="19" s="1"/>
  <c r="A328" i="19" s="1"/>
  <c r="A451" i="19" s="1"/>
  <c r="A512" i="19" s="1"/>
  <c r="A576" i="19" s="1"/>
  <c r="C98" i="19"/>
  <c r="C159" i="19" s="1"/>
  <c r="C220" i="19" s="1"/>
  <c r="C281" i="19" s="1"/>
  <c r="C345" i="19" s="1"/>
  <c r="C468" i="19" s="1"/>
  <c r="C529" i="19" s="1"/>
  <c r="C593" i="19" s="1"/>
  <c r="G394" i="19"/>
  <c r="G396" i="19" s="1"/>
  <c r="AB392" i="19" s="1"/>
  <c r="L103" i="20" s="1"/>
  <c r="C400" i="19"/>
  <c r="C92" i="19" s="1"/>
  <c r="C153" i="19" s="1"/>
  <c r="C214" i="19" s="1"/>
  <c r="C275" i="19" s="1"/>
  <c r="C339" i="19" s="1"/>
  <c r="C462" i="19" s="1"/>
  <c r="C523" i="19" s="1"/>
  <c r="C587" i="19" s="1"/>
  <c r="C388" i="19"/>
  <c r="C80" i="19" s="1"/>
  <c r="C141" i="19" s="1"/>
  <c r="C202" i="19" s="1"/>
  <c r="C263" i="19" s="1"/>
  <c r="C327" i="19" s="1"/>
  <c r="C450" i="19" s="1"/>
  <c r="C511" i="19" s="1"/>
  <c r="C575" i="19" s="1"/>
  <c r="C394" i="19"/>
  <c r="C86" i="19" s="1"/>
  <c r="C147" i="19" s="1"/>
  <c r="C208" i="19" s="1"/>
  <c r="C269" i="19" s="1"/>
  <c r="C333" i="19" s="1"/>
  <c r="C456" i="19" s="1"/>
  <c r="C517" i="19" s="1"/>
  <c r="C581" i="19" s="1"/>
  <c r="G33" i="19"/>
  <c r="AB29" i="19" s="1"/>
  <c r="F104" i="20" s="1"/>
  <c r="A382" i="19"/>
  <c r="A74" i="19" s="1"/>
  <c r="A135" i="19" s="1"/>
  <c r="A196" i="19" s="1"/>
  <c r="A257" i="19" s="1"/>
  <c r="A321" i="19" s="1"/>
  <c r="A444" i="19" s="1"/>
  <c r="A505" i="19" s="1"/>
  <c r="A569" i="19" s="1"/>
  <c r="A386" i="19"/>
  <c r="A78" i="19" s="1"/>
  <c r="A139" i="19" s="1"/>
  <c r="A200" i="19" s="1"/>
  <c r="A261" i="19" s="1"/>
  <c r="A325" i="19" s="1"/>
  <c r="A448" i="19" s="1"/>
  <c r="A509" i="19" s="1"/>
  <c r="A573" i="19" s="1"/>
  <c r="A220" i="19"/>
  <c r="A281" i="19"/>
  <c r="A345" i="19" s="1"/>
  <c r="A468" i="19" s="1"/>
  <c r="A529" i="19" s="1"/>
  <c r="A593" i="19" s="1"/>
  <c r="A84" i="19"/>
  <c r="A145" i="19" s="1"/>
  <c r="A206" i="19" s="1"/>
  <c r="A267" i="19" s="1"/>
  <c r="A331" i="19" s="1"/>
  <c r="A454" i="19" s="1"/>
  <c r="A515" i="19" s="1"/>
  <c r="A579" i="19" s="1"/>
  <c r="G153" i="16"/>
  <c r="G155" i="16" s="1"/>
  <c r="AB151" i="16" s="1"/>
  <c r="H88" i="20" s="1"/>
  <c r="G765" i="15"/>
  <c r="AB761" i="15"/>
  <c r="L71" i="20" s="1"/>
  <c r="A138" i="13"/>
  <c r="G57" i="16"/>
  <c r="G39" i="16"/>
  <c r="AB65" i="19"/>
  <c r="F110" i="20" s="1"/>
  <c r="A356" i="19"/>
  <c r="A362" i="19"/>
  <c r="A332" i="19"/>
  <c r="A338" i="19"/>
  <c r="G27" i="19"/>
  <c r="AB23" i="19" s="1"/>
  <c r="F103" i="20" s="1"/>
  <c r="A195" i="19"/>
  <c r="A201" i="19"/>
  <c r="A207" i="19"/>
  <c r="A213" i="19"/>
  <c r="A219" i="19"/>
  <c r="A225" i="19"/>
  <c r="A231" i="19"/>
  <c r="A443" i="19"/>
  <c r="A36" i="19"/>
  <c r="A60" i="19"/>
  <c r="G15" i="19"/>
  <c r="AB11" i="19" s="1"/>
  <c r="F101" i="20" s="1"/>
  <c r="G63" i="19"/>
  <c r="AB59" i="19" s="1"/>
  <c r="F109" i="20" s="1"/>
  <c r="A42" i="19"/>
  <c r="A12" i="19"/>
  <c r="A18" i="19"/>
  <c r="A24" i="19"/>
  <c r="A48" i="19"/>
  <c r="A326" i="19"/>
  <c r="A350" i="19"/>
  <c r="A374" i="19"/>
  <c r="A66" i="19"/>
  <c r="A30" i="19"/>
  <c r="A320" i="19"/>
  <c r="A344" i="19"/>
  <c r="A237" i="19"/>
  <c r="A243" i="19"/>
  <c r="A504" i="19"/>
  <c r="A510" i="19"/>
  <c r="A516" i="19"/>
  <c r="A522" i="19"/>
  <c r="A528" i="19"/>
  <c r="A534" i="19"/>
  <c r="A540" i="19"/>
  <c r="A546" i="19"/>
  <c r="A552" i="19"/>
  <c r="A568" i="19"/>
  <c r="A574" i="19"/>
  <c r="A580" i="19"/>
  <c r="A586" i="19"/>
  <c r="A592" i="19"/>
  <c r="A598" i="19"/>
  <c r="A604" i="19"/>
  <c r="A610" i="19"/>
  <c r="A616" i="19"/>
  <c r="A449" i="19"/>
  <c r="A455" i="19"/>
  <c r="A461" i="19"/>
  <c r="A467" i="19"/>
  <c r="A473" i="19"/>
  <c r="A479" i="19"/>
  <c r="A485" i="19"/>
  <c r="A491" i="19"/>
  <c r="A256" i="19"/>
  <c r="A262" i="19"/>
  <c r="A268" i="19"/>
  <c r="A274" i="19"/>
  <c r="A280" i="19"/>
  <c r="A286" i="19"/>
  <c r="A292" i="19"/>
  <c r="A298" i="19"/>
  <c r="A304" i="19"/>
  <c r="A134" i="19"/>
  <c r="A140" i="19"/>
  <c r="A146" i="19"/>
  <c r="A152" i="19"/>
  <c r="A158" i="19"/>
  <c r="A164" i="19"/>
  <c r="A170" i="19"/>
  <c r="A176" i="19"/>
  <c r="A182" i="19"/>
  <c r="A73" i="19"/>
  <c r="A79" i="19"/>
  <c r="A85" i="19"/>
  <c r="A91" i="19"/>
  <c r="A97" i="19"/>
  <c r="A103" i="19"/>
  <c r="A109" i="19"/>
  <c r="A115" i="19"/>
  <c r="A121" i="19"/>
  <c r="A435" i="19"/>
  <c r="A411" i="19"/>
  <c r="A417" i="19"/>
  <c r="A423" i="19"/>
  <c r="A429" i="19"/>
  <c r="AB53" i="19"/>
  <c r="F108" i="20" s="1"/>
  <c r="G27" i="18"/>
  <c r="AB23" i="18" s="1"/>
  <c r="F92" i="20" s="1"/>
  <c r="G33" i="18"/>
  <c r="AB29" i="18" s="1"/>
  <c r="F93" i="20" s="1"/>
  <c r="G39" i="18"/>
  <c r="AB35" i="18" s="1"/>
  <c r="F94" i="20" s="1"/>
  <c r="G313" i="16"/>
  <c r="G68" i="16" s="1"/>
  <c r="G117" i="16" s="1"/>
  <c r="G319" i="16"/>
  <c r="G321" i="16" s="1"/>
  <c r="AB317" i="16" s="1"/>
  <c r="L83" i="20" s="1"/>
  <c r="G337" i="16"/>
  <c r="G339" i="16" s="1"/>
  <c r="G351" i="16"/>
  <c r="AB347" i="16" s="1"/>
  <c r="L88" i="20" s="1"/>
  <c r="G21" i="15"/>
  <c r="AB17" i="15" s="1"/>
  <c r="F62" i="20" s="1"/>
  <c r="G51" i="15"/>
  <c r="AB47" i="15" s="1"/>
  <c r="F67" i="20" s="1"/>
  <c r="G723" i="15"/>
  <c r="AB719" i="15" s="1"/>
  <c r="L64" i="20" s="1"/>
  <c r="G757" i="15"/>
  <c r="G759" i="15" s="1"/>
  <c r="G33" i="15"/>
  <c r="AB29" i="15" s="1"/>
  <c r="F64" i="20" s="1"/>
  <c r="G733" i="15"/>
  <c r="G158" i="15" s="1"/>
  <c r="G273" i="15" s="1"/>
  <c r="G117" i="14"/>
  <c r="G123" i="14"/>
  <c r="AB119" i="14" s="1"/>
  <c r="F58" i="20" s="1"/>
  <c r="G93" i="14"/>
  <c r="AB89" i="14" s="1"/>
  <c r="F53" i="20" s="1"/>
  <c r="G27" i="14"/>
  <c r="AB23" i="14"/>
  <c r="F42" i="20" s="1"/>
  <c r="G51" i="14"/>
  <c r="AB47" i="14" s="1"/>
  <c r="F46" i="20" s="1"/>
  <c r="G214" i="14"/>
  <c r="G238" i="14"/>
  <c r="G140" i="14"/>
  <c r="G261" i="14" s="1"/>
  <c r="G200" i="14"/>
  <c r="G202" i="14" s="1"/>
  <c r="G158" i="14"/>
  <c r="G279" i="14" s="1"/>
  <c r="G400" i="14" s="1"/>
  <c r="G218" i="14"/>
  <c r="G220" i="14" s="1"/>
  <c r="AB216" i="14" s="1"/>
  <c r="G54" i="20" s="1"/>
  <c r="G87" i="14"/>
  <c r="AB83" i="14" s="1"/>
  <c r="F52" i="20" s="1"/>
  <c r="G206" i="14"/>
  <c r="G208" i="14" s="1"/>
  <c r="AB204" i="14" s="1"/>
  <c r="G52" i="20" s="1"/>
  <c r="G327" i="14"/>
  <c r="G448" i="14" s="1"/>
  <c r="G57" i="13"/>
  <c r="G111" i="13"/>
  <c r="AB107" i="13" s="1"/>
  <c r="F34" i="20" s="1"/>
  <c r="G21" i="13"/>
  <c r="G45" i="13"/>
  <c r="AB41" i="13" s="1"/>
  <c r="F23" i="20" s="1"/>
  <c r="G51" i="13"/>
  <c r="G105" i="13"/>
  <c r="D106" i="12"/>
  <c r="D102" i="20" s="1"/>
  <c r="G86" i="19"/>
  <c r="G147" i="19" s="1"/>
  <c r="G149" i="19" s="1"/>
  <c r="AB145" i="19" s="1"/>
  <c r="H103" i="20" s="1"/>
  <c r="G88" i="19"/>
  <c r="AB84" i="19" s="1"/>
  <c r="G103" i="20" s="1"/>
  <c r="D25" i="18"/>
  <c r="D391" i="18" s="1"/>
  <c r="D86" i="18" s="1"/>
  <c r="D147" i="18" s="1"/>
  <c r="D208" i="18" s="1"/>
  <c r="D269" i="18" s="1"/>
  <c r="D330" i="18" s="1"/>
  <c r="D452" i="18" s="1"/>
  <c r="D513" i="18" s="1"/>
  <c r="D574" i="18" s="1"/>
  <c r="D92" i="20"/>
  <c r="G575" i="14"/>
  <c r="G577" i="14" s="1"/>
  <c r="G110" i="19"/>
  <c r="G112" i="19" s="1"/>
  <c r="AB108" i="19" s="1"/>
  <c r="G107" i="20" s="1"/>
  <c r="G116" i="19"/>
  <c r="G177" i="19" s="1"/>
  <c r="G122" i="19"/>
  <c r="G128" i="19"/>
  <c r="G130" i="19" s="1"/>
  <c r="AB126" i="19" s="1"/>
  <c r="G110" i="20" s="1"/>
  <c r="G178" i="13"/>
  <c r="G118" i="19"/>
  <c r="AB114" i="19" s="1"/>
  <c r="G108" i="20" s="1"/>
  <c r="D93" i="20"/>
  <c r="D83" i="12"/>
  <c r="D83" i="20" s="1"/>
  <c r="D63" i="20"/>
  <c r="D20" i="20"/>
  <c r="D42" i="20"/>
  <c r="D25" i="14"/>
  <c r="D146" i="14" s="1"/>
  <c r="D267" i="14" s="1"/>
  <c r="D388" i="14" s="1"/>
  <c r="D509" i="14" s="1"/>
  <c r="D630" i="14" s="1"/>
  <c r="D751" i="14" s="1"/>
  <c r="D872" i="14" s="1"/>
  <c r="D993" i="14" s="1"/>
  <c r="D1114" i="14" s="1"/>
  <c r="D140" i="14"/>
  <c r="D261" i="14" s="1"/>
  <c r="D382" i="14" s="1"/>
  <c r="D503" i="14" s="1"/>
  <c r="D624" i="14" s="1"/>
  <c r="D745" i="14" s="1"/>
  <c r="D866" i="14" s="1"/>
  <c r="D987" i="14" s="1"/>
  <c r="D1108" i="14" s="1"/>
  <c r="D94" i="20"/>
  <c r="D31" i="18"/>
  <c r="D397" i="18" s="1"/>
  <c r="D92" i="18" s="1"/>
  <c r="D153" i="18" s="1"/>
  <c r="D214" i="18" s="1"/>
  <c r="D275" i="18" s="1"/>
  <c r="D336" i="18" s="1"/>
  <c r="D458" i="18" s="1"/>
  <c r="D519" i="18" s="1"/>
  <c r="D580" i="18" s="1"/>
  <c r="D64" i="20"/>
  <c r="D25" i="15"/>
  <c r="D715" i="15" s="1"/>
  <c r="D140" i="15" s="1"/>
  <c r="D255" i="15" s="1"/>
  <c r="D370" i="15" s="1"/>
  <c r="D485" i="15" s="1"/>
  <c r="D600" i="15" s="1"/>
  <c r="D830" i="15" s="1"/>
  <c r="D945" i="15" s="1"/>
  <c r="D1060" i="15" s="1"/>
  <c r="D21" i="20"/>
  <c r="D43" i="20"/>
  <c r="D31" i="14"/>
  <c r="D152" i="14" s="1"/>
  <c r="D273" i="14" s="1"/>
  <c r="D394" i="14" s="1"/>
  <c r="D515" i="14" s="1"/>
  <c r="D636" i="14" s="1"/>
  <c r="D757" i="14" s="1"/>
  <c r="D878" i="14" s="1"/>
  <c r="D999" i="14" s="1"/>
  <c r="D1120" i="14" s="1"/>
  <c r="D22" i="20"/>
  <c r="D95" i="20"/>
  <c r="D37" i="18"/>
  <c r="D403" i="18" s="1"/>
  <c r="D98" i="18" s="1"/>
  <c r="D159" i="18" s="1"/>
  <c r="D220" i="18" s="1"/>
  <c r="D281" i="18" s="1"/>
  <c r="D342" i="18" s="1"/>
  <c r="D464" i="18" s="1"/>
  <c r="D525" i="18" s="1"/>
  <c r="D586" i="18" s="1"/>
  <c r="D65" i="20"/>
  <c r="D31" i="15"/>
  <c r="D721" i="15" s="1"/>
  <c r="D146" i="15" s="1"/>
  <c r="D261" i="15" s="1"/>
  <c r="D376" i="15" s="1"/>
  <c r="D491" i="15" s="1"/>
  <c r="D606" i="15" s="1"/>
  <c r="D836" i="15" s="1"/>
  <c r="D951" i="15" s="1"/>
  <c r="D1066" i="15" s="1"/>
  <c r="D44" i="20"/>
  <c r="D37" i="14"/>
  <c r="D158" i="14" s="1"/>
  <c r="D279" i="14" s="1"/>
  <c r="D400" i="14" s="1"/>
  <c r="D521" i="14" s="1"/>
  <c r="D642" i="14" s="1"/>
  <c r="D763" i="14" s="1"/>
  <c r="D884" i="14" s="1"/>
  <c r="D1005" i="14" s="1"/>
  <c r="D1126" i="14" s="1"/>
  <c r="D43" i="18"/>
  <c r="D409" i="18" s="1"/>
  <c r="D104" i="18" s="1"/>
  <c r="D165" i="18" s="1"/>
  <c r="D226" i="18" s="1"/>
  <c r="D287" i="18" s="1"/>
  <c r="D348" i="18" s="1"/>
  <c r="D470" i="18" s="1"/>
  <c r="D531" i="18" s="1"/>
  <c r="D592" i="18" s="1"/>
  <c r="D66" i="20"/>
  <c r="D37" i="15"/>
  <c r="D727" i="15" s="1"/>
  <c r="D152" i="15" s="1"/>
  <c r="D267" i="15" s="1"/>
  <c r="D382" i="15" s="1"/>
  <c r="D497" i="15" s="1"/>
  <c r="D612" i="15" s="1"/>
  <c r="D842" i="15" s="1"/>
  <c r="D957" i="15" s="1"/>
  <c r="D1072" i="15" s="1"/>
  <c r="D45" i="20"/>
  <c r="D43" i="14"/>
  <c r="D164" i="14" s="1"/>
  <c r="D285" i="14" s="1"/>
  <c r="D406" i="14" s="1"/>
  <c r="D527" i="14" s="1"/>
  <c r="D648" i="14" s="1"/>
  <c r="D769" i="14" s="1"/>
  <c r="D890" i="14" s="1"/>
  <c r="D1011" i="14" s="1"/>
  <c r="D1132" i="14" s="1"/>
  <c r="D67" i="20"/>
  <c r="D43" i="15"/>
  <c r="D733" i="15" s="1"/>
  <c r="D158" i="15"/>
  <c r="D273" i="15" s="1"/>
  <c r="D388" i="15" s="1"/>
  <c r="D503" i="15" s="1"/>
  <c r="D618" i="15" s="1"/>
  <c r="D848" i="15" s="1"/>
  <c r="D963" i="15" s="1"/>
  <c r="D1078" i="15" s="1"/>
  <c r="D183" i="18"/>
  <c r="D244" i="18" s="1"/>
  <c r="D305" i="18" s="1"/>
  <c r="D366" i="18" s="1"/>
  <c r="D488" i="18" s="1"/>
  <c r="D549" i="18" s="1"/>
  <c r="D610" i="18" s="1"/>
  <c r="D46" i="20"/>
  <c r="D49" i="14"/>
  <c r="D170" i="14" s="1"/>
  <c r="D291" i="14" s="1"/>
  <c r="D412" i="14" s="1"/>
  <c r="D533" i="14" s="1"/>
  <c r="D654" i="14" s="1"/>
  <c r="D775" i="14" s="1"/>
  <c r="D896" i="14" s="1"/>
  <c r="D1017" i="14" s="1"/>
  <c r="D1138" i="14" s="1"/>
  <c r="D49" i="15"/>
  <c r="D739" i="15" s="1"/>
  <c r="D164" i="15" s="1"/>
  <c r="D279" i="15" s="1"/>
  <c r="D394" i="15" s="1"/>
  <c r="D509" i="15" s="1"/>
  <c r="D624" i="15" s="1"/>
  <c r="D854" i="15" s="1"/>
  <c r="D969" i="15" s="1"/>
  <c r="D1084" i="15" s="1"/>
  <c r="G345" i="14"/>
  <c r="G466" i="14" s="1"/>
  <c r="G409" i="18"/>
  <c r="G411" i="18" s="1"/>
  <c r="AB407" i="18" s="1"/>
  <c r="L95" i="20" s="1"/>
  <c r="G45" i="18"/>
  <c r="AB41" i="18" s="1"/>
  <c r="F95" i="20" s="1"/>
  <c r="D25" i="16"/>
  <c r="D319" i="16" s="1"/>
  <c r="D74" i="16" s="1"/>
  <c r="D123" i="16" s="1"/>
  <c r="D172" i="16" s="1"/>
  <c r="D221" i="16" s="1"/>
  <c r="D270" i="16" s="1"/>
  <c r="D368" i="16" s="1"/>
  <c r="D417" i="16" s="1"/>
  <c r="D466" i="16" s="1"/>
  <c r="G811" i="15"/>
  <c r="G236" i="15" s="1"/>
  <c r="G777" i="15"/>
  <c r="AB773" i="15" s="1"/>
  <c r="L73" i="20" s="1"/>
  <c r="G98" i="18"/>
  <c r="G405" i="18"/>
  <c r="AB401" i="18" s="1"/>
  <c r="L94" i="20" s="1"/>
  <c r="G735" i="15"/>
  <c r="G21" i="18"/>
  <c r="AB17" i="18" s="1"/>
  <c r="F91" i="20" s="1"/>
  <c r="G385" i="18"/>
  <c r="G80" i="18" s="1"/>
  <c r="G82" i="18" s="1"/>
  <c r="AB78" i="18" s="1"/>
  <c r="G91" i="20" s="1"/>
  <c r="A256" i="16"/>
  <c r="A262" i="16"/>
  <c r="A268" i="16" s="1"/>
  <c r="A274" i="16" s="1"/>
  <c r="A280" i="16" s="1"/>
  <c r="A286" i="16" s="1"/>
  <c r="A292" i="16" s="1"/>
  <c r="A298" i="16" s="1"/>
  <c r="G15" i="14"/>
  <c r="AB11" i="14" s="1"/>
  <c r="F40" i="20" s="1"/>
  <c r="A403" i="16"/>
  <c r="A409" i="16"/>
  <c r="A415" i="16" s="1"/>
  <c r="A421" i="16" s="1"/>
  <c r="A427" i="16" s="1"/>
  <c r="A433" i="16" s="1"/>
  <c r="A439" i="16" s="1"/>
  <c r="A445" i="16" s="1"/>
  <c r="A387" i="19"/>
  <c r="A405" i="19"/>
  <c r="A381" i="19"/>
  <c r="G417" i="18"/>
  <c r="AB413" i="18" s="1"/>
  <c r="L96" i="20" s="1"/>
  <c r="G110" i="18"/>
  <c r="G112" i="18" s="1"/>
  <c r="AB108" i="18" s="1"/>
  <c r="G96" i="20" s="1"/>
  <c r="G116" i="18"/>
  <c r="G118" i="18" s="1"/>
  <c r="AB114" i="18" s="1"/>
  <c r="G97" i="20" s="1"/>
  <c r="G423" i="18"/>
  <c r="AB419" i="18" s="1"/>
  <c r="L97" i="20" s="1"/>
  <c r="G327" i="13"/>
  <c r="G454" i="13" s="1"/>
  <c r="G202" i="13"/>
  <c r="AB198" i="13" s="1"/>
  <c r="G28" i="20" s="1"/>
  <c r="G339" i="13"/>
  <c r="G466" i="13" s="1"/>
  <c r="G214" i="13"/>
  <c r="G363" i="13"/>
  <c r="G365" i="13" s="1"/>
  <c r="AB361" i="13" s="1"/>
  <c r="H34" i="20" s="1"/>
  <c r="G238" i="13"/>
  <c r="AB234" i="13" s="1"/>
  <c r="G34" i="20" s="1"/>
  <c r="D67" i="12"/>
  <c r="D61" i="15" s="1"/>
  <c r="D751" i="15" s="1"/>
  <c r="D176" i="15" s="1"/>
  <c r="D291" i="15" s="1"/>
  <c r="D406" i="15" s="1"/>
  <c r="D521" i="15" s="1"/>
  <c r="D636" i="15" s="1"/>
  <c r="D866" i="15" s="1"/>
  <c r="D981" i="15" s="1"/>
  <c r="D1096" i="15" s="1"/>
  <c r="D55" i="15"/>
  <c r="D745" i="15" s="1"/>
  <c r="D170" i="15" s="1"/>
  <c r="D285" i="15" s="1"/>
  <c r="D400" i="15" s="1"/>
  <c r="D515" i="15" s="1"/>
  <c r="D630" i="15" s="1"/>
  <c r="D860" i="15" s="1"/>
  <c r="D975" i="15" s="1"/>
  <c r="D1090" i="15" s="1"/>
  <c r="G75" i="13"/>
  <c r="AB71" i="13" s="1"/>
  <c r="F28" i="20" s="1"/>
  <c r="D44" i="12"/>
  <c r="G387" i="18"/>
  <c r="AB383" i="18" s="1"/>
  <c r="L91" i="20" s="1"/>
  <c r="G104" i="18"/>
  <c r="G165" i="18" s="1"/>
  <c r="G226" i="18" s="1"/>
  <c r="G177" i="18"/>
  <c r="G238" i="18" s="1"/>
  <c r="G240" i="18" s="1"/>
  <c r="AB236" i="18" s="1"/>
  <c r="I97" i="20" s="1"/>
  <c r="G39" i="19" l="1"/>
  <c r="AB35" i="19" s="1"/>
  <c r="F105" i="20" s="1"/>
  <c r="G159" i="19"/>
  <c r="G45" i="19"/>
  <c r="AB41" i="19" s="1"/>
  <c r="F106" i="20" s="1"/>
  <c r="G408" i="19"/>
  <c r="AB404" i="19" s="1"/>
  <c r="L105" i="20" s="1"/>
  <c r="A181" i="18"/>
  <c r="A187" i="18" s="1"/>
  <c r="A175" i="18"/>
  <c r="A169" i="18"/>
  <c r="A230" i="18"/>
  <c r="A248" i="18" s="1"/>
  <c r="A242" i="18"/>
  <c r="A236" i="18"/>
  <c r="A291" i="18"/>
  <c r="A309" i="18" s="1"/>
  <c r="A303" i="18"/>
  <c r="A297" i="18"/>
  <c r="A352" i="18"/>
  <c r="A370" i="18" s="1"/>
  <c r="A358" i="18"/>
  <c r="A364" i="18"/>
  <c r="A474" i="18"/>
  <c r="A492" i="18" s="1"/>
  <c r="A480" i="18"/>
  <c r="A486" i="18"/>
  <c r="A535" i="18"/>
  <c r="A553" i="18" s="1"/>
  <c r="A541" i="18"/>
  <c r="A547" i="18"/>
  <c r="A596" i="18"/>
  <c r="A614" i="18" s="1"/>
  <c r="A602" i="18"/>
  <c r="A608" i="18"/>
  <c r="G82" i="16"/>
  <c r="AB78" i="16" s="1"/>
  <c r="G84" i="20" s="1"/>
  <c r="G129" i="16"/>
  <c r="G131" i="16" s="1"/>
  <c r="AB127" i="16" s="1"/>
  <c r="H84" i="20" s="1"/>
  <c r="G327" i="16"/>
  <c r="AB323" i="16" s="1"/>
  <c r="L84" i="20" s="1"/>
  <c r="AB335" i="16"/>
  <c r="L86" i="20" s="1"/>
  <c r="AB17" i="16"/>
  <c r="F82" i="20" s="1"/>
  <c r="G315" i="16"/>
  <c r="AB311" i="16" s="1"/>
  <c r="L82" i="20" s="1"/>
  <c r="AB23" i="16"/>
  <c r="F83" i="20" s="1"/>
  <c r="AB53" i="16"/>
  <c r="F88" i="20" s="1"/>
  <c r="AB41" i="16"/>
  <c r="F86" i="20" s="1"/>
  <c r="A1088" i="15"/>
  <c r="A1094" i="15"/>
  <c r="A1100" i="15"/>
  <c r="A1106" i="15" s="1"/>
  <c r="A1112" i="15" s="1"/>
  <c r="A1118" i="15" s="1"/>
  <c r="A1124" i="15" s="1"/>
  <c r="A1130" i="15" s="1"/>
  <c r="A1136" i="15" s="1"/>
  <c r="A1142" i="15" s="1"/>
  <c r="A1148" i="15" s="1"/>
  <c r="A1154" i="15" s="1"/>
  <c r="A743" i="15"/>
  <c r="A749" i="15"/>
  <c r="A755" i="15"/>
  <c r="A761" i="15" s="1"/>
  <c r="A767" i="15" s="1"/>
  <c r="A773" i="15" s="1"/>
  <c r="A779" i="15" s="1"/>
  <c r="A785" i="15" s="1"/>
  <c r="A791" i="15" s="1"/>
  <c r="A797" i="15" s="1"/>
  <c r="A803" i="15" s="1"/>
  <c r="A809" i="15" s="1"/>
  <c r="A53" i="15"/>
  <c r="A59" i="15"/>
  <c r="A65" i="15"/>
  <c r="A71" i="15" s="1"/>
  <c r="A77" i="15" s="1"/>
  <c r="A83" i="15" s="1"/>
  <c r="A89" i="15" s="1"/>
  <c r="A95" i="15" s="1"/>
  <c r="A101" i="15" s="1"/>
  <c r="A107" i="15" s="1"/>
  <c r="A113" i="15" s="1"/>
  <c r="A119" i="15" s="1"/>
  <c r="A168" i="15"/>
  <c r="A174" i="15"/>
  <c r="A180" i="15"/>
  <c r="A186" i="15" s="1"/>
  <c r="A192" i="15" s="1"/>
  <c r="A198" i="15" s="1"/>
  <c r="A204" i="15" s="1"/>
  <c r="A210" i="15" s="1"/>
  <c r="A216" i="15" s="1"/>
  <c r="A222" i="15" s="1"/>
  <c r="A228" i="15" s="1"/>
  <c r="A234" i="15" s="1"/>
  <c r="A295" i="15"/>
  <c r="A301" i="15" s="1"/>
  <c r="A307" i="15" s="1"/>
  <c r="A313" i="15" s="1"/>
  <c r="A319" i="15" s="1"/>
  <c r="A325" i="15" s="1"/>
  <c r="A331" i="15" s="1"/>
  <c r="A337" i="15" s="1"/>
  <c r="A343" i="15" s="1"/>
  <c r="A349" i="15" s="1"/>
  <c r="A283" i="15"/>
  <c r="A289" i="15"/>
  <c r="A398" i="15"/>
  <c r="A404" i="15"/>
  <c r="A410" i="15"/>
  <c r="A416" i="15" s="1"/>
  <c r="A422" i="15" s="1"/>
  <c r="A428" i="15" s="1"/>
  <c r="A434" i="15" s="1"/>
  <c r="A440" i="15" s="1"/>
  <c r="A446" i="15" s="1"/>
  <c r="A452" i="15" s="1"/>
  <c r="A458" i="15" s="1"/>
  <c r="A464" i="15" s="1"/>
  <c r="A628" i="15"/>
  <c r="A640" i="15"/>
  <c r="A646" i="15" s="1"/>
  <c r="A652" i="15" s="1"/>
  <c r="A658" i="15" s="1"/>
  <c r="A664" i="15" s="1"/>
  <c r="A670" i="15" s="1"/>
  <c r="A676" i="15" s="1"/>
  <c r="A682" i="15" s="1"/>
  <c r="A688" i="15" s="1"/>
  <c r="A694" i="15" s="1"/>
  <c r="A634" i="15"/>
  <c r="A858" i="15"/>
  <c r="A870" i="15"/>
  <c r="A876" i="15" s="1"/>
  <c r="A882" i="15" s="1"/>
  <c r="A888" i="15" s="1"/>
  <c r="A894" i="15" s="1"/>
  <c r="A900" i="15" s="1"/>
  <c r="A906" i="15" s="1"/>
  <c r="A912" i="15" s="1"/>
  <c r="A918" i="15" s="1"/>
  <c r="A924" i="15" s="1"/>
  <c r="A864" i="15"/>
  <c r="A525" i="15"/>
  <c r="A531" i="15" s="1"/>
  <c r="A537" i="15" s="1"/>
  <c r="A543" i="15" s="1"/>
  <c r="A549" i="15" s="1"/>
  <c r="A555" i="15" s="1"/>
  <c r="A561" i="15" s="1"/>
  <c r="A567" i="15" s="1"/>
  <c r="A573" i="15" s="1"/>
  <c r="A579" i="15" s="1"/>
  <c r="A519" i="15"/>
  <c r="A513" i="15"/>
  <c r="A973" i="15"/>
  <c r="A979" i="15"/>
  <c r="A985" i="15"/>
  <c r="A991" i="15" s="1"/>
  <c r="A997" i="15" s="1"/>
  <c r="A1003" i="15" s="1"/>
  <c r="A1009" i="15" s="1"/>
  <c r="A1015" i="15" s="1"/>
  <c r="A1021" i="15" s="1"/>
  <c r="A1027" i="15" s="1"/>
  <c r="A1033" i="15" s="1"/>
  <c r="A1039" i="15" s="1"/>
  <c r="G152" i="15"/>
  <c r="G154" i="15" s="1"/>
  <c r="AB150" i="15" s="1"/>
  <c r="G65" i="20" s="1"/>
  <c r="AB71" i="15"/>
  <c r="F71" i="20" s="1"/>
  <c r="AB101" i="15"/>
  <c r="F76" i="20" s="1"/>
  <c r="G805" i="15"/>
  <c r="G230" i="15" s="1"/>
  <c r="AB731" i="15"/>
  <c r="L66" i="20" s="1"/>
  <c r="A586" i="15"/>
  <c r="G787" i="15"/>
  <c r="AB23" i="15"/>
  <c r="F63" i="20" s="1"/>
  <c r="A416" i="14"/>
  <c r="A428" i="14"/>
  <c r="A434" i="14" s="1"/>
  <c r="A440" i="14" s="1"/>
  <c r="A446" i="14" s="1"/>
  <c r="A452" i="14" s="1"/>
  <c r="A458" i="14" s="1"/>
  <c r="A464" i="14" s="1"/>
  <c r="A470" i="14" s="1"/>
  <c r="A476" i="14" s="1"/>
  <c r="A482" i="14" s="1"/>
  <c r="A488" i="14" s="1"/>
  <c r="A422" i="14"/>
  <c r="A900" i="14"/>
  <c r="A912" i="14"/>
  <c r="A918" i="14" s="1"/>
  <c r="A924" i="14" s="1"/>
  <c r="A930" i="14" s="1"/>
  <c r="A936" i="14" s="1"/>
  <c r="A942" i="14" s="1"/>
  <c r="A948" i="14" s="1"/>
  <c r="A954" i="14" s="1"/>
  <c r="A960" i="14" s="1"/>
  <c r="A966" i="14" s="1"/>
  <c r="A972" i="14" s="1"/>
  <c r="A906" i="14"/>
  <c r="A537" i="14"/>
  <c r="A549" i="14"/>
  <c r="A555" i="14" s="1"/>
  <c r="A561" i="14" s="1"/>
  <c r="A567" i="14" s="1"/>
  <c r="A573" i="14" s="1"/>
  <c r="A579" i="14" s="1"/>
  <c r="A585" i="14" s="1"/>
  <c r="A591" i="14" s="1"/>
  <c r="A597" i="14" s="1"/>
  <c r="A603" i="14" s="1"/>
  <c r="A609" i="14" s="1"/>
  <c r="A543" i="14"/>
  <c r="A658" i="14"/>
  <c r="A664" i="14"/>
  <c r="A670" i="14"/>
  <c r="A676" i="14" s="1"/>
  <c r="A682" i="14" s="1"/>
  <c r="A688" i="14" s="1"/>
  <c r="A694" i="14" s="1"/>
  <c r="A700" i="14" s="1"/>
  <c r="A706" i="14" s="1"/>
  <c r="A712" i="14" s="1"/>
  <c r="A718" i="14" s="1"/>
  <c r="A724" i="14" s="1"/>
  <c r="A730" i="14" s="1"/>
  <c r="A1021" i="14"/>
  <c r="A1027" i="14"/>
  <c r="A1033" i="14"/>
  <c r="A1039" i="14" s="1"/>
  <c r="A1045" i="14" s="1"/>
  <c r="A1051" i="14" s="1"/>
  <c r="A1057" i="14" s="1"/>
  <c r="A1063" i="14" s="1"/>
  <c r="A1069" i="14" s="1"/>
  <c r="A1075" i="14" s="1"/>
  <c r="A1081" i="14" s="1"/>
  <c r="A1087" i="14" s="1"/>
  <c r="A1093" i="14" s="1"/>
  <c r="A1142" i="14"/>
  <c r="A1148" i="14"/>
  <c r="A1154" i="14"/>
  <c r="A1160" i="14" s="1"/>
  <c r="A1166" i="14" s="1"/>
  <c r="A1172" i="14" s="1"/>
  <c r="A1178" i="14" s="1"/>
  <c r="A1184" i="14" s="1"/>
  <c r="A1190" i="14" s="1"/>
  <c r="A1196" i="14" s="1"/>
  <c r="A1202" i="14" s="1"/>
  <c r="A1208" i="14" s="1"/>
  <c r="A1214" i="14" s="1"/>
  <c r="G291" i="14"/>
  <c r="G293" i="14" s="1"/>
  <c r="AB289" i="14" s="1"/>
  <c r="H46" i="20" s="1"/>
  <c r="G172" i="14"/>
  <c r="AB168" i="14" s="1"/>
  <c r="G46" i="20" s="1"/>
  <c r="G250" i="14"/>
  <c r="AB246" i="14" s="1"/>
  <c r="G59" i="20" s="1"/>
  <c r="G369" i="14"/>
  <c r="G371" i="14" s="1"/>
  <c r="AB367" i="14" s="1"/>
  <c r="H59" i="20" s="1"/>
  <c r="A779" i="14"/>
  <c r="A785" i="14"/>
  <c r="A791" i="14"/>
  <c r="A797" i="14" s="1"/>
  <c r="A803" i="14" s="1"/>
  <c r="A809" i="14" s="1"/>
  <c r="A815" i="14" s="1"/>
  <c r="A821" i="14" s="1"/>
  <c r="A827" i="14" s="1"/>
  <c r="A833" i="14" s="1"/>
  <c r="A839" i="14" s="1"/>
  <c r="A845" i="14" s="1"/>
  <c r="A851" i="14" s="1"/>
  <c r="A186" i="14"/>
  <c r="A192" i="14" s="1"/>
  <c r="A198" i="14" s="1"/>
  <c r="A204" i="14" s="1"/>
  <c r="A210" i="14" s="1"/>
  <c r="A216" i="14" s="1"/>
  <c r="A222" i="14" s="1"/>
  <c r="A228" i="14" s="1"/>
  <c r="A234" i="14" s="1"/>
  <c r="A240" i="14" s="1"/>
  <c r="A246" i="14" s="1"/>
  <c r="A174" i="14"/>
  <c r="A180" i="14"/>
  <c r="AB573" i="14"/>
  <c r="J53" i="20" s="1"/>
  <c r="G188" i="14"/>
  <c r="G190" i="14" s="1"/>
  <c r="AB186" i="14" s="1"/>
  <c r="G49" i="20" s="1"/>
  <c r="AB35" i="14"/>
  <c r="F44" i="20" s="1"/>
  <c r="AB144" i="14"/>
  <c r="G42" i="20" s="1"/>
  <c r="G230" i="14"/>
  <c r="G351" i="14" s="1"/>
  <c r="G472" i="14" s="1"/>
  <c r="AB180" i="14"/>
  <c r="G48" i="20" s="1"/>
  <c r="G339" i="14"/>
  <c r="AB198" i="14"/>
  <c r="G51" i="20" s="1"/>
  <c r="G160" i="14"/>
  <c r="AB156" i="14" s="1"/>
  <c r="G44" i="20" s="1"/>
  <c r="AB53" i="14"/>
  <c r="F47" i="20" s="1"/>
  <c r="AB234" i="14"/>
  <c r="G57" i="20" s="1"/>
  <c r="G194" i="14"/>
  <c r="G196" i="14" s="1"/>
  <c r="AB192" i="14" s="1"/>
  <c r="G50" i="20" s="1"/>
  <c r="AB113" i="14"/>
  <c r="F57" i="20" s="1"/>
  <c r="AB101" i="14"/>
  <c r="F55" i="20" s="1"/>
  <c r="A1100" i="14"/>
  <c r="AB301" i="14"/>
  <c r="H48" i="20" s="1"/>
  <c r="A83" i="13"/>
  <c r="A89" i="13" s="1"/>
  <c r="A95" i="13" s="1"/>
  <c r="A101" i="13" s="1"/>
  <c r="A107" i="13" s="1"/>
  <c r="A113" i="13" s="1"/>
  <c r="A119" i="13" s="1"/>
  <c r="A125" i="13" s="1"/>
  <c r="A131" i="13" s="1"/>
  <c r="A71" i="13"/>
  <c r="A77" i="13" s="1"/>
  <c r="AB53" i="13"/>
  <c r="F25" i="20" s="1"/>
  <c r="G311" i="13"/>
  <c r="AB307" i="13" s="1"/>
  <c r="H25" i="20" s="1"/>
  <c r="AB228" i="13"/>
  <c r="G33" i="20" s="1"/>
  <c r="AB174" i="13"/>
  <c r="G24" i="20" s="1"/>
  <c r="G93" i="13"/>
  <c r="AB89" i="13" s="1"/>
  <c r="F31" i="20" s="1"/>
  <c r="AB125" i="13"/>
  <c r="F37" i="20" s="1"/>
  <c r="AB101" i="13"/>
  <c r="F33" i="20" s="1"/>
  <c r="G99" i="13"/>
  <c r="AB95" i="13" s="1"/>
  <c r="F32" i="20" s="1"/>
  <c r="G226" i="13"/>
  <c r="AB222" i="13" s="1"/>
  <c r="G32" i="20" s="1"/>
  <c r="AB168" i="13"/>
  <c r="G23" i="20" s="1"/>
  <c r="AB246" i="13"/>
  <c r="G36" i="20" s="1"/>
  <c r="AB210" i="13"/>
  <c r="G30" i="20" s="1"/>
  <c r="AB180" i="13"/>
  <c r="G25" i="20" s="1"/>
  <c r="G435" i="18"/>
  <c r="AB431" i="18" s="1"/>
  <c r="L99" i="20" s="1"/>
  <c r="G128" i="18"/>
  <c r="G130" i="18" s="1"/>
  <c r="AB126" i="18" s="1"/>
  <c r="G99" i="20" s="1"/>
  <c r="G189" i="19"/>
  <c r="G309" i="14"/>
  <c r="G430" i="14" s="1"/>
  <c r="G551" i="14" s="1"/>
  <c r="G553" i="14" s="1"/>
  <c r="AB549" i="14" s="1"/>
  <c r="J49" i="20" s="1"/>
  <c r="G565" i="13"/>
  <c r="AB561" i="13" s="1"/>
  <c r="J25" i="20" s="1"/>
  <c r="G692" i="13"/>
  <c r="AB688" i="13" s="1"/>
  <c r="K25" i="20" s="1"/>
  <c r="G57" i="15"/>
  <c r="AB53" i="15" s="1"/>
  <c r="F68" i="20" s="1"/>
  <c r="G206" i="13"/>
  <c r="G70" i="16"/>
  <c r="AB66" i="16" s="1"/>
  <c r="G82" i="20" s="1"/>
  <c r="G347" i="14"/>
  <c r="AB343" i="14" s="1"/>
  <c r="H55" i="20" s="1"/>
  <c r="G267" i="14"/>
  <c r="G388" i="14" s="1"/>
  <c r="G182" i="15"/>
  <c r="G285" i="14"/>
  <c r="G69" i="18"/>
  <c r="AB65" i="18" s="1"/>
  <c r="F99" i="20" s="1"/>
  <c r="G747" i="15"/>
  <c r="AB743" i="15" s="1"/>
  <c r="L68" i="20" s="1"/>
  <c r="D84" i="12"/>
  <c r="D19" i="19"/>
  <c r="D388" i="19" s="1"/>
  <c r="D80" i="19" s="1"/>
  <c r="D141" i="19" s="1"/>
  <c r="D202" i="19" s="1"/>
  <c r="D263" i="19" s="1"/>
  <c r="D327" i="19" s="1"/>
  <c r="D450" i="19" s="1"/>
  <c r="D511" i="19" s="1"/>
  <c r="D575" i="19" s="1"/>
  <c r="G388" i="19"/>
  <c r="G438" i="13"/>
  <c r="AB434" i="13" s="1"/>
  <c r="I25" i="20" s="1"/>
  <c r="G287" i="18"/>
  <c r="G228" i="18"/>
  <c r="AB224" i="18" s="1"/>
  <c r="I95" i="20" s="1"/>
  <c r="G587" i="14"/>
  <c r="G468" i="14"/>
  <c r="AB464" i="14" s="1"/>
  <c r="I55" i="20" s="1"/>
  <c r="G351" i="15"/>
  <c r="G238" i="15"/>
  <c r="AB234" i="15" s="1"/>
  <c r="G79" i="20" s="1"/>
  <c r="G388" i="15"/>
  <c r="G390" i="15" s="1"/>
  <c r="AB386" i="15" s="1"/>
  <c r="I66" i="20" s="1"/>
  <c r="G275" i="15"/>
  <c r="AB271" i="15" s="1"/>
  <c r="H66" i="20" s="1"/>
  <c r="G171" i="19"/>
  <c r="G74" i="16"/>
  <c r="G76" i="16" s="1"/>
  <c r="AB72" i="16" s="1"/>
  <c r="G83" i="20" s="1"/>
  <c r="AB737" i="15"/>
  <c r="L67" i="20" s="1"/>
  <c r="G343" i="16"/>
  <c r="G51" i="16"/>
  <c r="AB47" i="16" s="1"/>
  <c r="F87" i="20" s="1"/>
  <c r="G104" i="19"/>
  <c r="G414" i="19"/>
  <c r="AB410" i="19" s="1"/>
  <c r="L106" i="20" s="1"/>
  <c r="G160" i="15"/>
  <c r="AB156" i="15" s="1"/>
  <c r="G66" i="20" s="1"/>
  <c r="G311" i="14"/>
  <c r="AB307" i="14" s="1"/>
  <c r="H49" i="20" s="1"/>
  <c r="G789" i="15"/>
  <c r="AB785" i="15" s="1"/>
  <c r="L75" i="20" s="1"/>
  <c r="G212" i="15"/>
  <c r="G208" i="19"/>
  <c r="G269" i="19" s="1"/>
  <c r="G490" i="13"/>
  <c r="G617" i="13" s="1"/>
  <c r="G255" i="14"/>
  <c r="G257" i="14" s="1"/>
  <c r="AB253" i="14" s="1"/>
  <c r="H40" i="20" s="1"/>
  <c r="G329" i="14"/>
  <c r="AB325" i="14" s="1"/>
  <c r="H52" i="20" s="1"/>
  <c r="G27" i="13"/>
  <c r="AB23" i="13" s="1"/>
  <c r="F20" i="20" s="1"/>
  <c r="G315" i="14"/>
  <c r="G436" i="14" s="1"/>
  <c r="G393" i="18"/>
  <c r="AB389" i="18" s="1"/>
  <c r="L92" i="20" s="1"/>
  <c r="G81" i="15"/>
  <c r="AB77" i="15" s="1"/>
  <c r="F72" i="20" s="1"/>
  <c r="G769" i="15"/>
  <c r="G178" i="16"/>
  <c r="G180" i="16" s="1"/>
  <c r="AB176" i="16" s="1"/>
  <c r="I84" i="20" s="1"/>
  <c r="G793" i="15"/>
  <c r="G696" i="14"/>
  <c r="G817" i="14" s="1"/>
  <c r="G88" i="18"/>
  <c r="AB84" i="18" s="1"/>
  <c r="G92" i="20" s="1"/>
  <c r="G147" i="18"/>
  <c r="G167" i="18"/>
  <c r="AB163" i="18" s="1"/>
  <c r="H95" i="20" s="1"/>
  <c r="G299" i="18"/>
  <c r="G569" i="14"/>
  <c r="G450" i="14"/>
  <c r="AB446" i="14" s="1"/>
  <c r="I52" i="20" s="1"/>
  <c r="G179" i="18"/>
  <c r="AB175" i="18" s="1"/>
  <c r="H97" i="20" s="1"/>
  <c r="G813" i="15"/>
  <c r="AB809" i="15" s="1"/>
  <c r="L79" i="20" s="1"/>
  <c r="D68" i="20"/>
  <c r="G92" i="16"/>
  <c r="G94" i="16" s="1"/>
  <c r="AB90" i="16" s="1"/>
  <c r="G86" i="20" s="1"/>
  <c r="G158" i="13"/>
  <c r="G160" i="13" s="1"/>
  <c r="AB156" i="13" s="1"/>
  <c r="G21" i="20" s="1"/>
  <c r="G33" i="13"/>
  <c r="AB29" i="13" s="1"/>
  <c r="F21" i="20" s="1"/>
  <c r="D68" i="12"/>
  <c r="G86" i="16"/>
  <c r="G88" i="16" s="1"/>
  <c r="AB84" i="16" s="1"/>
  <c r="G85" i="20" s="1"/>
  <c r="G15" i="15"/>
  <c r="AB11" i="15" s="1"/>
  <c r="F61" i="20" s="1"/>
  <c r="G703" i="15"/>
  <c r="G672" i="14"/>
  <c r="G202" i="16"/>
  <c r="G39" i="15"/>
  <c r="AB35" i="15" s="1"/>
  <c r="F65" i="20" s="1"/>
  <c r="G166" i="15"/>
  <c r="AB162" i="15" s="1"/>
  <c r="G67" i="20" s="1"/>
  <c r="G279" i="15"/>
  <c r="G190" i="15"/>
  <c r="AB186" i="15" s="1"/>
  <c r="G71" i="20" s="1"/>
  <c r="G303" i="15"/>
  <c r="G33" i="14"/>
  <c r="AB29" i="14" s="1"/>
  <c r="F43" i="20" s="1"/>
  <c r="G152" i="14"/>
  <c r="B81" i="20"/>
  <c r="A13" i="16"/>
  <c r="A307" i="16" s="1"/>
  <c r="A62" i="16" s="1"/>
  <c r="A111" i="16" s="1"/>
  <c r="A160" i="16" s="1"/>
  <c r="A209" i="16" s="1"/>
  <c r="A258" i="16" s="1"/>
  <c r="A356" i="16" s="1"/>
  <c r="A405" i="16" s="1"/>
  <c r="A454" i="16" s="1"/>
  <c r="B90" i="20"/>
  <c r="A13" i="18"/>
  <c r="A379" i="18" s="1"/>
  <c r="A74" i="18" s="1"/>
  <c r="A135" i="18" s="1"/>
  <c r="A196" i="18" s="1"/>
  <c r="A257" i="18" s="1"/>
  <c r="A318" i="18" s="1"/>
  <c r="A440" i="18" s="1"/>
  <c r="A501" i="18" s="1"/>
  <c r="A562" i="18" s="1"/>
  <c r="G74" i="18"/>
  <c r="G63" i="15"/>
  <c r="AB59" i="15" s="1"/>
  <c r="F69" i="20" s="1"/>
  <c r="G751" i="15"/>
  <c r="G715" i="15"/>
  <c r="G63" i="18"/>
  <c r="AB59" i="18" s="1"/>
  <c r="F98" i="20" s="1"/>
  <c r="G427" i="18"/>
  <c r="D19" i="16"/>
  <c r="D313" i="16" s="1"/>
  <c r="D68" i="16" s="1"/>
  <c r="D117" i="16" s="1"/>
  <c r="D166" i="16" s="1"/>
  <c r="D215" i="16" s="1"/>
  <c r="D264" i="16" s="1"/>
  <c r="D362" i="16" s="1"/>
  <c r="D411" i="16" s="1"/>
  <c r="D460" i="16" s="1"/>
  <c r="B50" i="20"/>
  <c r="A73" i="14"/>
  <c r="A194" i="14" s="1"/>
  <c r="A315" i="14" s="1"/>
  <c r="A436" i="14" s="1"/>
  <c r="A557" i="14" s="1"/>
  <c r="A678" i="14" s="1"/>
  <c r="A799" i="14" s="1"/>
  <c r="A920" i="14" s="1"/>
  <c r="A1041" i="14" s="1"/>
  <c r="A1162" i="14" s="1"/>
  <c r="AB77" i="13"/>
  <c r="F29" i="20" s="1"/>
  <c r="G176" i="14"/>
  <c r="G74" i="19"/>
  <c r="G76" i="19" s="1"/>
  <c r="AB72" i="19" s="1"/>
  <c r="G101" i="20" s="1"/>
  <c r="AB17" i="13"/>
  <c r="F19" i="20" s="1"/>
  <c r="AB138" i="13"/>
  <c r="G18" i="20" s="1"/>
  <c r="AB11" i="16"/>
  <c r="F81" i="20" s="1"/>
  <c r="G267" i="13"/>
  <c r="G269" i="13" s="1"/>
  <c r="AB265" i="13" s="1"/>
  <c r="H18" i="20" s="1"/>
  <c r="AB11" i="13"/>
  <c r="F18" i="20" s="1"/>
  <c r="G369" i="13"/>
  <c r="G244" i="13"/>
  <c r="AB240" i="13" s="1"/>
  <c r="G35" i="20" s="1"/>
  <c r="G291" i="13"/>
  <c r="G418" i="13" s="1"/>
  <c r="G166" i="13"/>
  <c r="AB162" i="13" s="1"/>
  <c r="G22" i="20" s="1"/>
  <c r="G375" i="13"/>
  <c r="G254" i="13"/>
  <c r="G39" i="13"/>
  <c r="AB35" i="13" s="1"/>
  <c r="F22" i="20" s="1"/>
  <c r="G190" i="13"/>
  <c r="AB186" i="13" s="1"/>
  <c r="G26" i="20" s="1"/>
  <c r="G315" i="13"/>
  <c r="G448" i="13"/>
  <c r="G323" i="13"/>
  <c r="AB319" i="13" s="1"/>
  <c r="H27" i="20" s="1"/>
  <c r="G472" i="13"/>
  <c r="G347" i="13"/>
  <c r="AB343" i="13" s="1"/>
  <c r="H31" i="20" s="1"/>
  <c r="G357" i="13"/>
  <c r="G359" i="13" s="1"/>
  <c r="AB355" i="13" s="1"/>
  <c r="H33" i="20" s="1"/>
  <c r="G196" i="13"/>
  <c r="AB192" i="13" s="1"/>
  <c r="G27" i="20" s="1"/>
  <c r="G135" i="13"/>
  <c r="AB131" i="13" s="1"/>
  <c r="F38" i="20" s="1"/>
  <c r="G387" i="13"/>
  <c r="G87" i="13"/>
  <c r="AB83" i="13" s="1"/>
  <c r="F30" i="20" s="1"/>
  <c r="G341" i="13"/>
  <c r="AB337" i="13" s="1"/>
  <c r="H30" i="20" s="1"/>
  <c r="G220" i="13"/>
  <c r="AB216" i="13" s="1"/>
  <c r="G31" i="20" s="1"/>
  <c r="G69" i="13"/>
  <c r="AB65" i="13" s="1"/>
  <c r="F27" i="20" s="1"/>
  <c r="G299" i="13"/>
  <c r="AB295" i="13" s="1"/>
  <c r="H23" i="20" s="1"/>
  <c r="G123" i="13"/>
  <c r="AB119" i="13" s="1"/>
  <c r="F36" i="20" s="1"/>
  <c r="G329" i="13"/>
  <c r="AB325" i="13" s="1"/>
  <c r="H28" i="20" s="1"/>
  <c r="G63" i="13"/>
  <c r="AB59" i="13" s="1"/>
  <c r="F26" i="20" s="1"/>
  <c r="G279" i="13"/>
  <c r="G154" i="13"/>
  <c r="AB150" i="13" s="1"/>
  <c r="G20" i="20" s="1"/>
  <c r="G273" i="13"/>
  <c r="G148" i="13"/>
  <c r="AB144" i="13" s="1"/>
  <c r="G19" i="20" s="1"/>
  <c r="G171" i="18"/>
  <c r="G191" i="19"/>
  <c r="AB187" i="19" s="1"/>
  <c r="H110" i="20" s="1"/>
  <c r="G250" i="19"/>
  <c r="G402" i="14"/>
  <c r="AB398" i="14" s="1"/>
  <c r="I44" i="20" s="1"/>
  <c r="G521" i="14"/>
  <c r="G503" i="15"/>
  <c r="G605" i="13"/>
  <c r="G468" i="13"/>
  <c r="AB464" i="13" s="1"/>
  <c r="I30" i="20" s="1"/>
  <c r="G593" i="13"/>
  <c r="G100" i="18"/>
  <c r="AB96" i="18" s="1"/>
  <c r="G94" i="20" s="1"/>
  <c r="G159" i="18"/>
  <c r="G281" i="14"/>
  <c r="AB277" i="14" s="1"/>
  <c r="H44" i="20" s="1"/>
  <c r="G124" i="19"/>
  <c r="AB120" i="19" s="1"/>
  <c r="G109" i="20" s="1"/>
  <c r="G183" i="19"/>
  <c r="G244" i="14"/>
  <c r="AB240" i="14" s="1"/>
  <c r="G58" i="20" s="1"/>
  <c r="G363" i="14"/>
  <c r="G353" i="14"/>
  <c r="AB349" i="14" s="1"/>
  <c r="H56" i="20" s="1"/>
  <c r="D45" i="12"/>
  <c r="D61" i="14"/>
  <c r="D182" i="14" s="1"/>
  <c r="D303" i="14" s="1"/>
  <c r="D424" i="14" s="1"/>
  <c r="D545" i="14" s="1"/>
  <c r="D666" i="14" s="1"/>
  <c r="D787" i="14" s="1"/>
  <c r="D908" i="14" s="1"/>
  <c r="D1029" i="14" s="1"/>
  <c r="D1150" i="14" s="1"/>
  <c r="D48" i="20"/>
  <c r="G179" i="19"/>
  <c r="AB175" i="19" s="1"/>
  <c r="H108" i="20" s="1"/>
  <c r="G238" i="19"/>
  <c r="G141" i="18"/>
  <c r="D67" i="15"/>
  <c r="D757" i="15" s="1"/>
  <c r="D182" i="15" s="1"/>
  <c r="D297" i="15" s="1"/>
  <c r="D412" i="15" s="1"/>
  <c r="D527" i="15" s="1"/>
  <c r="D642" i="15" s="1"/>
  <c r="D872" i="15" s="1"/>
  <c r="D987" i="15" s="1"/>
  <c r="D1102" i="15" s="1"/>
  <c r="D70" i="20"/>
  <c r="G456" i="13"/>
  <c r="AB452" i="13" s="1"/>
  <c r="I28" i="20" s="1"/>
  <c r="G581" i="13"/>
  <c r="D69" i="12"/>
  <c r="D107" i="12"/>
  <c r="G166" i="16"/>
  <c r="G119" i="16"/>
  <c r="AB115" i="16" s="1"/>
  <c r="H82" i="20" s="1"/>
  <c r="G478" i="14"/>
  <c r="G359" i="14"/>
  <c r="AB355" i="14" s="1"/>
  <c r="H57" i="20" s="1"/>
  <c r="G106" i="18"/>
  <c r="AB102" i="18" s="1"/>
  <c r="G95" i="20" s="1"/>
  <c r="G353" i="13"/>
  <c r="AB349" i="13" s="1"/>
  <c r="H32" i="20" s="1"/>
  <c r="G321" i="14"/>
  <c r="G123" i="16"/>
  <c r="G315" i="15"/>
  <c r="G202" i="15"/>
  <c r="AB198" i="15" s="1"/>
  <c r="G73" i="20" s="1"/>
  <c r="G382" i="14"/>
  <c r="G263" i="14"/>
  <c r="AB259" i="14" s="1"/>
  <c r="H41" i="20" s="1"/>
  <c r="G135" i="16"/>
  <c r="G142" i="14"/>
  <c r="AB138" i="14" s="1"/>
  <c r="G41" i="20" s="1"/>
  <c r="G402" i="19"/>
  <c r="AB398" i="19" s="1"/>
  <c r="L104" i="20" s="1"/>
  <c r="G92" i="19"/>
  <c r="G261" i="15"/>
  <c r="G799" i="15"/>
  <c r="G111" i="15"/>
  <c r="AB107" i="15" s="1"/>
  <c r="F77" i="20" s="1"/>
  <c r="G399" i="18"/>
  <c r="AB395" i="18" s="1"/>
  <c r="L93" i="20" s="1"/>
  <c r="G92" i="18"/>
  <c r="G781" i="15"/>
  <c r="G93" i="15"/>
  <c r="AB89" i="15" s="1"/>
  <c r="F74" i="20" s="1"/>
  <c r="G134" i="15"/>
  <c r="G711" i="15"/>
  <c r="AB707" i="15" s="1"/>
  <c r="L62" i="20" s="1"/>
  <c r="G309" i="16"/>
  <c r="AB305" i="16" s="1"/>
  <c r="L81" i="20" s="1"/>
  <c r="G62" i="16"/>
  <c r="G426" i="13"/>
  <c r="AB422" i="13" s="1"/>
  <c r="I23" i="20" s="1"/>
  <c r="G551" i="13"/>
  <c r="G57" i="18"/>
  <c r="AB53" i="18" s="1"/>
  <c r="F97" i="20" s="1"/>
  <c r="A360" i="16"/>
  <c r="A366" i="16" s="1"/>
  <c r="A372" i="16" s="1"/>
  <c r="A378" i="16" s="1"/>
  <c r="A384" i="16" s="1"/>
  <c r="A390" i="16" s="1"/>
  <c r="A396" i="16" s="1"/>
  <c r="G424" i="14"/>
  <c r="A906" i="13"/>
  <c r="A912" i="13" s="1"/>
  <c r="A918" i="13" s="1"/>
  <c r="A924" i="13" s="1"/>
  <c r="A930" i="13" s="1"/>
  <c r="A936" i="13" s="1"/>
  <c r="A942" i="13" s="1"/>
  <c r="A948" i="13" s="1"/>
  <c r="A954" i="13" s="1"/>
  <c r="A960" i="13" s="1"/>
  <c r="A966" i="13" s="1"/>
  <c r="A972" i="13" s="1"/>
  <c r="A978" i="13" s="1"/>
  <c r="A984" i="13" s="1"/>
  <c r="A990" i="13" s="1"/>
  <c r="A996" i="13" s="1"/>
  <c r="A1002" i="13" s="1"/>
  <c r="A1008" i="13" s="1"/>
  <c r="A1014" i="13" s="1"/>
  <c r="A1020" i="13" s="1"/>
  <c r="A900" i="13"/>
  <c r="G430" i="13"/>
  <c r="G305" i="13"/>
  <c r="AB301" i="13" s="1"/>
  <c r="H24" i="20" s="1"/>
  <c r="G51" i="18"/>
  <c r="AB47" i="18" s="1"/>
  <c r="F96" i="20" s="1"/>
  <c r="G819" i="13"/>
  <c r="AB815" i="13" s="1"/>
  <c r="L25" i="20" s="1"/>
  <c r="G944" i="13"/>
  <c r="D37" i="13"/>
  <c r="D164" i="13" s="1"/>
  <c r="D291" i="13" s="1"/>
  <c r="D418" i="13" s="1"/>
  <c r="D545" i="13" s="1"/>
  <c r="D672" i="13" s="1"/>
  <c r="D799" i="13" s="1"/>
  <c r="D926" i="13" s="1"/>
  <c r="D1053" i="13" s="1"/>
  <c r="D1180" i="13" s="1"/>
  <c r="D17" i="12"/>
  <c r="AB65" i="15"/>
  <c r="F70" i="20" s="1"/>
  <c r="AB380" i="19"/>
  <c r="L101" i="20" s="1"/>
  <c r="G285" i="15"/>
  <c r="G172" i="15"/>
  <c r="AB168" i="15" s="1"/>
  <c r="G68" i="20" s="1"/>
  <c r="G135" i="19" l="1"/>
  <c r="G161" i="19"/>
  <c r="AB157" i="19" s="1"/>
  <c r="H105" i="20" s="1"/>
  <c r="G220" i="19"/>
  <c r="G189" i="18"/>
  <c r="G141" i="16"/>
  <c r="G267" i="15"/>
  <c r="G807" i="15"/>
  <c r="AB803" i="15" s="1"/>
  <c r="L78" i="20" s="1"/>
  <c r="G490" i="14"/>
  <c r="G232" i="14"/>
  <c r="AB228" i="14" s="1"/>
  <c r="G56" i="20" s="1"/>
  <c r="G317" i="14"/>
  <c r="AB313" i="14" s="1"/>
  <c r="H50" i="20" s="1"/>
  <c r="G376" i="14"/>
  <c r="G460" i="14"/>
  <c r="G341" i="14"/>
  <c r="AB337" i="14" s="1"/>
  <c r="H54" i="20" s="1"/>
  <c r="G269" i="14"/>
  <c r="AB265" i="14" s="1"/>
  <c r="H42" i="20" s="1"/>
  <c r="G698" i="14"/>
  <c r="AB694" i="14" s="1"/>
  <c r="K53" i="20" s="1"/>
  <c r="G412" i="14"/>
  <c r="G414" i="14" s="1"/>
  <c r="AB410" i="14" s="1"/>
  <c r="I46" i="20" s="1"/>
  <c r="G184" i="15"/>
  <c r="AB180" i="15" s="1"/>
  <c r="G70" i="20" s="1"/>
  <c r="G297" i="15"/>
  <c r="G333" i="13"/>
  <c r="G208" i="13"/>
  <c r="AB204" i="13" s="1"/>
  <c r="G29" i="20" s="1"/>
  <c r="G390" i="19"/>
  <c r="AB386" i="19" s="1"/>
  <c r="L102" i="20" s="1"/>
  <c r="G80" i="19"/>
  <c r="D84" i="20"/>
  <c r="D31" i="16"/>
  <c r="D325" i="16" s="1"/>
  <c r="D80" i="16" s="1"/>
  <c r="D129" i="16" s="1"/>
  <c r="D178" i="16" s="1"/>
  <c r="D227" i="16" s="1"/>
  <c r="D276" i="16" s="1"/>
  <c r="D374" i="16" s="1"/>
  <c r="D423" i="16" s="1"/>
  <c r="D472" i="16" s="1"/>
  <c r="D85" i="12"/>
  <c r="G285" i="13"/>
  <c r="G412" i="13" s="1"/>
  <c r="G432" i="14"/>
  <c r="AB428" i="14" s="1"/>
  <c r="I49" i="20" s="1"/>
  <c r="G406" i="14"/>
  <c r="G287" i="14"/>
  <c r="AB283" i="14" s="1"/>
  <c r="H45" i="20" s="1"/>
  <c r="G76" i="18"/>
  <c r="AB72" i="18" s="1"/>
  <c r="G90" i="20" s="1"/>
  <c r="G135" i="18"/>
  <c r="G204" i="16"/>
  <c r="AB200" i="16" s="1"/>
  <c r="I88" i="20" s="1"/>
  <c r="G251" i="16"/>
  <c r="G793" i="14"/>
  <c r="G674" i="14"/>
  <c r="AB670" i="14" s="1"/>
  <c r="K49" i="20" s="1"/>
  <c r="G795" i="15"/>
  <c r="AB791" i="15" s="1"/>
  <c r="L76" i="20" s="1"/>
  <c r="G218" i="15"/>
  <c r="G327" i="15"/>
  <c r="G214" i="15"/>
  <c r="AB210" i="15" s="1"/>
  <c r="G75" i="20" s="1"/>
  <c r="G173" i="19"/>
  <c r="AB169" i="19" s="1"/>
  <c r="H107" i="20" s="1"/>
  <c r="G232" i="19"/>
  <c r="G297" i="14"/>
  <c r="G178" i="14"/>
  <c r="AB174" i="14" s="1"/>
  <c r="G47" i="20" s="1"/>
  <c r="G705" i="15"/>
  <c r="AB701" i="15" s="1"/>
  <c r="L61" i="20" s="1"/>
  <c r="G128" i="15"/>
  <c r="G194" i="15"/>
  <c r="G771" i="15"/>
  <c r="AB767" i="15" s="1"/>
  <c r="L72" i="20" s="1"/>
  <c r="G176" i="15"/>
  <c r="G753" i="15"/>
  <c r="AB749" i="15" s="1"/>
  <c r="L69" i="20" s="1"/>
  <c r="G273" i="14"/>
  <c r="G154" i="14"/>
  <c r="AB150" i="14" s="1"/>
  <c r="G43" i="20" s="1"/>
  <c r="G353" i="15"/>
  <c r="AB349" i="15" s="1"/>
  <c r="H79" i="20" s="1"/>
  <c r="G466" i="15"/>
  <c r="G533" i="14"/>
  <c r="G210" i="19"/>
  <c r="AB206" i="19" s="1"/>
  <c r="I103" i="20" s="1"/>
  <c r="G484" i="13"/>
  <c r="G486" i="13" s="1"/>
  <c r="AB482" i="13" s="1"/>
  <c r="I33" i="20" s="1"/>
  <c r="G690" i="14"/>
  <c r="G571" i="14"/>
  <c r="AB567" i="14" s="1"/>
  <c r="J52" i="20" s="1"/>
  <c r="G227" i="16"/>
  <c r="G229" i="16" s="1"/>
  <c r="AB225" i="16" s="1"/>
  <c r="J84" i="20" s="1"/>
  <c r="G122" i="18"/>
  <c r="G429" i="18"/>
  <c r="AB425" i="18" s="1"/>
  <c r="L98" i="20" s="1"/>
  <c r="G305" i="15"/>
  <c r="AB301" i="15" s="1"/>
  <c r="H71" i="20" s="1"/>
  <c r="G418" i="15"/>
  <c r="G301" i="18"/>
  <c r="AB297" i="18" s="1"/>
  <c r="J97" i="20" s="1"/>
  <c r="G360" i="18"/>
  <c r="G708" i="14"/>
  <c r="G589" i="14"/>
  <c r="AB585" i="14" s="1"/>
  <c r="J55" i="20" s="1"/>
  <c r="G492" i="13"/>
  <c r="AB488" i="13" s="1"/>
  <c r="I34" i="20" s="1"/>
  <c r="G165" i="19"/>
  <c r="G106" i="19"/>
  <c r="AB102" i="19" s="1"/>
  <c r="G106" i="20" s="1"/>
  <c r="G345" i="16"/>
  <c r="AB341" i="16" s="1"/>
  <c r="L87" i="20" s="1"/>
  <c r="G98" i="16"/>
  <c r="G271" i="19"/>
  <c r="AB267" i="19" s="1"/>
  <c r="J103" i="20" s="1"/>
  <c r="G333" i="19"/>
  <c r="G717" i="15"/>
  <c r="AB713" i="15" s="1"/>
  <c r="L63" i="20" s="1"/>
  <c r="G140" i="15"/>
  <c r="G394" i="15"/>
  <c r="G281" i="15"/>
  <c r="AB277" i="15" s="1"/>
  <c r="H67" i="20" s="1"/>
  <c r="G208" i="18"/>
  <c r="G149" i="18"/>
  <c r="AB145" i="18" s="1"/>
  <c r="H92" i="20" s="1"/>
  <c r="G348" i="18"/>
  <c r="G289" i="18"/>
  <c r="AB285" i="18" s="1"/>
  <c r="J95" i="20" s="1"/>
  <c r="G394" i="13"/>
  <c r="G420" i="13"/>
  <c r="AB416" i="13" s="1"/>
  <c r="I22" i="20" s="1"/>
  <c r="G545" i="13"/>
  <c r="G672" i="13" s="1"/>
  <c r="G293" i="13"/>
  <c r="AB289" i="13" s="1"/>
  <c r="H22" i="20" s="1"/>
  <c r="G256" i="13"/>
  <c r="AB252" i="13" s="1"/>
  <c r="G37" i="20" s="1"/>
  <c r="G381" i="13"/>
  <c r="G502" i="13"/>
  <c r="G377" i="13"/>
  <c r="AB373" i="13" s="1"/>
  <c r="H36" i="20" s="1"/>
  <c r="G371" i="13"/>
  <c r="AB367" i="13" s="1"/>
  <c r="H35" i="20" s="1"/>
  <c r="G496" i="13"/>
  <c r="G575" i="13"/>
  <c r="G450" i="13"/>
  <c r="AB446" i="13" s="1"/>
  <c r="I27" i="20" s="1"/>
  <c r="G442" i="13"/>
  <c r="G317" i="13"/>
  <c r="AB313" i="13" s="1"/>
  <c r="H26" i="20" s="1"/>
  <c r="G514" i="13"/>
  <c r="G389" i="13"/>
  <c r="AB385" i="13" s="1"/>
  <c r="H38" i="20" s="1"/>
  <c r="G474" i="13"/>
  <c r="AB470" i="13" s="1"/>
  <c r="I31" i="20" s="1"/>
  <c r="G599" i="13"/>
  <c r="G406" i="13"/>
  <c r="G281" i="13"/>
  <c r="AB277" i="13" s="1"/>
  <c r="H20" i="20" s="1"/>
  <c r="G275" i="13"/>
  <c r="AB271" i="13" s="1"/>
  <c r="H19" i="20" s="1"/>
  <c r="G400" i="13"/>
  <c r="G382" i="15"/>
  <c r="G269" i="15"/>
  <c r="AB265" i="15" s="1"/>
  <c r="H65" i="20" s="1"/>
  <c r="G111" i="16"/>
  <c r="G64" i="16"/>
  <c r="AB60" i="16" s="1"/>
  <c r="G81" i="20" s="1"/>
  <c r="G137" i="19"/>
  <c r="AB133" i="19" s="1"/>
  <c r="H101" i="20" s="1"/>
  <c r="G196" i="19"/>
  <c r="G545" i="14"/>
  <c r="G426" i="14"/>
  <c r="AB422" i="14" s="1"/>
  <c r="I48" i="20" s="1"/>
  <c r="G136" i="15"/>
  <c r="AB132" i="15" s="1"/>
  <c r="G62" i="20" s="1"/>
  <c r="G249" i="15"/>
  <c r="G384" i="14"/>
  <c r="AB380" i="14" s="1"/>
  <c r="I41" i="20" s="1"/>
  <c r="G503" i="14"/>
  <c r="G732" i="13"/>
  <c r="G607" i="13"/>
  <c r="AB603" i="13" s="1"/>
  <c r="J32" i="20" s="1"/>
  <c r="G263" i="15"/>
  <c r="AB259" i="15" s="1"/>
  <c r="H64" i="20" s="1"/>
  <c r="G376" i="15"/>
  <c r="D71" i="20"/>
  <c r="D73" i="15"/>
  <c r="D763" i="15" s="1"/>
  <c r="D188" i="15" s="1"/>
  <c r="D303" i="15" s="1"/>
  <c r="D418" i="15" s="1"/>
  <c r="D533" i="15" s="1"/>
  <c r="D648" i="15" s="1"/>
  <c r="D878" i="15" s="1"/>
  <c r="D993" i="15" s="1"/>
  <c r="D1108" i="15" s="1"/>
  <c r="D70" i="12"/>
  <c r="G185" i="19"/>
  <c r="AB181" i="19" s="1"/>
  <c r="H109" i="20" s="1"/>
  <c r="G244" i="19"/>
  <c r="G220" i="18"/>
  <c r="G161" i="18"/>
  <c r="AB157" i="18" s="1"/>
  <c r="H94" i="20" s="1"/>
  <c r="G618" i="15"/>
  <c r="G505" i="15"/>
  <c r="AB501" i="15" s="1"/>
  <c r="J66" i="20" s="1"/>
  <c r="G250" i="18"/>
  <c r="G191" i="18"/>
  <c r="AB187" i="18" s="1"/>
  <c r="H99" i="20" s="1"/>
  <c r="G1071" i="13"/>
  <c r="G946" i="13"/>
  <c r="AB942" i="13" s="1"/>
  <c r="M25" i="20" s="1"/>
  <c r="G125" i="16"/>
  <c r="AB121" i="16" s="1"/>
  <c r="H83" i="20" s="1"/>
  <c r="G172" i="16"/>
  <c r="G583" i="13"/>
  <c r="AB579" i="13" s="1"/>
  <c r="J28" i="20" s="1"/>
  <c r="G708" i="13"/>
  <c r="D18" i="12"/>
  <c r="D43" i="13"/>
  <c r="D170" i="13" s="1"/>
  <c r="D297" i="13" s="1"/>
  <c r="D424" i="13" s="1"/>
  <c r="D551" i="13" s="1"/>
  <c r="D678" i="13" s="1"/>
  <c r="D805" i="13" s="1"/>
  <c r="D932" i="13" s="1"/>
  <c r="D1059" i="13" s="1"/>
  <c r="D1186" i="13" s="1"/>
  <c r="D23" i="20"/>
  <c r="G400" i="15"/>
  <c r="G287" i="15"/>
  <c r="AB283" i="15" s="1"/>
  <c r="H68" i="20" s="1"/>
  <c r="G206" i="15"/>
  <c r="G783" i="15"/>
  <c r="AB779" i="15" s="1"/>
  <c r="L74" i="20" s="1"/>
  <c r="G94" i="19"/>
  <c r="AB90" i="19" s="1"/>
  <c r="G104" i="20" s="1"/>
  <c r="G153" i="19"/>
  <c r="G430" i="15"/>
  <c r="G317" i="15"/>
  <c r="AB313" i="15" s="1"/>
  <c r="H73" i="20" s="1"/>
  <c r="G819" i="14"/>
  <c r="AB815" i="14" s="1"/>
  <c r="L53" i="20" s="1"/>
  <c r="G938" i="14"/>
  <c r="G678" i="13"/>
  <c r="G553" i="13"/>
  <c r="AB549" i="13" s="1"/>
  <c r="J23" i="20" s="1"/>
  <c r="G311" i="19"/>
  <c r="G252" i="19"/>
  <c r="AB248" i="19" s="1"/>
  <c r="I110" i="20" s="1"/>
  <c r="G474" i="14"/>
  <c r="AB470" i="14" s="1"/>
  <c r="I56" i="20" s="1"/>
  <c r="G593" i="14"/>
  <c r="G153" i="18"/>
  <c r="G94" i="18"/>
  <c r="AB90" i="18" s="1"/>
  <c r="G93" i="20" s="1"/>
  <c r="G720" i="13"/>
  <c r="G595" i="13"/>
  <c r="AB591" i="13" s="1"/>
  <c r="J30" i="20" s="1"/>
  <c r="G438" i="14"/>
  <c r="AB434" i="14" s="1"/>
  <c r="I50" i="20" s="1"/>
  <c r="G557" i="14"/>
  <c r="G168" i="16"/>
  <c r="AB164" i="16" s="1"/>
  <c r="I82" i="20" s="1"/>
  <c r="G215" i="16"/>
  <c r="G484" i="14"/>
  <c r="G365" i="14"/>
  <c r="AB361" i="14" s="1"/>
  <c r="H58" i="20" s="1"/>
  <c r="G801" i="15"/>
  <c r="AB797" i="15" s="1"/>
  <c r="L77" i="20" s="1"/>
  <c r="G224" i="15"/>
  <c r="G184" i="16"/>
  <c r="G137" i="16"/>
  <c r="AB133" i="16" s="1"/>
  <c r="H85" i="20" s="1"/>
  <c r="G143" i="16"/>
  <c r="AB139" i="16" s="1"/>
  <c r="H86" i="20" s="1"/>
  <c r="G190" i="16"/>
  <c r="D25" i="19"/>
  <c r="D394" i="19" s="1"/>
  <c r="D86" i="19" s="1"/>
  <c r="D147" i="19" s="1"/>
  <c r="D208" i="19" s="1"/>
  <c r="D269" i="19" s="1"/>
  <c r="D333" i="19" s="1"/>
  <c r="D456" i="19" s="1"/>
  <c r="D517" i="19" s="1"/>
  <c r="D581" i="19" s="1"/>
  <c r="D103" i="20"/>
  <c r="D108" i="12"/>
  <c r="G497" i="14"/>
  <c r="G378" i="14"/>
  <c r="AB374" i="14" s="1"/>
  <c r="I40" i="20" s="1"/>
  <c r="G232" i="15"/>
  <c r="AB228" i="15" s="1"/>
  <c r="G78" i="20" s="1"/>
  <c r="G345" i="15"/>
  <c r="G240" i="19"/>
  <c r="AB236" i="19" s="1"/>
  <c r="I108" i="20" s="1"/>
  <c r="G299" i="19"/>
  <c r="G557" i="13"/>
  <c r="G432" i="13"/>
  <c r="AB428" i="13" s="1"/>
  <c r="I24" i="20" s="1"/>
  <c r="G323" i="14"/>
  <c r="AB319" i="14" s="1"/>
  <c r="H51" i="20" s="1"/>
  <c r="G442" i="14"/>
  <c r="G480" i="14"/>
  <c r="AB476" i="14" s="1"/>
  <c r="I57" i="20" s="1"/>
  <c r="G599" i="14"/>
  <c r="G744" i="13"/>
  <c r="G619" i="13"/>
  <c r="AB615" i="13" s="1"/>
  <c r="J34" i="20" s="1"/>
  <c r="G202" i="18"/>
  <c r="G143" i="18"/>
  <c r="AB139" i="18" s="1"/>
  <c r="H91" i="20" s="1"/>
  <c r="D49" i="20"/>
  <c r="D67" i="14"/>
  <c r="D188" i="14" s="1"/>
  <c r="D309" i="14" s="1"/>
  <c r="D430" i="14" s="1"/>
  <c r="D551" i="14" s="1"/>
  <c r="D672" i="14" s="1"/>
  <c r="D793" i="14" s="1"/>
  <c r="D914" i="14" s="1"/>
  <c r="D1035" i="14" s="1"/>
  <c r="D1156" i="14" s="1"/>
  <c r="D46" i="12"/>
  <c r="G390" i="14"/>
  <c r="AB386" i="14" s="1"/>
  <c r="I42" i="20" s="1"/>
  <c r="G509" i="14"/>
  <c r="G523" i="14"/>
  <c r="AB519" i="14" s="1"/>
  <c r="J44" i="20" s="1"/>
  <c r="G642" i="14"/>
  <c r="G232" i="18"/>
  <c r="G173" i="18"/>
  <c r="AB169" i="18" s="1"/>
  <c r="H96" i="20" s="1"/>
  <c r="G222" i="19" l="1"/>
  <c r="AB218" i="19" s="1"/>
  <c r="I105" i="20" s="1"/>
  <c r="G281" i="19"/>
  <c r="G462" i="14"/>
  <c r="AB458" i="14" s="1"/>
  <c r="I54" i="20" s="1"/>
  <c r="G581" i="14"/>
  <c r="G492" i="14"/>
  <c r="AB488" i="14" s="1"/>
  <c r="I59" i="20" s="1"/>
  <c r="G611" i="14"/>
  <c r="G547" i="13"/>
  <c r="AB543" i="13" s="1"/>
  <c r="J22" i="20" s="1"/>
  <c r="G287" i="13"/>
  <c r="AB283" i="13" s="1"/>
  <c r="H21" i="20" s="1"/>
  <c r="G408" i="14"/>
  <c r="AB404" i="14" s="1"/>
  <c r="I45" i="20" s="1"/>
  <c r="G527" i="14"/>
  <c r="D37" i="16"/>
  <c r="D331" i="16" s="1"/>
  <c r="D86" i="16" s="1"/>
  <c r="D135" i="16" s="1"/>
  <c r="D184" i="16" s="1"/>
  <c r="D233" i="16" s="1"/>
  <c r="D282" i="16" s="1"/>
  <c r="D380" i="16" s="1"/>
  <c r="D429" i="16" s="1"/>
  <c r="D478" i="16" s="1"/>
  <c r="D86" i="12"/>
  <c r="D85" i="20"/>
  <c r="G82" i="19"/>
  <c r="AB78" i="19" s="1"/>
  <c r="G102" i="20" s="1"/>
  <c r="G141" i="19"/>
  <c r="G460" i="13"/>
  <c r="G335" i="13"/>
  <c r="AB331" i="13" s="1"/>
  <c r="H29" i="20" s="1"/>
  <c r="G299" i="15"/>
  <c r="AB295" i="15" s="1"/>
  <c r="H70" i="20" s="1"/>
  <c r="G412" i="15"/>
  <c r="G275" i="14"/>
  <c r="AB271" i="14" s="1"/>
  <c r="H43" i="20" s="1"/>
  <c r="G394" i="14"/>
  <c r="G350" i="18"/>
  <c r="AB346" i="18" s="1"/>
  <c r="K95" i="20" s="1"/>
  <c r="G470" i="18"/>
  <c r="G226" i="19"/>
  <c r="G167" i="19"/>
  <c r="AB163" i="19" s="1"/>
  <c r="H106" i="20" s="1"/>
  <c r="G692" i="14"/>
  <c r="AB688" i="14" s="1"/>
  <c r="K52" i="20" s="1"/>
  <c r="G811" i="14"/>
  <c r="G276" i="16"/>
  <c r="G178" i="15"/>
  <c r="AB174" i="15" s="1"/>
  <c r="G69" i="20" s="1"/>
  <c r="G291" i="15"/>
  <c r="G329" i="15"/>
  <c r="AB325" i="15" s="1"/>
  <c r="H75" i="20" s="1"/>
  <c r="G442" i="15"/>
  <c r="G269" i="18"/>
  <c r="G210" i="18"/>
  <c r="AB206" i="18" s="1"/>
  <c r="I92" i="20" s="1"/>
  <c r="G220" i="15"/>
  <c r="AB216" i="15" s="1"/>
  <c r="G76" i="20" s="1"/>
  <c r="G333" i="15"/>
  <c r="G710" i="14"/>
  <c r="AB706" i="14" s="1"/>
  <c r="K55" i="20" s="1"/>
  <c r="G829" i="14"/>
  <c r="G309" i="15"/>
  <c r="G196" i="15"/>
  <c r="AB192" i="15" s="1"/>
  <c r="G72" i="20" s="1"/>
  <c r="G234" i="19"/>
  <c r="AB230" i="19" s="1"/>
  <c r="I107" i="20" s="1"/>
  <c r="G293" i="19"/>
  <c r="G509" i="15"/>
  <c r="G396" i="15"/>
  <c r="AB392" i="15" s="1"/>
  <c r="I67" i="20" s="1"/>
  <c r="G362" i="18"/>
  <c r="AB358" i="18" s="1"/>
  <c r="K97" i="20" s="1"/>
  <c r="G482" i="18"/>
  <c r="G535" i="14"/>
  <c r="AB531" i="14" s="1"/>
  <c r="J46" i="20" s="1"/>
  <c r="G654" i="14"/>
  <c r="G142" i="15"/>
  <c r="AB138" i="15" s="1"/>
  <c r="G63" i="20" s="1"/>
  <c r="G255" i="15"/>
  <c r="G795" i="14"/>
  <c r="AB791" i="14" s="1"/>
  <c r="L49" i="20" s="1"/>
  <c r="G914" i="14"/>
  <c r="G533" i="15"/>
  <c r="G420" i="15"/>
  <c r="AB416" i="15" s="1"/>
  <c r="I71" i="20" s="1"/>
  <c r="G581" i="15"/>
  <c r="G468" i="15"/>
  <c r="AB464" i="15" s="1"/>
  <c r="I79" i="20" s="1"/>
  <c r="G243" i="15"/>
  <c r="G130" i="15"/>
  <c r="AB126" i="15" s="1"/>
  <c r="G61" i="20" s="1"/>
  <c r="G300" i="16"/>
  <c r="G253" i="16"/>
  <c r="AB249" i="16" s="1"/>
  <c r="J88" i="20" s="1"/>
  <c r="G335" i="19"/>
  <c r="AB331" i="19" s="1"/>
  <c r="K103" i="20" s="1"/>
  <c r="G456" i="19"/>
  <c r="G137" i="18"/>
  <c r="AB133" i="18" s="1"/>
  <c r="H90" i="20" s="1"/>
  <c r="G196" i="18"/>
  <c r="G611" i="13"/>
  <c r="G738" i="13" s="1"/>
  <c r="G100" i="16"/>
  <c r="AB96" i="16" s="1"/>
  <c r="G87" i="20" s="1"/>
  <c r="G147" i="16"/>
  <c r="G183" i="18"/>
  <c r="G124" i="18"/>
  <c r="AB120" i="18" s="1"/>
  <c r="G98" i="20" s="1"/>
  <c r="G418" i="14"/>
  <c r="G299" i="14"/>
  <c r="AB295" i="14" s="1"/>
  <c r="H47" i="20" s="1"/>
  <c r="G521" i="13"/>
  <c r="G396" i="13"/>
  <c r="AB392" i="13" s="1"/>
  <c r="I18" i="20" s="1"/>
  <c r="G504" i="13"/>
  <c r="AB500" i="13" s="1"/>
  <c r="I36" i="20" s="1"/>
  <c r="G629" i="13"/>
  <c r="G383" i="13"/>
  <c r="AB379" i="13" s="1"/>
  <c r="H37" i="20" s="1"/>
  <c r="G508" i="13"/>
  <c r="G623" i="13"/>
  <c r="G498" i="13"/>
  <c r="AB494" i="13" s="1"/>
  <c r="I35" i="20" s="1"/>
  <c r="G569" i="13"/>
  <c r="G444" i="13"/>
  <c r="AB440" i="13" s="1"/>
  <c r="I26" i="20" s="1"/>
  <c r="G577" i="13"/>
  <c r="AB573" i="13" s="1"/>
  <c r="J27" i="20" s="1"/>
  <c r="G702" i="13"/>
  <c r="G601" i="13"/>
  <c r="AB597" i="13" s="1"/>
  <c r="J31" i="20" s="1"/>
  <c r="G726" i="13"/>
  <c r="G641" i="13"/>
  <c r="G516" i="13"/>
  <c r="AB512" i="13" s="1"/>
  <c r="I38" i="20" s="1"/>
  <c r="G539" i="13"/>
  <c r="G414" i="13"/>
  <c r="AB410" i="13" s="1"/>
  <c r="I21" i="20" s="1"/>
  <c r="G408" i="13"/>
  <c r="AB404" i="13" s="1"/>
  <c r="I20" i="20" s="1"/>
  <c r="G533" i="13"/>
  <c r="G527" i="13"/>
  <c r="G402" i="13"/>
  <c r="AB398" i="13" s="1"/>
  <c r="I19" i="20" s="1"/>
  <c r="D72" i="20"/>
  <c r="D79" i="15"/>
  <c r="D769" i="15" s="1"/>
  <c r="D194" i="15" s="1"/>
  <c r="D309" i="15" s="1"/>
  <c r="D424" i="15" s="1"/>
  <c r="D539" i="15" s="1"/>
  <c r="D654" i="15" s="1"/>
  <c r="D884" i="15" s="1"/>
  <c r="D999" i="15" s="1"/>
  <c r="D1114" i="15" s="1"/>
  <c r="D71" i="12"/>
  <c r="G630" i="14"/>
  <c r="G511" i="14"/>
  <c r="AB507" i="14" s="1"/>
  <c r="J42" i="20" s="1"/>
  <c r="G871" i="13"/>
  <c r="G746" i="13"/>
  <c r="AB742" i="13" s="1"/>
  <c r="K34" i="20" s="1"/>
  <c r="G217" i="16"/>
  <c r="AB213" i="16" s="1"/>
  <c r="J82" i="20" s="1"/>
  <c r="G264" i="16"/>
  <c r="G374" i="16"/>
  <c r="G278" i="16"/>
  <c r="AB274" i="16" s="1"/>
  <c r="K84" i="20" s="1"/>
  <c r="G595" i="14"/>
  <c r="AB591" i="14" s="1"/>
  <c r="J56" i="20" s="1"/>
  <c r="G714" i="14"/>
  <c r="G311" i="18"/>
  <c r="G252" i="18"/>
  <c r="AB248" i="18" s="1"/>
  <c r="I99" i="20" s="1"/>
  <c r="G174" i="16"/>
  <c r="AB170" i="16" s="1"/>
  <c r="I83" i="20" s="1"/>
  <c r="G221" i="16"/>
  <c r="G848" i="15"/>
  <c r="G620" i="15"/>
  <c r="AB616" i="15" s="1"/>
  <c r="K66" i="20" s="1"/>
  <c r="G505" i="14"/>
  <c r="AB501" i="14" s="1"/>
  <c r="J41" i="20" s="1"/>
  <c r="G624" i="14"/>
  <c r="G257" i="19"/>
  <c r="G198" i="19"/>
  <c r="AB194" i="19" s="1"/>
  <c r="I101" i="20" s="1"/>
  <c r="G313" i="19"/>
  <c r="AB309" i="19" s="1"/>
  <c r="J110" i="20" s="1"/>
  <c r="G375" i="19"/>
  <c r="G545" i="15"/>
  <c r="G432" i="15"/>
  <c r="AB428" i="15" s="1"/>
  <c r="I73" i="20" s="1"/>
  <c r="G859" i="13"/>
  <c r="G734" i="13"/>
  <c r="AB730" i="13" s="1"/>
  <c r="K32" i="20" s="1"/>
  <c r="G301" i="19"/>
  <c r="AB297" i="19" s="1"/>
  <c r="J108" i="20" s="1"/>
  <c r="G363" i="19"/>
  <c r="G559" i="14"/>
  <c r="AB555" i="14" s="1"/>
  <c r="J50" i="20" s="1"/>
  <c r="G678" i="14"/>
  <c r="G155" i="19"/>
  <c r="AB151" i="19" s="1"/>
  <c r="H104" i="20" s="1"/>
  <c r="G214" i="19"/>
  <c r="D19" i="12"/>
  <c r="D49" i="13"/>
  <c r="D176" i="13" s="1"/>
  <c r="D303" i="13" s="1"/>
  <c r="D430" i="13" s="1"/>
  <c r="D557" i="13" s="1"/>
  <c r="D684" i="13" s="1"/>
  <c r="D811" i="13" s="1"/>
  <c r="D938" i="13" s="1"/>
  <c r="D1065" i="13" s="1"/>
  <c r="D1192" i="13" s="1"/>
  <c r="D24" i="20"/>
  <c r="G1073" i="13"/>
  <c r="AB1069" i="13" s="1"/>
  <c r="N25" i="20" s="1"/>
  <c r="G1198" i="13"/>
  <c r="G1200" i="13" s="1"/>
  <c r="AB1196" i="13" s="1"/>
  <c r="O25" i="20" s="1"/>
  <c r="G281" i="18"/>
  <c r="G222" i="18"/>
  <c r="AB218" i="18" s="1"/>
  <c r="I94" i="20" s="1"/>
  <c r="G364" i="15"/>
  <c r="G251" i="15"/>
  <c r="AB247" i="15" s="1"/>
  <c r="H62" i="20" s="1"/>
  <c r="G720" i="14"/>
  <c r="G601" i="14"/>
  <c r="AB597" i="14" s="1"/>
  <c r="J57" i="20" s="1"/>
  <c r="G799" i="13"/>
  <c r="G674" i="13"/>
  <c r="AB670" i="13" s="1"/>
  <c r="K22" i="20" s="1"/>
  <c r="G460" i="15"/>
  <c r="G347" i="15"/>
  <c r="AB343" i="15" s="1"/>
  <c r="H78" i="20" s="1"/>
  <c r="G293" i="18"/>
  <c r="G234" i="18"/>
  <c r="AB230" i="18" s="1"/>
  <c r="I96" i="20" s="1"/>
  <c r="G233" i="16"/>
  <c r="G186" i="16"/>
  <c r="AB182" i="16" s="1"/>
  <c r="I85" i="20" s="1"/>
  <c r="G847" i="13"/>
  <c r="G722" i="13"/>
  <c r="AB718" i="13" s="1"/>
  <c r="K30" i="20" s="1"/>
  <c r="G805" i="13"/>
  <c r="G680" i="13"/>
  <c r="AB676" i="13" s="1"/>
  <c r="K23" i="20" s="1"/>
  <c r="G305" i="19"/>
  <c r="G246" i="19"/>
  <c r="AB242" i="19" s="1"/>
  <c r="I109" i="20" s="1"/>
  <c r="G113" i="16"/>
  <c r="AB109" i="16" s="1"/>
  <c r="H81" i="20" s="1"/>
  <c r="G160" i="16"/>
  <c r="G402" i="15"/>
  <c r="AB398" i="15" s="1"/>
  <c r="I68" i="20" s="1"/>
  <c r="G515" i="15"/>
  <c r="D50" i="20"/>
  <c r="D47" i="12"/>
  <c r="D73" i="14"/>
  <c r="D194" i="14" s="1"/>
  <c r="D315" i="14" s="1"/>
  <c r="D436" i="14" s="1"/>
  <c r="D557" i="14" s="1"/>
  <c r="D678" i="14" s="1"/>
  <c r="D799" i="14" s="1"/>
  <c r="D920" i="14" s="1"/>
  <c r="D1041" i="14" s="1"/>
  <c r="D1162" i="14" s="1"/>
  <c r="G563" i="14"/>
  <c r="G444" i="14"/>
  <c r="AB440" i="14" s="1"/>
  <c r="I51" i="20" s="1"/>
  <c r="G940" i="14"/>
  <c r="AB936" i="14" s="1"/>
  <c r="M53" i="20" s="1"/>
  <c r="G1059" i="14"/>
  <c r="G378" i="15"/>
  <c r="AB374" i="15" s="1"/>
  <c r="I64" i="20" s="1"/>
  <c r="G491" i="15"/>
  <c r="G192" i="16"/>
  <c r="AB188" i="16" s="1"/>
  <c r="I86" i="20" s="1"/>
  <c r="G239" i="16"/>
  <c r="G763" i="14"/>
  <c r="G644" i="14"/>
  <c r="AB640" i="14" s="1"/>
  <c r="K44" i="20" s="1"/>
  <c r="G263" i="18"/>
  <c r="G204" i="18"/>
  <c r="AB200" i="18" s="1"/>
  <c r="I91" i="20" s="1"/>
  <c r="G559" i="13"/>
  <c r="AB555" i="13" s="1"/>
  <c r="J24" i="20" s="1"/>
  <c r="G684" i="13"/>
  <c r="G618" i="14"/>
  <c r="G499" i="14"/>
  <c r="AB495" i="14" s="1"/>
  <c r="J40" i="20" s="1"/>
  <c r="G226" i="15"/>
  <c r="AB222" i="15" s="1"/>
  <c r="G77" i="20" s="1"/>
  <c r="G339" i="15"/>
  <c r="D104" i="20"/>
  <c r="D31" i="19"/>
  <c r="D400" i="19" s="1"/>
  <c r="D92" i="19" s="1"/>
  <c r="D153" i="19" s="1"/>
  <c r="D214" i="19" s="1"/>
  <c r="D275" i="19" s="1"/>
  <c r="D339" i="19" s="1"/>
  <c r="D462" i="19" s="1"/>
  <c r="D523" i="19" s="1"/>
  <c r="D587" i="19" s="1"/>
  <c r="D109" i="12"/>
  <c r="G605" i="14"/>
  <c r="G486" i="14"/>
  <c r="AB482" i="14" s="1"/>
  <c r="I58" i="20" s="1"/>
  <c r="G155" i="18"/>
  <c r="AB151" i="18" s="1"/>
  <c r="H93" i="20" s="1"/>
  <c r="G214" i="18"/>
  <c r="G208" i="15"/>
  <c r="AB204" i="15" s="1"/>
  <c r="G74" i="20" s="1"/>
  <c r="G321" i="15"/>
  <c r="G835" i="13"/>
  <c r="G710" i="13"/>
  <c r="AB706" i="13" s="1"/>
  <c r="K28" i="20" s="1"/>
  <c r="G547" i="14"/>
  <c r="AB543" i="14" s="1"/>
  <c r="J48" i="20" s="1"/>
  <c r="G666" i="14"/>
  <c r="G497" i="15"/>
  <c r="G384" i="15"/>
  <c r="AB380" i="15" s="1"/>
  <c r="I65" i="20" s="1"/>
  <c r="G345" i="19" l="1"/>
  <c r="G283" i="19"/>
  <c r="AB279" i="19" s="1"/>
  <c r="J105" i="20" s="1"/>
  <c r="G732" i="14"/>
  <c r="G613" i="14"/>
  <c r="AB609" i="14" s="1"/>
  <c r="J59" i="20" s="1"/>
  <c r="G583" i="14"/>
  <c r="AB579" i="14" s="1"/>
  <c r="J54" i="20" s="1"/>
  <c r="G702" i="14"/>
  <c r="G527" i="15"/>
  <c r="G414" i="15"/>
  <c r="AB410" i="15" s="1"/>
  <c r="I70" i="20" s="1"/>
  <c r="G462" i="13"/>
  <c r="AB458" i="13" s="1"/>
  <c r="I29" i="20" s="1"/>
  <c r="G587" i="13"/>
  <c r="G143" i="19"/>
  <c r="AB139" i="19" s="1"/>
  <c r="H102" i="20" s="1"/>
  <c r="G202" i="19"/>
  <c r="D87" i="12"/>
  <c r="D43" i="16"/>
  <c r="D337" i="16" s="1"/>
  <c r="D92" i="16" s="1"/>
  <c r="D141" i="16" s="1"/>
  <c r="D190" i="16" s="1"/>
  <c r="D239" i="16" s="1"/>
  <c r="D288" i="16" s="1"/>
  <c r="D386" i="16" s="1"/>
  <c r="D435" i="16" s="1"/>
  <c r="D484" i="16" s="1"/>
  <c r="D86" i="20"/>
  <c r="G648" i="14"/>
  <c r="G529" i="14"/>
  <c r="AB525" i="14" s="1"/>
  <c r="J45" i="20" s="1"/>
  <c r="G648" i="15"/>
  <c r="G535" i="15"/>
  <c r="AB531" i="15" s="1"/>
  <c r="J71" i="20" s="1"/>
  <c r="G257" i="18"/>
  <c r="G198" i="18"/>
  <c r="AB194" i="18" s="1"/>
  <c r="I90" i="20" s="1"/>
  <c r="G916" i="14"/>
  <c r="AB912" i="14" s="1"/>
  <c r="M49" i="20" s="1"/>
  <c r="G1035" i="14"/>
  <c r="G295" i="19"/>
  <c r="AB291" i="19" s="1"/>
  <c r="J107" i="20" s="1"/>
  <c r="G357" i="19"/>
  <c r="G293" i="15"/>
  <c r="AB289" i="15" s="1"/>
  <c r="H69" i="20" s="1"/>
  <c r="G406" i="15"/>
  <c r="G511" i="15"/>
  <c r="AB507" i="15" s="1"/>
  <c r="J67" i="20" s="1"/>
  <c r="G624" i="15"/>
  <c r="G458" i="19"/>
  <c r="AB454" i="19" s="1"/>
  <c r="M103" i="20" s="1"/>
  <c r="G517" i="19"/>
  <c r="G370" i="15"/>
  <c r="G257" i="15"/>
  <c r="AB253" i="15" s="1"/>
  <c r="H63" i="20" s="1"/>
  <c r="G613" i="13"/>
  <c r="AB609" i="13" s="1"/>
  <c r="J33" i="20" s="1"/>
  <c r="G424" i="15"/>
  <c r="G311" i="15"/>
  <c r="AB307" i="15" s="1"/>
  <c r="H72" i="20" s="1"/>
  <c r="G932" i="14"/>
  <c r="G813" i="14"/>
  <c r="AB809" i="14" s="1"/>
  <c r="L52" i="20" s="1"/>
  <c r="G539" i="14"/>
  <c r="G420" i="14"/>
  <c r="AB416" i="14" s="1"/>
  <c r="I47" i="20" s="1"/>
  <c r="G831" i="14"/>
  <c r="AB827" i="14" s="1"/>
  <c r="L55" i="20" s="1"/>
  <c r="G950" i="14"/>
  <c r="G302" i="16"/>
  <c r="AB298" i="16" s="1"/>
  <c r="K88" i="20" s="1"/>
  <c r="G398" i="16"/>
  <c r="G775" i="14"/>
  <c r="G656" i="14"/>
  <c r="AB652" i="14" s="1"/>
  <c r="K46" i="20" s="1"/>
  <c r="G335" i="15"/>
  <c r="AB331" i="15" s="1"/>
  <c r="H76" i="20" s="1"/>
  <c r="G448" i="15"/>
  <c r="G228" i="19"/>
  <c r="AB224" i="19" s="1"/>
  <c r="I106" i="20" s="1"/>
  <c r="G287" i="19"/>
  <c r="G358" i="15"/>
  <c r="G245" i="15"/>
  <c r="AB241" i="15" s="1"/>
  <c r="H61" i="20" s="1"/>
  <c r="G472" i="18"/>
  <c r="AB468" i="18" s="1"/>
  <c r="M95" i="20" s="1"/>
  <c r="G531" i="18"/>
  <c r="G185" i="18"/>
  <c r="AB181" i="18" s="1"/>
  <c r="H98" i="20" s="1"/>
  <c r="G244" i="18"/>
  <c r="G484" i="18"/>
  <c r="AB480" i="18" s="1"/>
  <c r="M97" i="20" s="1"/>
  <c r="G543" i="18"/>
  <c r="G149" i="16"/>
  <c r="AB145" i="16" s="1"/>
  <c r="H87" i="20" s="1"/>
  <c r="G196" i="16"/>
  <c r="G583" i="15"/>
  <c r="AB579" i="15" s="1"/>
  <c r="J79" i="20" s="1"/>
  <c r="G696" i="15"/>
  <c r="G330" i="18"/>
  <c r="G271" i="18"/>
  <c r="AB267" i="18" s="1"/>
  <c r="J92" i="20" s="1"/>
  <c r="G396" i="14"/>
  <c r="AB392" i="14" s="1"/>
  <c r="I43" i="20" s="1"/>
  <c r="G515" i="14"/>
  <c r="G444" i="15"/>
  <c r="AB440" i="15" s="1"/>
  <c r="I75" i="20" s="1"/>
  <c r="G557" i="15"/>
  <c r="G648" i="13"/>
  <c r="G523" i="13"/>
  <c r="AB519" i="13" s="1"/>
  <c r="J18" i="20" s="1"/>
  <c r="G625" i="13"/>
  <c r="AB621" i="13" s="1"/>
  <c r="J35" i="20" s="1"/>
  <c r="G750" i="13"/>
  <c r="G510" i="13"/>
  <c r="AB506" i="13" s="1"/>
  <c r="I37" i="20" s="1"/>
  <c r="G635" i="13"/>
  <c r="G631" i="13"/>
  <c r="AB627" i="13" s="1"/>
  <c r="J36" i="20" s="1"/>
  <c r="G756" i="13"/>
  <c r="G853" i="13"/>
  <c r="G728" i="13"/>
  <c r="AB724" i="13" s="1"/>
  <c r="K31" i="20" s="1"/>
  <c r="G829" i="13"/>
  <c r="G704" i="13"/>
  <c r="AB700" i="13" s="1"/>
  <c r="K27" i="20" s="1"/>
  <c r="G643" i="13"/>
  <c r="AB639" i="13" s="1"/>
  <c r="J38" i="20" s="1"/>
  <c r="G768" i="13"/>
  <c r="G571" i="13"/>
  <c r="AB567" i="13" s="1"/>
  <c r="J26" i="20" s="1"/>
  <c r="G696" i="13"/>
  <c r="G541" i="13"/>
  <c r="AB537" i="13" s="1"/>
  <c r="J21" i="20" s="1"/>
  <c r="G666" i="13"/>
  <c r="G660" i="13"/>
  <c r="G535" i="13"/>
  <c r="AB531" i="13" s="1"/>
  <c r="J20" i="20" s="1"/>
  <c r="G529" i="13"/>
  <c r="AB525" i="13" s="1"/>
  <c r="J19" i="20" s="1"/>
  <c r="G654" i="13"/>
  <c r="G565" i="14"/>
  <c r="AB561" i="14" s="1"/>
  <c r="J51" i="20" s="1"/>
  <c r="G684" i="14"/>
  <c r="G517" i="15"/>
  <c r="AB513" i="15" s="1"/>
  <c r="J68" i="20" s="1"/>
  <c r="G630" i="15"/>
  <c r="D20" i="12"/>
  <c r="D55" i="13"/>
  <c r="D182" i="13" s="1"/>
  <c r="D309" i="13" s="1"/>
  <c r="D436" i="13" s="1"/>
  <c r="D563" i="13" s="1"/>
  <c r="D690" i="13" s="1"/>
  <c r="D817" i="13" s="1"/>
  <c r="D944" i="13" s="1"/>
  <c r="D1071" i="13" s="1"/>
  <c r="D1198" i="13" s="1"/>
  <c r="D25" i="20"/>
  <c r="G963" i="15"/>
  <c r="G850" i="15"/>
  <c r="AB846" i="15" s="1"/>
  <c r="M66" i="20" s="1"/>
  <c r="G998" i="13"/>
  <c r="G873" i="13"/>
  <c r="AB869" i="13" s="1"/>
  <c r="L34" i="20" s="1"/>
  <c r="G493" i="15"/>
  <c r="AB489" i="15" s="1"/>
  <c r="J64" i="20" s="1"/>
  <c r="G606" i="15"/>
  <c r="G282" i="16"/>
  <c r="G235" i="16"/>
  <c r="AB231" i="16" s="1"/>
  <c r="J85" i="20" s="1"/>
  <c r="G801" i="13"/>
  <c r="AB797" i="13" s="1"/>
  <c r="L22" i="20" s="1"/>
  <c r="G926" i="13"/>
  <c r="G275" i="19"/>
  <c r="G216" i="19"/>
  <c r="AB212" i="19" s="1"/>
  <c r="I104" i="20" s="1"/>
  <c r="G365" i="19"/>
  <c r="AB361" i="19" s="1"/>
  <c r="K108" i="20" s="1"/>
  <c r="G486" i="19"/>
  <c r="G498" i="19"/>
  <c r="G377" i="19"/>
  <c r="AB373" i="19" s="1"/>
  <c r="K110" i="20" s="1"/>
  <c r="G223" i="16"/>
  <c r="AB219" i="16" s="1"/>
  <c r="J83" i="20" s="1"/>
  <c r="G270" i="16"/>
  <c r="G436" i="15"/>
  <c r="G323" i="15"/>
  <c r="AB319" i="15" s="1"/>
  <c r="H74" i="20" s="1"/>
  <c r="G324" i="18"/>
  <c r="G265" i="18"/>
  <c r="AB261" i="18" s="1"/>
  <c r="J91" i="20" s="1"/>
  <c r="G209" i="16"/>
  <c r="G162" i="16"/>
  <c r="AB158" i="16" s="1"/>
  <c r="I81" i="20" s="1"/>
  <c r="G376" i="16"/>
  <c r="AB372" i="16" s="1"/>
  <c r="M84" i="20" s="1"/>
  <c r="G423" i="16"/>
  <c r="G751" i="14"/>
  <c r="G632" i="14"/>
  <c r="AB628" i="14" s="1"/>
  <c r="K42" i="20" s="1"/>
  <c r="G454" i="15"/>
  <c r="G341" i="15"/>
  <c r="AB337" i="15" s="1"/>
  <c r="H77" i="20" s="1"/>
  <c r="G1061" i="14"/>
  <c r="AB1057" i="14" s="1"/>
  <c r="N53" i="20" s="1"/>
  <c r="G1180" i="14"/>
  <c r="G1182" i="14" s="1"/>
  <c r="AB1178" i="14" s="1"/>
  <c r="O53" i="20" s="1"/>
  <c r="G932" i="13"/>
  <c r="G807" i="13"/>
  <c r="AB803" i="13" s="1"/>
  <c r="L23" i="20" s="1"/>
  <c r="G354" i="18"/>
  <c r="G295" i="18"/>
  <c r="AB291" i="18" s="1"/>
  <c r="J96" i="20" s="1"/>
  <c r="G283" i="18"/>
  <c r="AB279" i="18" s="1"/>
  <c r="J94" i="20" s="1"/>
  <c r="G342" i="18"/>
  <c r="G266" i="16"/>
  <c r="AB262" i="16" s="1"/>
  <c r="K82" i="20" s="1"/>
  <c r="G362" i="16"/>
  <c r="D73" i="20"/>
  <c r="D72" i="12"/>
  <c r="D85" i="15"/>
  <c r="D775" i="15" s="1"/>
  <c r="D200" i="15" s="1"/>
  <c r="D315" i="15" s="1"/>
  <c r="D430" i="15" s="1"/>
  <c r="D545" i="15" s="1"/>
  <c r="D660" i="15" s="1"/>
  <c r="D890" i="15" s="1"/>
  <c r="D1005" i="15" s="1"/>
  <c r="D1120" i="15" s="1"/>
  <c r="G765" i="14"/>
  <c r="AB761" i="14" s="1"/>
  <c r="L44" i="20" s="1"/>
  <c r="G884" i="14"/>
  <c r="G986" i="13"/>
  <c r="G861" i="13"/>
  <c r="AB857" i="13" s="1"/>
  <c r="L32" i="20" s="1"/>
  <c r="G259" i="19"/>
  <c r="AB255" i="19" s="1"/>
  <c r="J101" i="20" s="1"/>
  <c r="G321" i="19"/>
  <c r="D110" i="12"/>
  <c r="D37" i="19"/>
  <c r="D406" i="19" s="1"/>
  <c r="D98" i="19" s="1"/>
  <c r="D159" i="19" s="1"/>
  <c r="D220" i="19" s="1"/>
  <c r="D281" i="19" s="1"/>
  <c r="D345" i="19" s="1"/>
  <c r="D468" i="19" s="1"/>
  <c r="D529" i="19" s="1"/>
  <c r="D593" i="19" s="1"/>
  <c r="D105" i="20"/>
  <c r="G668" i="14"/>
  <c r="AB664" i="14" s="1"/>
  <c r="K48" i="20" s="1"/>
  <c r="G787" i="14"/>
  <c r="G369" i="19"/>
  <c r="G307" i="19"/>
  <c r="AB303" i="19" s="1"/>
  <c r="J109" i="20" s="1"/>
  <c r="G849" i="13"/>
  <c r="AB845" i="13" s="1"/>
  <c r="L30" i="20" s="1"/>
  <c r="G974" i="13"/>
  <c r="G722" i="14"/>
  <c r="AB718" i="14" s="1"/>
  <c r="K57" i="20" s="1"/>
  <c r="G841" i="14"/>
  <c r="G799" i="14"/>
  <c r="G680" i="14"/>
  <c r="AB676" i="14" s="1"/>
  <c r="K50" i="20" s="1"/>
  <c r="G745" i="14"/>
  <c r="G626" i="14"/>
  <c r="AB622" i="14" s="1"/>
  <c r="K41" i="20" s="1"/>
  <c r="G216" i="18"/>
  <c r="AB212" i="18" s="1"/>
  <c r="I93" i="20" s="1"/>
  <c r="G275" i="18"/>
  <c r="D51" i="20"/>
  <c r="D48" i="12"/>
  <c r="D79" i="14"/>
  <c r="D200" i="14" s="1"/>
  <c r="D321" i="14" s="1"/>
  <c r="D442" i="14" s="1"/>
  <c r="D563" i="14" s="1"/>
  <c r="D684" i="14" s="1"/>
  <c r="D805" i="14" s="1"/>
  <c r="D926" i="14" s="1"/>
  <c r="D1047" i="14" s="1"/>
  <c r="D1168" i="14" s="1"/>
  <c r="G547" i="15"/>
  <c r="AB543" i="15" s="1"/>
  <c r="J73" i="20" s="1"/>
  <c r="G660" i="15"/>
  <c r="G313" i="18"/>
  <c r="AB309" i="18" s="1"/>
  <c r="J99" i="20" s="1"/>
  <c r="G372" i="18"/>
  <c r="G499" i="15"/>
  <c r="AB495" i="15" s="1"/>
  <c r="J65" i="20" s="1"/>
  <c r="G612" i="15"/>
  <c r="G739" i="14"/>
  <c r="G620" i="14"/>
  <c r="AB616" i="14" s="1"/>
  <c r="K40" i="20" s="1"/>
  <c r="G962" i="13"/>
  <c r="G837" i="13"/>
  <c r="AB833" i="13" s="1"/>
  <c r="L28" i="20" s="1"/>
  <c r="G726" i="14"/>
  <c r="G607" i="14"/>
  <c r="AB603" i="14" s="1"/>
  <c r="J58" i="20" s="1"/>
  <c r="G686" i="13"/>
  <c r="AB682" i="13" s="1"/>
  <c r="K24" i="20" s="1"/>
  <c r="G811" i="13"/>
  <c r="G288" i="16"/>
  <c r="G241" i="16"/>
  <c r="AB237" i="16" s="1"/>
  <c r="J86" i="20" s="1"/>
  <c r="G462" i="15"/>
  <c r="AB458" i="15" s="1"/>
  <c r="I78" i="20" s="1"/>
  <c r="G575" i="15"/>
  <c r="G366" i="15"/>
  <c r="AB362" i="15" s="1"/>
  <c r="I62" i="20" s="1"/>
  <c r="G479" i="15"/>
  <c r="G835" i="14"/>
  <c r="G716" i="14"/>
  <c r="AB712" i="14" s="1"/>
  <c r="K56" i="20" s="1"/>
  <c r="G865" i="13"/>
  <c r="G740" i="13"/>
  <c r="AB736" i="13" s="1"/>
  <c r="K33" i="20" s="1"/>
  <c r="G468" i="19" l="1"/>
  <c r="G347" i="19"/>
  <c r="AB343" i="19" s="1"/>
  <c r="K105" i="20" s="1"/>
  <c r="G734" i="14"/>
  <c r="AB730" i="14" s="1"/>
  <c r="K59" i="20" s="1"/>
  <c r="G853" i="14"/>
  <c r="G823" i="14"/>
  <c r="G704" i="14"/>
  <c r="AB700" i="14" s="1"/>
  <c r="K54" i="20" s="1"/>
  <c r="G769" i="14"/>
  <c r="G650" i="14"/>
  <c r="AB646" i="14" s="1"/>
  <c r="K45" i="20" s="1"/>
  <c r="D87" i="20"/>
  <c r="D88" i="12"/>
  <c r="D49" i="16"/>
  <c r="D343" i="16" s="1"/>
  <c r="D98" i="16" s="1"/>
  <c r="D147" i="16" s="1"/>
  <c r="D196" i="16" s="1"/>
  <c r="D245" i="16" s="1"/>
  <c r="D294" i="16" s="1"/>
  <c r="D392" i="16" s="1"/>
  <c r="D441" i="16" s="1"/>
  <c r="D490" i="16" s="1"/>
  <c r="G263" i="19"/>
  <c r="G204" i="19"/>
  <c r="AB200" i="19" s="1"/>
  <c r="I102" i="20" s="1"/>
  <c r="G714" i="13"/>
  <c r="G589" i="13"/>
  <c r="AB585" i="13" s="1"/>
  <c r="J29" i="20" s="1"/>
  <c r="G529" i="15"/>
  <c r="AB525" i="15" s="1"/>
  <c r="J70" i="20" s="1"/>
  <c r="G642" i="15"/>
  <c r="G545" i="18"/>
  <c r="AB541" i="18" s="1"/>
  <c r="N97" i="20" s="1"/>
  <c r="G604" i="18"/>
  <c r="G606" i="18" s="1"/>
  <c r="AB602" i="18" s="1"/>
  <c r="O97" i="20" s="1"/>
  <c r="G563" i="15"/>
  <c r="G450" i="15"/>
  <c r="AB446" i="15" s="1"/>
  <c r="I76" i="20" s="1"/>
  <c r="G777" i="14"/>
  <c r="AB773" i="14" s="1"/>
  <c r="L46" i="20" s="1"/>
  <c r="G896" i="14"/>
  <c r="G934" i="14"/>
  <c r="AB930" i="14" s="1"/>
  <c r="M52" i="20" s="1"/>
  <c r="G1053" i="14"/>
  <c r="G359" i="19"/>
  <c r="AB355" i="19" s="1"/>
  <c r="K107" i="20" s="1"/>
  <c r="G480" i="19"/>
  <c r="G559" i="15"/>
  <c r="AB555" i="15" s="1"/>
  <c r="J75" i="20" s="1"/>
  <c r="G672" i="15"/>
  <c r="G246" i="18"/>
  <c r="AB242" i="18" s="1"/>
  <c r="I98" i="20" s="1"/>
  <c r="G305" i="18"/>
  <c r="G447" i="16"/>
  <c r="G400" i="16"/>
  <c r="AB396" i="16" s="1"/>
  <c r="M88" i="20" s="1"/>
  <c r="G426" i="15"/>
  <c r="AB422" i="15" s="1"/>
  <c r="I72" i="20" s="1"/>
  <c r="G539" i="15"/>
  <c r="G1156" i="14"/>
  <c r="G1158" i="14" s="1"/>
  <c r="AB1154" i="14" s="1"/>
  <c r="O49" i="20" s="1"/>
  <c r="G1037" i="14"/>
  <c r="AB1033" i="14" s="1"/>
  <c r="N49" i="20" s="1"/>
  <c r="G198" i="16"/>
  <c r="AB194" i="16" s="1"/>
  <c r="I87" i="20" s="1"/>
  <c r="G245" i="16"/>
  <c r="G517" i="14"/>
  <c r="AB513" i="14" s="1"/>
  <c r="J43" i="20" s="1"/>
  <c r="G636" i="14"/>
  <c r="G533" i="18"/>
  <c r="AB529" i="18" s="1"/>
  <c r="N95" i="20" s="1"/>
  <c r="G592" i="18"/>
  <c r="G594" i="18" s="1"/>
  <c r="AB590" i="18" s="1"/>
  <c r="O95" i="20" s="1"/>
  <c r="G854" i="15"/>
  <c r="G626" i="15"/>
  <c r="AB622" i="15" s="1"/>
  <c r="K67" i="20" s="1"/>
  <c r="G521" i="15"/>
  <c r="G408" i="15"/>
  <c r="AB404" i="15" s="1"/>
  <c r="I69" i="20" s="1"/>
  <c r="G660" i="14"/>
  <c r="G541" i="14"/>
  <c r="AB537" i="14" s="1"/>
  <c r="J47" i="20" s="1"/>
  <c r="G952" i="14"/>
  <c r="AB948" i="14" s="1"/>
  <c r="M55" i="20" s="1"/>
  <c r="G1071" i="14"/>
  <c r="G485" i="15"/>
  <c r="G372" i="15"/>
  <c r="AB368" i="15" s="1"/>
  <c r="I63" i="20" s="1"/>
  <c r="G318" i="18"/>
  <c r="G259" i="18"/>
  <c r="AB255" i="18" s="1"/>
  <c r="J90" i="20" s="1"/>
  <c r="G332" i="18"/>
  <c r="AB328" i="18" s="1"/>
  <c r="K92" i="20" s="1"/>
  <c r="G452" i="18"/>
  <c r="G473" i="15"/>
  <c r="G360" i="15"/>
  <c r="AB356" i="15" s="1"/>
  <c r="I61" i="20" s="1"/>
  <c r="G519" i="19"/>
  <c r="AB515" i="19" s="1"/>
  <c r="N103" i="20" s="1"/>
  <c r="G581" i="19"/>
  <c r="G583" i="19" s="1"/>
  <c r="AB579" i="19" s="1"/>
  <c r="O103" i="20" s="1"/>
  <c r="G698" i="15"/>
  <c r="AB694" i="15" s="1"/>
  <c r="K79" i="20" s="1"/>
  <c r="G926" i="15"/>
  <c r="G351" i="19"/>
  <c r="G289" i="19"/>
  <c r="AB285" i="19" s="1"/>
  <c r="J106" i="20" s="1"/>
  <c r="G650" i="15"/>
  <c r="AB646" i="15" s="1"/>
  <c r="K71" i="20" s="1"/>
  <c r="G878" i="15"/>
  <c r="G775" i="13"/>
  <c r="G650" i="13"/>
  <c r="AB646" i="13" s="1"/>
  <c r="K18" i="20" s="1"/>
  <c r="G758" i="13"/>
  <c r="AB754" i="13" s="1"/>
  <c r="K36" i="20" s="1"/>
  <c r="G883" i="13"/>
  <c r="G762" i="13"/>
  <c r="G637" i="13"/>
  <c r="AB633" i="13" s="1"/>
  <c r="J37" i="20" s="1"/>
  <c r="G877" i="13"/>
  <c r="G752" i="13"/>
  <c r="AB748" i="13" s="1"/>
  <c r="K35" i="20" s="1"/>
  <c r="G895" i="13"/>
  <c r="G770" i="13"/>
  <c r="AB766" i="13" s="1"/>
  <c r="K38" i="20" s="1"/>
  <c r="G823" i="13"/>
  <c r="G698" i="13"/>
  <c r="AB694" i="13" s="1"/>
  <c r="K26" i="20" s="1"/>
  <c r="G831" i="13"/>
  <c r="AB827" i="13" s="1"/>
  <c r="L27" i="20" s="1"/>
  <c r="G956" i="13"/>
  <c r="G980" i="13"/>
  <c r="G855" i="13"/>
  <c r="AB851" i="13" s="1"/>
  <c r="L31" i="20" s="1"/>
  <c r="G793" i="13"/>
  <c r="G668" i="13"/>
  <c r="AB664" i="13" s="1"/>
  <c r="K21" i="20" s="1"/>
  <c r="G662" i="13"/>
  <c r="AB658" i="13" s="1"/>
  <c r="K20" i="20" s="1"/>
  <c r="G787" i="13"/>
  <c r="G656" i="13"/>
  <c r="AB652" i="13" s="1"/>
  <c r="K19" i="20" s="1"/>
  <c r="G781" i="13"/>
  <c r="G662" i="15"/>
  <c r="AB658" i="15" s="1"/>
  <c r="K73" i="20" s="1"/>
  <c r="G890" i="15"/>
  <c r="G1005" i="14"/>
  <c r="G886" i="14"/>
  <c r="AB882" i="14" s="1"/>
  <c r="M44" i="20" s="1"/>
  <c r="G1059" i="13"/>
  <c r="G934" i="13"/>
  <c r="AB930" i="13" s="1"/>
  <c r="M23" i="20" s="1"/>
  <c r="G872" i="14"/>
  <c r="G753" i="14"/>
  <c r="AB749" i="14" s="1"/>
  <c r="L42" i="20" s="1"/>
  <c r="G551" i="15"/>
  <c r="G438" i="15"/>
  <c r="AB434" i="15" s="1"/>
  <c r="I74" i="20" s="1"/>
  <c r="G277" i="19"/>
  <c r="AB273" i="19" s="1"/>
  <c r="J104" i="20" s="1"/>
  <c r="G339" i="19"/>
  <c r="G728" i="14"/>
  <c r="AB724" i="14" s="1"/>
  <c r="K58" i="20" s="1"/>
  <c r="G847" i="14"/>
  <c r="G976" i="13"/>
  <c r="AB972" i="13" s="1"/>
  <c r="M30" i="20" s="1"/>
  <c r="G1101" i="13"/>
  <c r="G1113" i="13"/>
  <c r="G988" i="13"/>
  <c r="AB984" i="13" s="1"/>
  <c r="M32" i="20" s="1"/>
  <c r="G481" i="15"/>
  <c r="AB477" i="15" s="1"/>
  <c r="J62" i="20" s="1"/>
  <c r="G594" i="15"/>
  <c r="G992" i="13"/>
  <c r="G867" i="13"/>
  <c r="AB863" i="13" s="1"/>
  <c r="L33" i="20" s="1"/>
  <c r="G1089" i="13"/>
  <c r="G964" i="13"/>
  <c r="AB960" i="13" s="1"/>
  <c r="M28" i="20" s="1"/>
  <c r="G344" i="18"/>
  <c r="AB340" i="18" s="1"/>
  <c r="K94" i="20" s="1"/>
  <c r="G464" i="18"/>
  <c r="G472" i="16"/>
  <c r="G474" i="16" s="1"/>
  <c r="AB470" i="16" s="1"/>
  <c r="O84" i="20" s="1"/>
  <c r="G425" i="16"/>
  <c r="AB421" i="16" s="1"/>
  <c r="N84" i="20" s="1"/>
  <c r="G368" i="16"/>
  <c r="G272" i="16"/>
  <c r="AB268" i="16" s="1"/>
  <c r="K83" i="20" s="1"/>
  <c r="G1053" i="13"/>
  <c r="G928" i="13"/>
  <c r="AB924" i="13" s="1"/>
  <c r="M22" i="20" s="1"/>
  <c r="G836" i="15"/>
  <c r="G608" i="15"/>
  <c r="AB604" i="15" s="1"/>
  <c r="K64" i="20" s="1"/>
  <c r="D21" i="12"/>
  <c r="D61" i="13"/>
  <c r="D188" i="13" s="1"/>
  <c r="D315" i="13" s="1"/>
  <c r="D442" i="13" s="1"/>
  <c r="D569" i="13" s="1"/>
  <c r="D696" i="13" s="1"/>
  <c r="D823" i="13" s="1"/>
  <c r="D950" i="13" s="1"/>
  <c r="D1077" i="13" s="1"/>
  <c r="D1204" i="13" s="1"/>
  <c r="D26" i="20"/>
  <c r="G908" i="14"/>
  <c r="G789" i="14"/>
  <c r="AB785" i="14" s="1"/>
  <c r="L48" i="20" s="1"/>
  <c r="G747" i="14"/>
  <c r="AB743" i="14" s="1"/>
  <c r="L41" i="20" s="1"/>
  <c r="G866" i="14"/>
  <c r="G371" i="19"/>
  <c r="AB367" i="19" s="1"/>
  <c r="K109" i="20" s="1"/>
  <c r="G492" i="19"/>
  <c r="G690" i="15"/>
  <c r="G577" i="15"/>
  <c r="AB573" i="15" s="1"/>
  <c r="J78" i="20" s="1"/>
  <c r="G956" i="14"/>
  <c r="G837" i="14"/>
  <c r="AB833" i="14" s="1"/>
  <c r="L56" i="20" s="1"/>
  <c r="G386" i="16"/>
  <c r="G290" i="16"/>
  <c r="AB286" i="16" s="1"/>
  <c r="K86" i="20" s="1"/>
  <c r="G860" i="14"/>
  <c r="G741" i="14"/>
  <c r="AB737" i="14" s="1"/>
  <c r="L40" i="20" s="1"/>
  <c r="D49" i="12"/>
  <c r="D52" i="20"/>
  <c r="D85" i="14"/>
  <c r="D206" i="14" s="1"/>
  <c r="D327" i="14" s="1"/>
  <c r="D448" i="14" s="1"/>
  <c r="D569" i="14" s="1"/>
  <c r="D690" i="14" s="1"/>
  <c r="D811" i="14" s="1"/>
  <c r="D932" i="14" s="1"/>
  <c r="D1053" i="14" s="1"/>
  <c r="D1174" i="14" s="1"/>
  <c r="D111" i="12"/>
  <c r="D106" i="20"/>
  <c r="D43" i="19"/>
  <c r="D412" i="19" s="1"/>
  <c r="D104" i="19" s="1"/>
  <c r="D165" i="19" s="1"/>
  <c r="D226" i="19" s="1"/>
  <c r="D287" i="19" s="1"/>
  <c r="D351" i="19" s="1"/>
  <c r="D474" i="19" s="1"/>
  <c r="D535" i="19" s="1"/>
  <c r="D599" i="19" s="1"/>
  <c r="D74" i="20"/>
  <c r="D91" i="15"/>
  <c r="D781" i="15" s="1"/>
  <c r="D206" i="15" s="1"/>
  <c r="D321" i="15" s="1"/>
  <c r="D436" i="15" s="1"/>
  <c r="D551" i="15" s="1"/>
  <c r="D666" i="15" s="1"/>
  <c r="D896" i="15" s="1"/>
  <c r="D1011" i="15" s="1"/>
  <c r="D1126" i="15" s="1"/>
  <c r="D73" i="12"/>
  <c r="G323" i="19"/>
  <c r="AB319" i="19" s="1"/>
  <c r="K101" i="20" s="1"/>
  <c r="G444" i="19"/>
  <c r="G456" i="15"/>
  <c r="AB452" i="15" s="1"/>
  <c r="I77" i="20" s="1"/>
  <c r="G569" i="15"/>
  <c r="G211" i="16"/>
  <c r="AB207" i="16" s="1"/>
  <c r="J81" i="20" s="1"/>
  <c r="G258" i="16"/>
  <c r="G500" i="19"/>
  <c r="AB496" i="19" s="1"/>
  <c r="M110" i="20" s="1"/>
  <c r="G559" i="19"/>
  <c r="G284" i="16"/>
  <c r="AB280" i="16" s="1"/>
  <c r="K85" i="20" s="1"/>
  <c r="G380" i="16"/>
  <c r="G1125" i="13"/>
  <c r="G1000" i="13"/>
  <c r="AB996" i="13" s="1"/>
  <c r="M34" i="20" s="1"/>
  <c r="G860" i="15"/>
  <c r="G632" i="15"/>
  <c r="AB628" i="15" s="1"/>
  <c r="K68" i="20" s="1"/>
  <c r="G938" i="13"/>
  <c r="G813" i="13"/>
  <c r="AB809" i="13" s="1"/>
  <c r="L24" i="20" s="1"/>
  <c r="G801" i="14"/>
  <c r="AB797" i="14" s="1"/>
  <c r="L50" i="20" s="1"/>
  <c r="G920" i="14"/>
  <c r="G336" i="18"/>
  <c r="G277" i="18"/>
  <c r="AB273" i="18" s="1"/>
  <c r="J93" i="20" s="1"/>
  <c r="G962" i="14"/>
  <c r="G843" i="14"/>
  <c r="AB839" i="14" s="1"/>
  <c r="L57" i="20" s="1"/>
  <c r="G364" i="16"/>
  <c r="AB360" i="16" s="1"/>
  <c r="M82" i="20" s="1"/>
  <c r="G411" i="16"/>
  <c r="G488" i="19"/>
  <c r="AB484" i="19" s="1"/>
  <c r="M108" i="20" s="1"/>
  <c r="G547" i="19"/>
  <c r="G614" i="15"/>
  <c r="AB610" i="15" s="1"/>
  <c r="K65" i="20" s="1"/>
  <c r="G842" i="15"/>
  <c r="G374" i="18"/>
  <c r="AB370" i="18" s="1"/>
  <c r="K99" i="20" s="1"/>
  <c r="G494" i="18"/>
  <c r="G476" i="18"/>
  <c r="G356" i="18"/>
  <c r="AB352" i="18" s="1"/>
  <c r="K96" i="20" s="1"/>
  <c r="G326" i="18"/>
  <c r="AB322" i="18" s="1"/>
  <c r="K91" i="20" s="1"/>
  <c r="G446" i="18"/>
  <c r="G1078" i="15"/>
  <c r="G1080" i="15" s="1"/>
  <c r="AB1076" i="15" s="1"/>
  <c r="O66" i="20" s="1"/>
  <c r="G965" i="15"/>
  <c r="AB961" i="15" s="1"/>
  <c r="N66" i="20" s="1"/>
  <c r="G686" i="14"/>
  <c r="AB682" i="14" s="1"/>
  <c r="K51" i="20" s="1"/>
  <c r="G805" i="14"/>
  <c r="G529" i="19" l="1"/>
  <c r="G470" i="19"/>
  <c r="AB466" i="19" s="1"/>
  <c r="M105" i="20" s="1"/>
  <c r="G825" i="14"/>
  <c r="AB821" i="14" s="1"/>
  <c r="L54" i="20" s="1"/>
  <c r="G944" i="14"/>
  <c r="G974" i="14"/>
  <c r="G855" i="14"/>
  <c r="AB851" i="14" s="1"/>
  <c r="L59" i="20" s="1"/>
  <c r="G644" i="15"/>
  <c r="AB640" i="15" s="1"/>
  <c r="K70" i="20" s="1"/>
  <c r="G872" i="15"/>
  <c r="G716" i="13"/>
  <c r="AB712" i="13" s="1"/>
  <c r="K29" i="20" s="1"/>
  <c r="G841" i="13"/>
  <c r="G327" i="19"/>
  <c r="G265" i="19"/>
  <c r="AB261" i="19" s="1"/>
  <c r="J102" i="20" s="1"/>
  <c r="D88" i="20"/>
  <c r="D55" i="16"/>
  <c r="D349" i="16" s="1"/>
  <c r="D104" i="16" s="1"/>
  <c r="D153" i="16" s="1"/>
  <c r="D202" i="16" s="1"/>
  <c r="D251" i="16" s="1"/>
  <c r="D300" i="16" s="1"/>
  <c r="D398" i="16" s="1"/>
  <c r="D447" i="16" s="1"/>
  <c r="D496" i="16" s="1"/>
  <c r="G771" i="14"/>
  <c r="AB767" i="14" s="1"/>
  <c r="L45" i="20" s="1"/>
  <c r="G890" i="14"/>
  <c r="G247" i="16"/>
  <c r="AB243" i="16" s="1"/>
  <c r="J87" i="20" s="1"/>
  <c r="G294" i="16"/>
  <c r="G482" i="19"/>
  <c r="AB478" i="19" s="1"/>
  <c r="M107" i="20" s="1"/>
  <c r="G541" i="19"/>
  <c r="G902" i="15"/>
  <c r="G674" i="15"/>
  <c r="AB670" i="15" s="1"/>
  <c r="K75" i="20" s="1"/>
  <c r="G662" i="14"/>
  <c r="AB658" i="14" s="1"/>
  <c r="K47" i="20" s="1"/>
  <c r="G781" i="14"/>
  <c r="G1174" i="14"/>
  <c r="G1176" i="14" s="1"/>
  <c r="AB1172" i="14" s="1"/>
  <c r="O52" i="20" s="1"/>
  <c r="G1055" i="14"/>
  <c r="AB1051" i="14" s="1"/>
  <c r="N52" i="20" s="1"/>
  <c r="G588" i="15"/>
  <c r="G475" i="15"/>
  <c r="AB471" i="15" s="1"/>
  <c r="J61" i="20" s="1"/>
  <c r="G636" i="15"/>
  <c r="G523" i="15"/>
  <c r="AB519" i="15" s="1"/>
  <c r="J69" i="20" s="1"/>
  <c r="G880" i="15"/>
  <c r="AB876" i="15" s="1"/>
  <c r="M71" i="20" s="1"/>
  <c r="G993" i="15"/>
  <c r="G454" i="18"/>
  <c r="AB450" i="18" s="1"/>
  <c r="M92" i="20" s="1"/>
  <c r="G513" i="18"/>
  <c r="G654" i="15"/>
  <c r="G541" i="15"/>
  <c r="AB537" i="15" s="1"/>
  <c r="J72" i="20" s="1"/>
  <c r="G898" i="14"/>
  <c r="AB894" i="14" s="1"/>
  <c r="M46" i="20" s="1"/>
  <c r="G1017" i="14"/>
  <c r="G969" i="15"/>
  <c r="G856" i="15"/>
  <c r="AB852" i="15" s="1"/>
  <c r="M67" i="20" s="1"/>
  <c r="G1073" i="14"/>
  <c r="AB1069" i="14" s="1"/>
  <c r="N55" i="20" s="1"/>
  <c r="G1192" i="14"/>
  <c r="G1194" i="14" s="1"/>
  <c r="AB1190" i="14" s="1"/>
  <c r="O55" i="20" s="1"/>
  <c r="G353" i="19"/>
  <c r="AB349" i="19" s="1"/>
  <c r="K106" i="20" s="1"/>
  <c r="G474" i="19"/>
  <c r="G440" i="18"/>
  <c r="G320" i="18"/>
  <c r="AB316" i="18" s="1"/>
  <c r="K90" i="20" s="1"/>
  <c r="G496" i="16"/>
  <c r="G498" i="16" s="1"/>
  <c r="AB494" i="16" s="1"/>
  <c r="O88" i="20" s="1"/>
  <c r="G449" i="16"/>
  <c r="AB445" i="16" s="1"/>
  <c r="N88" i="20" s="1"/>
  <c r="G678" i="15"/>
  <c r="G565" i="15"/>
  <c r="AB561" i="15" s="1"/>
  <c r="J76" i="20" s="1"/>
  <c r="G1041" i="15"/>
  <c r="G928" i="15"/>
  <c r="AB924" i="15" s="1"/>
  <c r="M79" i="20" s="1"/>
  <c r="G366" i="18"/>
  <c r="G307" i="18"/>
  <c r="AB303" i="18" s="1"/>
  <c r="J98" i="20" s="1"/>
  <c r="G638" i="14"/>
  <c r="AB634" i="14" s="1"/>
  <c r="K43" i="20" s="1"/>
  <c r="G757" i="14"/>
  <c r="G487" i="15"/>
  <c r="AB483" i="15" s="1"/>
  <c r="J63" i="20" s="1"/>
  <c r="G600" i="15"/>
  <c r="G777" i="13"/>
  <c r="AB773" i="13" s="1"/>
  <c r="L18" i="20" s="1"/>
  <c r="G902" i="13"/>
  <c r="G879" i="13"/>
  <c r="AB875" i="13" s="1"/>
  <c r="L35" i="20" s="1"/>
  <c r="G1004" i="13"/>
  <c r="G764" i="13"/>
  <c r="AB760" i="13" s="1"/>
  <c r="K37" i="20" s="1"/>
  <c r="G889" i="13"/>
  <c r="G1010" i="13"/>
  <c r="G885" i="13"/>
  <c r="AB881" i="13" s="1"/>
  <c r="L36" i="20" s="1"/>
  <c r="G1107" i="13"/>
  <c r="G982" i="13"/>
  <c r="AB978" i="13" s="1"/>
  <c r="M31" i="20" s="1"/>
  <c r="G825" i="13"/>
  <c r="AB821" i="13" s="1"/>
  <c r="L26" i="20" s="1"/>
  <c r="G950" i="13"/>
  <c r="G958" i="13"/>
  <c r="AB954" i="13" s="1"/>
  <c r="M27" i="20" s="1"/>
  <c r="G1083" i="13"/>
  <c r="G897" i="13"/>
  <c r="AB893" i="13" s="1"/>
  <c r="L38" i="20" s="1"/>
  <c r="G1022" i="13"/>
  <c r="G795" i="13"/>
  <c r="AB791" i="13" s="1"/>
  <c r="L21" i="20" s="1"/>
  <c r="G920" i="13"/>
  <c r="G914" i="13"/>
  <c r="G789" i="13"/>
  <c r="AB785" i="13" s="1"/>
  <c r="L20" i="20" s="1"/>
  <c r="G783" i="13"/>
  <c r="AB779" i="13" s="1"/>
  <c r="L19" i="20" s="1"/>
  <c r="G908" i="13"/>
  <c r="G370" i="16"/>
  <c r="AB366" i="16" s="1"/>
  <c r="M83" i="20" s="1"/>
  <c r="G417" i="16"/>
  <c r="G1240" i="13"/>
  <c r="G1242" i="13" s="1"/>
  <c r="AB1238" i="13" s="1"/>
  <c r="O32" i="20" s="1"/>
  <c r="G1115" i="13"/>
  <c r="AB1111" i="13" s="1"/>
  <c r="N32" i="20" s="1"/>
  <c r="G862" i="14"/>
  <c r="AB858" i="14" s="1"/>
  <c r="M40" i="20" s="1"/>
  <c r="G981" i="14"/>
  <c r="G1103" i="13"/>
  <c r="AB1099" i="13" s="1"/>
  <c r="N30" i="20" s="1"/>
  <c r="G1228" i="13"/>
  <c r="G1230" i="13" s="1"/>
  <c r="AB1226" i="13" s="1"/>
  <c r="O30" i="20" s="1"/>
  <c r="G1127" i="13"/>
  <c r="AB1123" i="13" s="1"/>
  <c r="N34" i="20" s="1"/>
  <c r="G1252" i="13"/>
  <c r="G1254" i="13" s="1"/>
  <c r="AB1250" i="13" s="1"/>
  <c r="O34" i="20" s="1"/>
  <c r="G957" i="15"/>
  <c r="G844" i="15"/>
  <c r="AB840" i="15" s="1"/>
  <c r="M65" i="20" s="1"/>
  <c r="G1041" i="14"/>
  <c r="G922" i="14"/>
  <c r="AB918" i="14" s="1"/>
  <c r="M50" i="20" s="1"/>
  <c r="D112" i="12"/>
  <c r="D107" i="20"/>
  <c r="D49" i="19"/>
  <c r="D418" i="19" s="1"/>
  <c r="D110" i="19" s="1"/>
  <c r="D171" i="19" s="1"/>
  <c r="D232" i="19" s="1"/>
  <c r="D293" i="19" s="1"/>
  <c r="D357" i="19" s="1"/>
  <c r="D480" i="19" s="1"/>
  <c r="D541" i="19" s="1"/>
  <c r="D605" i="19" s="1"/>
  <c r="G494" i="19"/>
  <c r="AB490" i="19" s="1"/>
  <c r="M109" i="20" s="1"/>
  <c r="G553" i="19"/>
  <c r="D22" i="12"/>
  <c r="D67" i="13"/>
  <c r="D194" i="13" s="1"/>
  <c r="D321" i="13" s="1"/>
  <c r="D448" i="13" s="1"/>
  <c r="D575" i="13" s="1"/>
  <c r="D702" i="13" s="1"/>
  <c r="D829" i="13" s="1"/>
  <c r="D956" i="13" s="1"/>
  <c r="D1083" i="13" s="1"/>
  <c r="D1210" i="13" s="1"/>
  <c r="D27" i="20"/>
  <c r="G1119" i="13"/>
  <c r="G994" i="13"/>
  <c r="AB990" i="13" s="1"/>
  <c r="M33" i="20" s="1"/>
  <c r="G993" i="14"/>
  <c r="G874" i="14"/>
  <c r="AB870" i="14" s="1"/>
  <c r="M42" i="20" s="1"/>
  <c r="G666" i="15"/>
  <c r="G553" i="15"/>
  <c r="AB549" i="15" s="1"/>
  <c r="J74" i="20" s="1"/>
  <c r="G448" i="18"/>
  <c r="AB444" i="18" s="1"/>
  <c r="M91" i="20" s="1"/>
  <c r="G507" i="18"/>
  <c r="G382" i="16"/>
  <c r="AB378" i="16" s="1"/>
  <c r="M85" i="20" s="1"/>
  <c r="G429" i="16"/>
  <c r="G926" i="14"/>
  <c r="G807" i="14"/>
  <c r="AB803" i="14" s="1"/>
  <c r="L51" i="20" s="1"/>
  <c r="G561" i="19"/>
  <c r="AB557" i="19" s="1"/>
  <c r="N110" i="20" s="1"/>
  <c r="G623" i="19"/>
  <c r="G625" i="19" s="1"/>
  <c r="AB621" i="19" s="1"/>
  <c r="O110" i="20" s="1"/>
  <c r="G446" i="19"/>
  <c r="AB442" i="19" s="1"/>
  <c r="M101" i="20" s="1"/>
  <c r="G505" i="19"/>
  <c r="G388" i="16"/>
  <c r="AB384" i="16" s="1"/>
  <c r="M86" i="20" s="1"/>
  <c r="G435" i="16"/>
  <c r="G466" i="18"/>
  <c r="AB462" i="18" s="1"/>
  <c r="M94" i="20" s="1"/>
  <c r="G525" i="18"/>
  <c r="G824" i="15"/>
  <c r="G596" i="15"/>
  <c r="AB592" i="15" s="1"/>
  <c r="K62" i="20" s="1"/>
  <c r="G968" i="14"/>
  <c r="G849" i="14"/>
  <c r="AB845" i="14" s="1"/>
  <c r="L58" i="20" s="1"/>
  <c r="G537" i="18"/>
  <c r="G478" i="18"/>
  <c r="AB474" i="18" s="1"/>
  <c r="M96" i="20" s="1"/>
  <c r="G964" i="14"/>
  <c r="AB960" i="14" s="1"/>
  <c r="M57" i="20" s="1"/>
  <c r="G1083" i="14"/>
  <c r="G940" i="13"/>
  <c r="AB936" i="13" s="1"/>
  <c r="M24" i="20" s="1"/>
  <c r="G1065" i="13"/>
  <c r="G868" i="14"/>
  <c r="AB864" i="14" s="1"/>
  <c r="M41" i="20" s="1"/>
  <c r="G987" i="14"/>
  <c r="G838" i="15"/>
  <c r="AB834" i="15" s="1"/>
  <c r="M64" i="20" s="1"/>
  <c r="G951" i="15"/>
  <c r="G1186" i="13"/>
  <c r="G1188" i="13" s="1"/>
  <c r="AB1184" i="13" s="1"/>
  <c r="O23" i="20" s="1"/>
  <c r="G1061" i="13"/>
  <c r="AB1057" i="13" s="1"/>
  <c r="N23" i="20" s="1"/>
  <c r="G611" i="19"/>
  <c r="G613" i="19" s="1"/>
  <c r="AB609" i="19" s="1"/>
  <c r="O108" i="20" s="1"/>
  <c r="G549" i="19"/>
  <c r="AB545" i="19" s="1"/>
  <c r="N108" i="20" s="1"/>
  <c r="G260" i="16"/>
  <c r="AB256" i="16" s="1"/>
  <c r="K81" i="20" s="1"/>
  <c r="G356" i="16"/>
  <c r="G496" i="18"/>
  <c r="AB492" i="18" s="1"/>
  <c r="M99" i="20" s="1"/>
  <c r="G555" i="18"/>
  <c r="G341" i="19"/>
  <c r="AB337" i="19" s="1"/>
  <c r="K104" i="20" s="1"/>
  <c r="G462" i="19"/>
  <c r="G458" i="18"/>
  <c r="G338" i="18"/>
  <c r="AB334" i="18" s="1"/>
  <c r="K93" i="20" s="1"/>
  <c r="G1055" i="13"/>
  <c r="AB1051" i="13" s="1"/>
  <c r="N22" i="20" s="1"/>
  <c r="G1180" i="13"/>
  <c r="G1182" i="13" s="1"/>
  <c r="AB1178" i="13" s="1"/>
  <c r="O22" i="20" s="1"/>
  <c r="G1216" i="13"/>
  <c r="G1218" i="13" s="1"/>
  <c r="AB1214" i="13" s="1"/>
  <c r="O28" i="20" s="1"/>
  <c r="G1091" i="13"/>
  <c r="AB1087" i="13" s="1"/>
  <c r="N28" i="20" s="1"/>
  <c r="G1126" i="14"/>
  <c r="G1128" i="14" s="1"/>
  <c r="AB1124" i="14" s="1"/>
  <c r="O44" i="20" s="1"/>
  <c r="G1007" i="14"/>
  <c r="AB1003" i="14" s="1"/>
  <c r="N44" i="20" s="1"/>
  <c r="D75" i="20"/>
  <c r="D74" i="12"/>
  <c r="D97" i="15"/>
  <c r="D787" i="15" s="1"/>
  <c r="D212" i="15" s="1"/>
  <c r="D327" i="15" s="1"/>
  <c r="D442" i="15" s="1"/>
  <c r="D557" i="15" s="1"/>
  <c r="D672" i="15" s="1"/>
  <c r="D902" i="15" s="1"/>
  <c r="D1017" i="15" s="1"/>
  <c r="D1132" i="15" s="1"/>
  <c r="G958" i="14"/>
  <c r="AB954" i="14" s="1"/>
  <c r="M56" i="20" s="1"/>
  <c r="G1077" i="14"/>
  <c r="G862" i="15"/>
  <c r="AB858" i="15" s="1"/>
  <c r="M68" i="20" s="1"/>
  <c r="G975" i="15"/>
  <c r="G413" i="16"/>
  <c r="AB409" i="16" s="1"/>
  <c r="N82" i="20" s="1"/>
  <c r="G460" i="16"/>
  <c r="G462" i="16" s="1"/>
  <c r="AB458" i="16" s="1"/>
  <c r="O82" i="20" s="1"/>
  <c r="G571" i="15"/>
  <c r="AB567" i="15" s="1"/>
  <c r="J77" i="20" s="1"/>
  <c r="G684" i="15"/>
  <c r="D50" i="12"/>
  <c r="D53" i="20"/>
  <c r="D91" i="14"/>
  <c r="D212" i="14" s="1"/>
  <c r="D333" i="14" s="1"/>
  <c r="D454" i="14" s="1"/>
  <c r="D575" i="14" s="1"/>
  <c r="D696" i="14" s="1"/>
  <c r="D817" i="14" s="1"/>
  <c r="D938" i="14" s="1"/>
  <c r="D1059" i="14" s="1"/>
  <c r="D1180" i="14" s="1"/>
  <c r="G692" i="15"/>
  <c r="AB688" i="15" s="1"/>
  <c r="K78" i="20" s="1"/>
  <c r="G920" i="15"/>
  <c r="G910" i="14"/>
  <c r="AB906" i="14" s="1"/>
  <c r="M48" i="20" s="1"/>
  <c r="G1029" i="14"/>
  <c r="G1005" i="15"/>
  <c r="G892" i="15"/>
  <c r="AB888" i="15" s="1"/>
  <c r="M73" i="20" s="1"/>
  <c r="G593" i="19" l="1"/>
  <c r="G595" i="19" s="1"/>
  <c r="AB591" i="19" s="1"/>
  <c r="O105" i="20" s="1"/>
  <c r="G531" i="19"/>
  <c r="AB527" i="19" s="1"/>
  <c r="N105" i="20" s="1"/>
  <c r="G976" i="14"/>
  <c r="AB972" i="14" s="1"/>
  <c r="M59" i="20" s="1"/>
  <c r="G1095" i="14"/>
  <c r="G946" i="14"/>
  <c r="AB942" i="14" s="1"/>
  <c r="M54" i="20" s="1"/>
  <c r="G1065" i="14"/>
  <c r="G892" i="14"/>
  <c r="AB888" i="14" s="1"/>
  <c r="M45" i="20" s="1"/>
  <c r="G1011" i="14"/>
  <c r="G329" i="19"/>
  <c r="AB325" i="19" s="1"/>
  <c r="K102" i="20" s="1"/>
  <c r="G450" i="19"/>
  <c r="G968" i="13"/>
  <c r="G843" i="13"/>
  <c r="AB839" i="13" s="1"/>
  <c r="L29" i="20" s="1"/>
  <c r="G987" i="15"/>
  <c r="G874" i="15"/>
  <c r="AB870" i="15" s="1"/>
  <c r="M70" i="20" s="1"/>
  <c r="G1156" i="15"/>
  <c r="G1158" i="15" s="1"/>
  <c r="AB1154" i="15" s="1"/>
  <c r="O79" i="20" s="1"/>
  <c r="G1043" i="15"/>
  <c r="AB1039" i="15" s="1"/>
  <c r="N79" i="20" s="1"/>
  <c r="G971" i="15"/>
  <c r="AB967" i="15" s="1"/>
  <c r="N67" i="20" s="1"/>
  <c r="G1084" i="15"/>
  <c r="G1086" i="15" s="1"/>
  <c r="AB1082" i="15" s="1"/>
  <c r="O67" i="20" s="1"/>
  <c r="G590" i="15"/>
  <c r="AB586" i="15" s="1"/>
  <c r="K61" i="20" s="1"/>
  <c r="G818" i="15"/>
  <c r="G1138" i="14"/>
  <c r="G1140" i="14" s="1"/>
  <c r="AB1136" i="14" s="1"/>
  <c r="O46" i="20" s="1"/>
  <c r="G1019" i="14"/>
  <c r="AB1015" i="14" s="1"/>
  <c r="N46" i="20" s="1"/>
  <c r="G908" i="15"/>
  <c r="G680" i="15"/>
  <c r="AB676" i="15" s="1"/>
  <c r="K76" i="20" s="1"/>
  <c r="G902" i="14"/>
  <c r="G783" i="14"/>
  <c r="AB779" i="14" s="1"/>
  <c r="L47" i="20" s="1"/>
  <c r="G884" i="15"/>
  <c r="G656" i="15"/>
  <c r="AB652" i="15" s="1"/>
  <c r="K72" i="20" s="1"/>
  <c r="G602" i="15"/>
  <c r="AB598" i="15" s="1"/>
  <c r="K63" i="20" s="1"/>
  <c r="G830" i="15"/>
  <c r="G574" i="18"/>
  <c r="G576" i="18" s="1"/>
  <c r="AB572" i="18" s="1"/>
  <c r="O92" i="20" s="1"/>
  <c r="G515" i="18"/>
  <c r="AB511" i="18" s="1"/>
  <c r="N92" i="20" s="1"/>
  <c r="G442" i="18"/>
  <c r="AB438" i="18" s="1"/>
  <c r="M90" i="20" s="1"/>
  <c r="G501" i="18"/>
  <c r="G904" i="15"/>
  <c r="AB900" i="15" s="1"/>
  <c r="M75" i="20" s="1"/>
  <c r="G1017" i="15"/>
  <c r="G759" i="14"/>
  <c r="AB755" i="14" s="1"/>
  <c r="L43" i="20" s="1"/>
  <c r="G878" i="14"/>
  <c r="G535" i="19"/>
  <c r="G476" i="19"/>
  <c r="AB472" i="19" s="1"/>
  <c r="M106" i="20" s="1"/>
  <c r="G1108" i="15"/>
  <c r="G1110" i="15" s="1"/>
  <c r="AB1106" i="15" s="1"/>
  <c r="O71" i="20" s="1"/>
  <c r="G995" i="15"/>
  <c r="AB991" i="15" s="1"/>
  <c r="N71" i="20" s="1"/>
  <c r="G543" i="19"/>
  <c r="AB539" i="19" s="1"/>
  <c r="N107" i="20" s="1"/>
  <c r="G605" i="19"/>
  <c r="G607" i="19" s="1"/>
  <c r="AB603" i="19" s="1"/>
  <c r="O107" i="20" s="1"/>
  <c r="G392" i="16"/>
  <c r="G296" i="16"/>
  <c r="AB292" i="16" s="1"/>
  <c r="K87" i="20" s="1"/>
  <c r="G488" i="18"/>
  <c r="G368" i="18"/>
  <c r="AB364" i="18" s="1"/>
  <c r="K98" i="20" s="1"/>
  <c r="G866" i="15"/>
  <c r="G638" i="15"/>
  <c r="AB634" i="15" s="1"/>
  <c r="K69" i="20" s="1"/>
  <c r="G1029" i="13"/>
  <c r="G904" i="13"/>
  <c r="AB900" i="13" s="1"/>
  <c r="M18" i="20" s="1"/>
  <c r="G1137" i="13"/>
  <c r="G1012" i="13"/>
  <c r="AB1008" i="13" s="1"/>
  <c r="M36" i="20" s="1"/>
  <c r="G1016" i="13"/>
  <c r="G891" i="13"/>
  <c r="AB887" i="13" s="1"/>
  <c r="L37" i="20" s="1"/>
  <c r="G1131" i="13"/>
  <c r="G1006" i="13"/>
  <c r="AB1002" i="13" s="1"/>
  <c r="M35" i="20" s="1"/>
  <c r="G1085" i="13"/>
  <c r="AB1081" i="13" s="1"/>
  <c r="N27" i="20" s="1"/>
  <c r="G1210" i="13"/>
  <c r="G1212" i="13" s="1"/>
  <c r="AB1208" i="13" s="1"/>
  <c r="O27" i="20" s="1"/>
  <c r="G952" i="13"/>
  <c r="AB948" i="13" s="1"/>
  <c r="M26" i="20" s="1"/>
  <c r="G1077" i="13"/>
  <c r="G1024" i="13"/>
  <c r="AB1020" i="13" s="1"/>
  <c r="M38" i="20" s="1"/>
  <c r="G1149" i="13"/>
  <c r="G1234" i="13"/>
  <c r="G1236" i="13" s="1"/>
  <c r="AB1232" i="13" s="1"/>
  <c r="O31" i="20" s="1"/>
  <c r="G1109" i="13"/>
  <c r="AB1105" i="13" s="1"/>
  <c r="N31" i="20" s="1"/>
  <c r="G922" i="13"/>
  <c r="AB918" i="13" s="1"/>
  <c r="M21" i="20" s="1"/>
  <c r="G1047" i="13"/>
  <c r="G916" i="13"/>
  <c r="AB912" i="13" s="1"/>
  <c r="M20" i="20" s="1"/>
  <c r="G1041" i="13"/>
  <c r="G1035" i="13"/>
  <c r="G910" i="13"/>
  <c r="AB906" i="13" s="1"/>
  <c r="M19" i="20" s="1"/>
  <c r="D75" i="12"/>
  <c r="D103" i="15"/>
  <c r="D793" i="15" s="1"/>
  <c r="D218" i="15" s="1"/>
  <c r="D333" i="15" s="1"/>
  <c r="D448" i="15" s="1"/>
  <c r="D563" i="15" s="1"/>
  <c r="D678" i="15" s="1"/>
  <c r="D908" i="15" s="1"/>
  <c r="D1023" i="15" s="1"/>
  <c r="D1138" i="15" s="1"/>
  <c r="D76" i="20"/>
  <c r="G539" i="18"/>
  <c r="AB535" i="18" s="1"/>
  <c r="N96" i="20" s="1"/>
  <c r="G598" i="18"/>
  <c r="G600" i="18" s="1"/>
  <c r="AB596" i="18" s="1"/>
  <c r="O96" i="20" s="1"/>
  <c r="G928" i="14"/>
  <c r="AB924" i="14" s="1"/>
  <c r="M51" i="20" s="1"/>
  <c r="G1047" i="14"/>
  <c r="G668" i="15"/>
  <c r="AB664" i="15" s="1"/>
  <c r="K74" i="20" s="1"/>
  <c r="G896" i="15"/>
  <c r="G555" i="19"/>
  <c r="AB551" i="19" s="1"/>
  <c r="N109" i="20" s="1"/>
  <c r="G617" i="19"/>
  <c r="G619" i="19" s="1"/>
  <c r="AB615" i="19" s="1"/>
  <c r="O109" i="20" s="1"/>
  <c r="G1043" i="14"/>
  <c r="AB1039" i="14" s="1"/>
  <c r="N50" i="20" s="1"/>
  <c r="G1162" i="14"/>
  <c r="G1164" i="14" s="1"/>
  <c r="AB1160" i="14" s="1"/>
  <c r="O50" i="20" s="1"/>
  <c r="G1035" i="15"/>
  <c r="G922" i="15"/>
  <c r="AB918" i="15" s="1"/>
  <c r="M78" i="20" s="1"/>
  <c r="G1192" i="13"/>
  <c r="G1194" i="13" s="1"/>
  <c r="AB1190" i="13" s="1"/>
  <c r="O24" i="20" s="1"/>
  <c r="G1067" i="13"/>
  <c r="AB1063" i="13" s="1"/>
  <c r="N24" i="20" s="1"/>
  <c r="G478" i="16"/>
  <c r="G480" i="16" s="1"/>
  <c r="AB476" i="16" s="1"/>
  <c r="O85" i="20" s="1"/>
  <c r="G431" i="16"/>
  <c r="AB427" i="16" s="1"/>
  <c r="N85" i="20" s="1"/>
  <c r="G983" i="14"/>
  <c r="AB979" i="14" s="1"/>
  <c r="N40" i="20" s="1"/>
  <c r="G1102" i="14"/>
  <c r="G1104" i="14" s="1"/>
  <c r="AB1100" i="14" s="1"/>
  <c r="O40" i="20" s="1"/>
  <c r="G1150" i="14"/>
  <c r="G1152" i="14" s="1"/>
  <c r="AB1148" i="14" s="1"/>
  <c r="O48" i="20" s="1"/>
  <c r="G1031" i="14"/>
  <c r="AB1027" i="14" s="1"/>
  <c r="N48" i="20" s="1"/>
  <c r="G358" i="16"/>
  <c r="AB354" i="16" s="1"/>
  <c r="M81" i="20" s="1"/>
  <c r="G405" i="16"/>
  <c r="G519" i="18"/>
  <c r="G460" i="18"/>
  <c r="AB456" i="18" s="1"/>
  <c r="M93" i="20" s="1"/>
  <c r="G970" i="14"/>
  <c r="AB966" i="14" s="1"/>
  <c r="M58" i="20" s="1"/>
  <c r="G1089" i="14"/>
  <c r="G995" i="14"/>
  <c r="AB991" i="14" s="1"/>
  <c r="N42" i="20" s="1"/>
  <c r="G1114" i="14"/>
  <c r="G1116" i="14" s="1"/>
  <c r="AB1112" i="14" s="1"/>
  <c r="O42" i="20" s="1"/>
  <c r="G1072" i="15"/>
  <c r="G1074" i="15" s="1"/>
  <c r="AB1070" i="15" s="1"/>
  <c r="O65" i="20" s="1"/>
  <c r="G959" i="15"/>
  <c r="AB955" i="15" s="1"/>
  <c r="N65" i="20" s="1"/>
  <c r="G989" i="14"/>
  <c r="AB985" i="14" s="1"/>
  <c r="N41" i="20" s="1"/>
  <c r="G1108" i="14"/>
  <c r="G1110" i="14" s="1"/>
  <c r="AB1106" i="14" s="1"/>
  <c r="O41" i="20" s="1"/>
  <c r="G464" i="19"/>
  <c r="AB460" i="19" s="1"/>
  <c r="M104" i="20" s="1"/>
  <c r="G523" i="19"/>
  <c r="G1085" i="14"/>
  <c r="AB1081" i="14" s="1"/>
  <c r="N57" i="20" s="1"/>
  <c r="G1204" i="14"/>
  <c r="G1206" i="14" s="1"/>
  <c r="AB1202" i="14" s="1"/>
  <c r="O57" i="20" s="1"/>
  <c r="G507" i="19"/>
  <c r="AB503" i="19" s="1"/>
  <c r="N101" i="20" s="1"/>
  <c r="G569" i="19"/>
  <c r="G571" i="19" s="1"/>
  <c r="AB567" i="19" s="1"/>
  <c r="O101" i="20" s="1"/>
  <c r="D23" i="12"/>
  <c r="D73" i="13"/>
  <c r="D200" i="13" s="1"/>
  <c r="D327" i="13" s="1"/>
  <c r="D454" i="13" s="1"/>
  <c r="D581" i="13" s="1"/>
  <c r="D708" i="13" s="1"/>
  <c r="D835" i="13" s="1"/>
  <c r="D962" i="13" s="1"/>
  <c r="D1089" i="13" s="1"/>
  <c r="D1216" i="13" s="1"/>
  <c r="D28" i="20"/>
  <c r="G1007" i="15"/>
  <c r="AB1003" i="15" s="1"/>
  <c r="N73" i="20" s="1"/>
  <c r="G1120" i="15"/>
  <c r="G1122" i="15" s="1"/>
  <c r="AB1118" i="15" s="1"/>
  <c r="O73" i="20" s="1"/>
  <c r="G1198" i="14"/>
  <c r="G1200" i="14" s="1"/>
  <c r="AB1196" i="14" s="1"/>
  <c r="O56" i="20" s="1"/>
  <c r="G1079" i="14"/>
  <c r="AB1075" i="14" s="1"/>
  <c r="N56" i="20" s="1"/>
  <c r="G826" i="15"/>
  <c r="AB822" i="15" s="1"/>
  <c r="M62" i="20" s="1"/>
  <c r="G939" i="15"/>
  <c r="G1246" i="13"/>
  <c r="G1248" i="13" s="1"/>
  <c r="AB1244" i="13" s="1"/>
  <c r="O33" i="20" s="1"/>
  <c r="G1121" i="13"/>
  <c r="AB1117" i="13" s="1"/>
  <c r="N33" i="20" s="1"/>
  <c r="D55" i="19"/>
  <c r="D424" i="19" s="1"/>
  <c r="D116" i="19" s="1"/>
  <c r="D177" i="19" s="1"/>
  <c r="D238" i="19" s="1"/>
  <c r="D299" i="19" s="1"/>
  <c r="D363" i="19" s="1"/>
  <c r="D486" i="19" s="1"/>
  <c r="D547" i="19" s="1"/>
  <c r="D611" i="19" s="1"/>
  <c r="D113" i="12"/>
  <c r="D108" i="20"/>
  <c r="G484" i="16"/>
  <c r="G486" i="16" s="1"/>
  <c r="AB482" i="16" s="1"/>
  <c r="O86" i="20" s="1"/>
  <c r="G437" i="16"/>
  <c r="AB433" i="16" s="1"/>
  <c r="N86" i="20" s="1"/>
  <c r="G1090" i="15"/>
  <c r="G1092" i="15" s="1"/>
  <c r="AB1088" i="15" s="1"/>
  <c r="O68" i="20" s="1"/>
  <c r="G977" i="15"/>
  <c r="AB973" i="15" s="1"/>
  <c r="N68" i="20" s="1"/>
  <c r="D54" i="20"/>
  <c r="D97" i="14"/>
  <c r="D218" i="14" s="1"/>
  <c r="D339" i="14" s="1"/>
  <c r="D460" i="14" s="1"/>
  <c r="D581" i="14" s="1"/>
  <c r="D702" i="14" s="1"/>
  <c r="D823" i="14" s="1"/>
  <c r="D944" i="14" s="1"/>
  <c r="D1065" i="14" s="1"/>
  <c r="D1186" i="14" s="1"/>
  <c r="D51" i="12"/>
  <c r="G557" i="18"/>
  <c r="AB553" i="18" s="1"/>
  <c r="N99" i="20" s="1"/>
  <c r="G616" i="18"/>
  <c r="G618" i="18" s="1"/>
  <c r="AB614" i="18" s="1"/>
  <c r="O99" i="20" s="1"/>
  <c r="G953" i="15"/>
  <c r="AB949" i="15" s="1"/>
  <c r="N64" i="20" s="1"/>
  <c r="G1066" i="15"/>
  <c r="G1068" i="15" s="1"/>
  <c r="AB1064" i="15" s="1"/>
  <c r="O64" i="20" s="1"/>
  <c r="G527" i="18"/>
  <c r="AB523" i="18" s="1"/>
  <c r="N94" i="20" s="1"/>
  <c r="G586" i="18"/>
  <c r="G588" i="18" s="1"/>
  <c r="AB584" i="18" s="1"/>
  <c r="O94" i="20" s="1"/>
  <c r="G509" i="18"/>
  <c r="AB505" i="18" s="1"/>
  <c r="N91" i="20" s="1"/>
  <c r="G568" i="18"/>
  <c r="G570" i="18" s="1"/>
  <c r="AB566" i="18" s="1"/>
  <c r="O91" i="20" s="1"/>
  <c r="G419" i="16"/>
  <c r="AB415" i="16" s="1"/>
  <c r="N83" i="20" s="1"/>
  <c r="G466" i="16"/>
  <c r="G468" i="16" s="1"/>
  <c r="AB464" i="16" s="1"/>
  <c r="O83" i="20" s="1"/>
  <c r="G914" i="15"/>
  <c r="G686" i="15"/>
  <c r="AB682" i="15" s="1"/>
  <c r="K77" i="20" s="1"/>
  <c r="G1067" i="14" l="1"/>
  <c r="AB1063" i="14" s="1"/>
  <c r="N54" i="20" s="1"/>
  <c r="G1186" i="14"/>
  <c r="G1188" i="14" s="1"/>
  <c r="AB1184" i="14" s="1"/>
  <c r="O54" i="20" s="1"/>
  <c r="G1097" i="14"/>
  <c r="AB1093" i="14" s="1"/>
  <c r="N59" i="20" s="1"/>
  <c r="G1216" i="14"/>
  <c r="G1218" i="14" s="1"/>
  <c r="AB1214" i="14" s="1"/>
  <c r="O59" i="20" s="1"/>
  <c r="G989" i="15"/>
  <c r="AB985" i="15" s="1"/>
  <c r="N70" i="20" s="1"/>
  <c r="G1102" i="15"/>
  <c r="G1104" i="15" s="1"/>
  <c r="AB1100" i="15" s="1"/>
  <c r="O70" i="20" s="1"/>
  <c r="G1095" i="13"/>
  <c r="G970" i="13"/>
  <c r="AB966" i="13" s="1"/>
  <c r="M29" i="20" s="1"/>
  <c r="G452" i="19"/>
  <c r="AB448" i="19" s="1"/>
  <c r="M102" i="20" s="1"/>
  <c r="G511" i="19"/>
  <c r="G1132" i="14"/>
  <c r="G1134" i="14" s="1"/>
  <c r="AB1130" i="14" s="1"/>
  <c r="O45" i="20" s="1"/>
  <c r="G1013" i="14"/>
  <c r="AB1009" i="14" s="1"/>
  <c r="N45" i="20" s="1"/>
  <c r="G1023" i="14"/>
  <c r="G904" i="14"/>
  <c r="AB900" i="14" s="1"/>
  <c r="M47" i="20" s="1"/>
  <c r="G1019" i="15"/>
  <c r="AB1015" i="15" s="1"/>
  <c r="N75" i="20" s="1"/>
  <c r="G1132" i="15"/>
  <c r="G1134" i="15" s="1"/>
  <c r="AB1130" i="15" s="1"/>
  <c r="O75" i="20" s="1"/>
  <c r="G999" i="14"/>
  <c r="G880" i="14"/>
  <c r="AB876" i="14" s="1"/>
  <c r="M43" i="20" s="1"/>
  <c r="G549" i="18"/>
  <c r="G490" i="18"/>
  <c r="AB486" i="18" s="1"/>
  <c r="M98" i="20" s="1"/>
  <c r="G1023" i="15"/>
  <c r="G910" i="15"/>
  <c r="AB906" i="15" s="1"/>
  <c r="M76" i="20" s="1"/>
  <c r="G503" i="18"/>
  <c r="AB499" i="18" s="1"/>
  <c r="N90" i="20" s="1"/>
  <c r="G562" i="18"/>
  <c r="G564" i="18" s="1"/>
  <c r="AB560" i="18" s="1"/>
  <c r="O90" i="20" s="1"/>
  <c r="G441" i="16"/>
  <c r="G394" i="16"/>
  <c r="AB390" i="16" s="1"/>
  <c r="M87" i="20" s="1"/>
  <c r="G933" i="15"/>
  <c r="G820" i="15"/>
  <c r="AB816" i="15" s="1"/>
  <c r="M61" i="20" s="1"/>
  <c r="G945" i="15"/>
  <c r="G832" i="15"/>
  <c r="AB828" i="15" s="1"/>
  <c r="M63" i="20" s="1"/>
  <c r="G868" i="15"/>
  <c r="AB864" i="15" s="1"/>
  <c r="M69" i="20" s="1"/>
  <c r="G981" i="15"/>
  <c r="G537" i="19"/>
  <c r="AB533" i="19" s="1"/>
  <c r="N106" i="20" s="1"/>
  <c r="G599" i="19"/>
  <c r="G601" i="19" s="1"/>
  <c r="AB597" i="19" s="1"/>
  <c r="O106" i="20" s="1"/>
  <c r="G999" i="15"/>
  <c r="G886" i="15"/>
  <c r="AB882" i="15" s="1"/>
  <c r="M72" i="20" s="1"/>
  <c r="G1156" i="13"/>
  <c r="G1158" i="13" s="1"/>
  <c r="AB1154" i="13" s="1"/>
  <c r="O18" i="20" s="1"/>
  <c r="G1031" i="13"/>
  <c r="AB1027" i="13" s="1"/>
  <c r="N18" i="20" s="1"/>
  <c r="G1133" i="13"/>
  <c r="AB1129" i="13" s="1"/>
  <c r="N35" i="20" s="1"/>
  <c r="G1258" i="13"/>
  <c r="G1260" i="13" s="1"/>
  <c r="AB1256" i="13" s="1"/>
  <c r="O35" i="20" s="1"/>
  <c r="G1143" i="13"/>
  <c r="G1018" i="13"/>
  <c r="AB1014" i="13" s="1"/>
  <c r="M37" i="20" s="1"/>
  <c r="G1264" i="13"/>
  <c r="G1266" i="13" s="1"/>
  <c r="AB1262" i="13" s="1"/>
  <c r="O36" i="20" s="1"/>
  <c r="G1139" i="13"/>
  <c r="AB1135" i="13" s="1"/>
  <c r="N36" i="20" s="1"/>
  <c r="G1204" i="13"/>
  <c r="G1206" i="13" s="1"/>
  <c r="AB1202" i="13" s="1"/>
  <c r="O26" i="20" s="1"/>
  <c r="G1079" i="13"/>
  <c r="AB1075" i="13" s="1"/>
  <c r="N26" i="20" s="1"/>
  <c r="G1276" i="13"/>
  <c r="G1278" i="13" s="1"/>
  <c r="AB1274" i="13" s="1"/>
  <c r="O38" i="20" s="1"/>
  <c r="G1151" i="13"/>
  <c r="AB1147" i="13" s="1"/>
  <c r="N38" i="20" s="1"/>
  <c r="G1174" i="13"/>
  <c r="G1176" i="13" s="1"/>
  <c r="AB1172" i="13" s="1"/>
  <c r="O21" i="20" s="1"/>
  <c r="G1049" i="13"/>
  <c r="AB1045" i="13" s="1"/>
  <c r="N21" i="20" s="1"/>
  <c r="G1043" i="13"/>
  <c r="AB1039" i="13" s="1"/>
  <c r="N20" i="20" s="1"/>
  <c r="G1168" i="13"/>
  <c r="G1170" i="13" s="1"/>
  <c r="AB1166" i="13" s="1"/>
  <c r="O20" i="20" s="1"/>
  <c r="G1037" i="13"/>
  <c r="AB1033" i="13" s="1"/>
  <c r="N19" i="20" s="1"/>
  <c r="G1162" i="13"/>
  <c r="G1164" i="13" s="1"/>
  <c r="AB1160" i="13" s="1"/>
  <c r="O19" i="20" s="1"/>
  <c r="G1049" i="14"/>
  <c r="AB1045" i="14" s="1"/>
  <c r="N51" i="20" s="1"/>
  <c r="G1168" i="14"/>
  <c r="G1170" i="14" s="1"/>
  <c r="AB1166" i="14" s="1"/>
  <c r="O51" i="20" s="1"/>
  <c r="D103" i="14"/>
  <c r="D224" i="14" s="1"/>
  <c r="D345" i="14" s="1"/>
  <c r="D466" i="14" s="1"/>
  <c r="D587" i="14" s="1"/>
  <c r="D708" i="14" s="1"/>
  <c r="D829" i="14" s="1"/>
  <c r="D950" i="14" s="1"/>
  <c r="D1071" i="14" s="1"/>
  <c r="D1192" i="14" s="1"/>
  <c r="D55" i="20"/>
  <c r="D52" i="12"/>
  <c r="D109" i="20"/>
  <c r="D61" i="19"/>
  <c r="D430" i="19" s="1"/>
  <c r="D122" i="19" s="1"/>
  <c r="D183" i="19" s="1"/>
  <c r="D244" i="19" s="1"/>
  <c r="D305" i="19" s="1"/>
  <c r="D369" i="19" s="1"/>
  <c r="D492" i="19" s="1"/>
  <c r="D553" i="19" s="1"/>
  <c r="D617" i="19" s="1"/>
  <c r="D114" i="12"/>
  <c r="G1037" i="15"/>
  <c r="AB1033" i="15" s="1"/>
  <c r="N78" i="20" s="1"/>
  <c r="G1150" i="15"/>
  <c r="G1152" i="15" s="1"/>
  <c r="AB1148" i="15" s="1"/>
  <c r="O78" i="20" s="1"/>
  <c r="G525" i="19"/>
  <c r="AB521" i="19" s="1"/>
  <c r="N104" i="20" s="1"/>
  <c r="G587" i="19"/>
  <c r="G589" i="19" s="1"/>
  <c r="AB585" i="19" s="1"/>
  <c r="O104" i="20" s="1"/>
  <c r="G1091" i="14"/>
  <c r="AB1087" i="14" s="1"/>
  <c r="N58" i="20" s="1"/>
  <c r="G1210" i="14"/>
  <c r="G1212" i="14" s="1"/>
  <c r="AB1208" i="14" s="1"/>
  <c r="O58" i="20" s="1"/>
  <c r="G1054" i="15"/>
  <c r="G1056" i="15" s="1"/>
  <c r="AB1052" i="15" s="1"/>
  <c r="O62" i="20" s="1"/>
  <c r="G941" i="15"/>
  <c r="AB937" i="15" s="1"/>
  <c r="N62" i="20" s="1"/>
  <c r="D79" i="13"/>
  <c r="D206" i="13" s="1"/>
  <c r="D333" i="13" s="1"/>
  <c r="D460" i="13" s="1"/>
  <c r="D587" i="13" s="1"/>
  <c r="D714" i="13" s="1"/>
  <c r="D841" i="13" s="1"/>
  <c r="D968" i="13" s="1"/>
  <c r="D1095" i="13" s="1"/>
  <c r="D1222" i="13" s="1"/>
  <c r="D24" i="12"/>
  <c r="D29" i="20"/>
  <c r="G521" i="18"/>
  <c r="AB517" i="18" s="1"/>
  <c r="N93" i="20" s="1"/>
  <c r="G580" i="18"/>
  <c r="G582" i="18" s="1"/>
  <c r="AB578" i="18" s="1"/>
  <c r="O93" i="20" s="1"/>
  <c r="G916" i="15"/>
  <c r="AB912" i="15" s="1"/>
  <c r="M77" i="20" s="1"/>
  <c r="G1029" i="15"/>
  <c r="G454" i="16"/>
  <c r="G456" i="16" s="1"/>
  <c r="AB452" i="16" s="1"/>
  <c r="O81" i="20" s="1"/>
  <c r="G407" i="16"/>
  <c r="AB403" i="16" s="1"/>
  <c r="N81" i="20" s="1"/>
  <c r="G1011" i="15"/>
  <c r="G898" i="15"/>
  <c r="AB894" i="15" s="1"/>
  <c r="M74" i="20" s="1"/>
  <c r="D109" i="15"/>
  <c r="D799" i="15" s="1"/>
  <c r="D224" i="15" s="1"/>
  <c r="D339" i="15" s="1"/>
  <c r="D454" i="15" s="1"/>
  <c r="D569" i="15" s="1"/>
  <c r="D684" i="15" s="1"/>
  <c r="D914" i="15" s="1"/>
  <c r="D1029" i="15" s="1"/>
  <c r="D1144" i="15" s="1"/>
  <c r="D77" i="20"/>
  <c r="D76" i="12"/>
  <c r="G575" i="19" l="1"/>
  <c r="G577" i="19" s="1"/>
  <c r="AB573" i="19" s="1"/>
  <c r="O102" i="20" s="1"/>
  <c r="G513" i="19"/>
  <c r="AB509" i="19" s="1"/>
  <c r="N102" i="20" s="1"/>
  <c r="G1222" i="13"/>
  <c r="G1224" i="13" s="1"/>
  <c r="AB1220" i="13" s="1"/>
  <c r="O29" i="20" s="1"/>
  <c r="G1097" i="13"/>
  <c r="AB1093" i="13" s="1"/>
  <c r="N29" i="20" s="1"/>
  <c r="G1025" i="15"/>
  <c r="AB1021" i="15" s="1"/>
  <c r="N76" i="20" s="1"/>
  <c r="G1138" i="15"/>
  <c r="G1140" i="15" s="1"/>
  <c r="AB1136" i="15" s="1"/>
  <c r="O76" i="20" s="1"/>
  <c r="G983" i="15"/>
  <c r="AB979" i="15" s="1"/>
  <c r="N69" i="20" s="1"/>
  <c r="G1096" i="15"/>
  <c r="G1098" i="15" s="1"/>
  <c r="AB1094" i="15" s="1"/>
  <c r="O69" i="20" s="1"/>
  <c r="G610" i="18"/>
  <c r="G612" i="18" s="1"/>
  <c r="AB608" i="18" s="1"/>
  <c r="O98" i="20" s="1"/>
  <c r="G551" i="18"/>
  <c r="AB547" i="18" s="1"/>
  <c r="N98" i="20" s="1"/>
  <c r="G1060" i="15"/>
  <c r="G1062" i="15" s="1"/>
  <c r="AB1058" i="15" s="1"/>
  <c r="O63" i="20" s="1"/>
  <c r="G947" i="15"/>
  <c r="AB943" i="15" s="1"/>
  <c r="N63" i="20" s="1"/>
  <c r="G1001" i="14"/>
  <c r="AB997" i="14" s="1"/>
  <c r="N43" i="20" s="1"/>
  <c r="G1120" i="14"/>
  <c r="G1122" i="14" s="1"/>
  <c r="AB1118" i="14" s="1"/>
  <c r="O43" i="20" s="1"/>
  <c r="G1048" i="15"/>
  <c r="G1050" i="15" s="1"/>
  <c r="AB1046" i="15" s="1"/>
  <c r="O61" i="20" s="1"/>
  <c r="G935" i="15"/>
  <c r="AB931" i="15" s="1"/>
  <c r="N61" i="20" s="1"/>
  <c r="G1114" i="15"/>
  <c r="G1116" i="15" s="1"/>
  <c r="AB1112" i="15" s="1"/>
  <c r="O72" i="20" s="1"/>
  <c r="G1001" i="15"/>
  <c r="AB997" i="15" s="1"/>
  <c r="N72" i="20" s="1"/>
  <c r="G443" i="16"/>
  <c r="AB439" i="16" s="1"/>
  <c r="N87" i="20" s="1"/>
  <c r="G490" i="16"/>
  <c r="G492" i="16" s="1"/>
  <c r="AB488" i="16" s="1"/>
  <c r="O87" i="20" s="1"/>
  <c r="G1025" i="14"/>
  <c r="AB1021" i="14" s="1"/>
  <c r="N47" i="20" s="1"/>
  <c r="G1144" i="14"/>
  <c r="G1146" i="14" s="1"/>
  <c r="AB1142" i="14" s="1"/>
  <c r="O47" i="20" s="1"/>
  <c r="G1270" i="13"/>
  <c r="G1272" i="13" s="1"/>
  <c r="AB1268" i="13" s="1"/>
  <c r="O37" i="20" s="1"/>
  <c r="G1145" i="13"/>
  <c r="AB1141" i="13" s="1"/>
  <c r="N37" i="20" s="1"/>
  <c r="D56" i="20"/>
  <c r="D109" i="14"/>
  <c r="D230" i="14" s="1"/>
  <c r="D351" i="14" s="1"/>
  <c r="D472" i="14" s="1"/>
  <c r="D593" i="14" s="1"/>
  <c r="D714" i="14" s="1"/>
  <c r="D835" i="14" s="1"/>
  <c r="D956" i="14" s="1"/>
  <c r="D1077" i="14" s="1"/>
  <c r="D1198" i="14" s="1"/>
  <c r="D53" i="12"/>
  <c r="G1031" i="15"/>
  <c r="AB1027" i="15" s="1"/>
  <c r="N77" i="20" s="1"/>
  <c r="G1144" i="15"/>
  <c r="G1146" i="15" s="1"/>
  <c r="AB1142" i="15" s="1"/>
  <c r="O77" i="20" s="1"/>
  <c r="D115" i="15"/>
  <c r="D805" i="15" s="1"/>
  <c r="D230" i="15" s="1"/>
  <c r="D345" i="15" s="1"/>
  <c r="D460" i="15" s="1"/>
  <c r="D575" i="15" s="1"/>
  <c r="D690" i="15" s="1"/>
  <c r="D920" i="15" s="1"/>
  <c r="D1035" i="15" s="1"/>
  <c r="D1150" i="15" s="1"/>
  <c r="D78" i="20"/>
  <c r="D77" i="12"/>
  <c r="G1013" i="15"/>
  <c r="AB1009" i="15" s="1"/>
  <c r="N74" i="20" s="1"/>
  <c r="G1126" i="15"/>
  <c r="G1128" i="15" s="1"/>
  <c r="AB1124" i="15" s="1"/>
  <c r="O74" i="20" s="1"/>
  <c r="D85" i="13"/>
  <c r="D212" i="13" s="1"/>
  <c r="D339" i="13" s="1"/>
  <c r="D466" i="13" s="1"/>
  <c r="D593" i="13" s="1"/>
  <c r="D720" i="13" s="1"/>
  <c r="D847" i="13" s="1"/>
  <c r="D974" i="13" s="1"/>
  <c r="D1101" i="13" s="1"/>
  <c r="D1228" i="13" s="1"/>
  <c r="D25" i="12"/>
  <c r="D30" i="20"/>
  <c r="D110" i="20"/>
  <c r="D67" i="19"/>
  <c r="D436" i="19" s="1"/>
  <c r="D128" i="19" s="1"/>
  <c r="D189" i="19" s="1"/>
  <c r="D250" i="19" s="1"/>
  <c r="D311" i="19" s="1"/>
  <c r="D375" i="19" s="1"/>
  <c r="D498" i="19" s="1"/>
  <c r="D559" i="19" s="1"/>
  <c r="D623" i="19" s="1"/>
  <c r="D79" i="20" l="1"/>
  <c r="D121" i="15"/>
  <c r="D811" i="15" s="1"/>
  <c r="D236" i="15" s="1"/>
  <c r="D351" i="15" s="1"/>
  <c r="D466" i="15" s="1"/>
  <c r="D581" i="15" s="1"/>
  <c r="D696" i="15" s="1"/>
  <c r="D926" i="15" s="1"/>
  <c r="D1041" i="15" s="1"/>
  <c r="D1156" i="15" s="1"/>
  <c r="D91" i="13"/>
  <c r="D218" i="13" s="1"/>
  <c r="D345" i="13" s="1"/>
  <c r="D472" i="13" s="1"/>
  <c r="D599" i="13" s="1"/>
  <c r="D726" i="13" s="1"/>
  <c r="D853" i="13" s="1"/>
  <c r="D980" i="13" s="1"/>
  <c r="D1107" i="13" s="1"/>
  <c r="D1234" i="13" s="1"/>
  <c r="D31" i="20"/>
  <c r="D26" i="12"/>
  <c r="D57" i="20"/>
  <c r="D115" i="14"/>
  <c r="D236" i="14" s="1"/>
  <c r="D357" i="14" s="1"/>
  <c r="D478" i="14" s="1"/>
  <c r="D599" i="14" s="1"/>
  <c r="D720" i="14" s="1"/>
  <c r="D841" i="14" s="1"/>
  <c r="D962" i="14" s="1"/>
  <c r="D1083" i="14" s="1"/>
  <c r="D1204" i="14" s="1"/>
  <c r="D54" i="12"/>
  <c r="D55" i="12" l="1"/>
  <c r="D58" i="20"/>
  <c r="D121" i="14"/>
  <c r="D242" i="14" s="1"/>
  <c r="D363" i="14" s="1"/>
  <c r="D484" i="14" s="1"/>
  <c r="D605" i="14" s="1"/>
  <c r="D726" i="14" s="1"/>
  <c r="D847" i="14" s="1"/>
  <c r="D968" i="14" s="1"/>
  <c r="D1089" i="14" s="1"/>
  <c r="D1210" i="14" s="1"/>
  <c r="D27" i="12"/>
  <c r="D97" i="13"/>
  <c r="D224" i="13" s="1"/>
  <c r="D351" i="13" s="1"/>
  <c r="D478" i="13" s="1"/>
  <c r="D605" i="13" s="1"/>
  <c r="D732" i="13" s="1"/>
  <c r="D859" i="13" s="1"/>
  <c r="D986" i="13" s="1"/>
  <c r="D1113" i="13" s="1"/>
  <c r="D1240" i="13" s="1"/>
  <c r="D32" i="20"/>
  <c r="D28" i="12" l="1"/>
  <c r="D103" i="13"/>
  <c r="D230" i="13" s="1"/>
  <c r="D357" i="13" s="1"/>
  <c r="D484" i="13" s="1"/>
  <c r="D611" i="13" s="1"/>
  <c r="D738" i="13" s="1"/>
  <c r="D865" i="13" s="1"/>
  <c r="D992" i="13" s="1"/>
  <c r="D1119" i="13" s="1"/>
  <c r="D1246" i="13" s="1"/>
  <c r="D33" i="20"/>
  <c r="D59" i="20"/>
  <c r="D127" i="14"/>
  <c r="D248" i="14" s="1"/>
  <c r="D369" i="14" s="1"/>
  <c r="D490" i="14" s="1"/>
  <c r="D611" i="14" s="1"/>
  <c r="D732" i="14" s="1"/>
  <c r="D853" i="14" s="1"/>
  <c r="D974" i="14" s="1"/>
  <c r="D1095" i="14" s="1"/>
  <c r="D1216" i="14" s="1"/>
  <c r="D109" i="13" l="1"/>
  <c r="D236" i="13" s="1"/>
  <c r="D363" i="13" s="1"/>
  <c r="D490" i="13" s="1"/>
  <c r="D617" i="13" s="1"/>
  <c r="D744" i="13" s="1"/>
  <c r="D871" i="13" s="1"/>
  <c r="D998" i="13" s="1"/>
  <c r="D1125" i="13" s="1"/>
  <c r="D1252" i="13" s="1"/>
  <c r="D29" i="12"/>
  <c r="D34" i="20"/>
  <c r="D30" i="12" l="1"/>
  <c r="D35" i="20"/>
  <c r="D115" i="13"/>
  <c r="D242" i="13" s="1"/>
  <c r="D369" i="13" s="1"/>
  <c r="D496" i="13" s="1"/>
  <c r="D623" i="13" s="1"/>
  <c r="D750" i="13" s="1"/>
  <c r="D877" i="13" s="1"/>
  <c r="D1004" i="13" s="1"/>
  <c r="D1131" i="13" s="1"/>
  <c r="D1258" i="13" s="1"/>
  <c r="D36" i="20" l="1"/>
  <c r="D31" i="12"/>
  <c r="D121" i="13"/>
  <c r="D248" i="13" s="1"/>
  <c r="D375" i="13" s="1"/>
  <c r="D502" i="13" s="1"/>
  <c r="D629" i="13" s="1"/>
  <c r="D756" i="13" s="1"/>
  <c r="D883" i="13" s="1"/>
  <c r="D1010" i="13" s="1"/>
  <c r="D1137" i="13" s="1"/>
  <c r="D1264" i="13" s="1"/>
  <c r="D127" i="13" l="1"/>
  <c r="D254" i="13" s="1"/>
  <c r="D381" i="13" s="1"/>
  <c r="D508" i="13" s="1"/>
  <c r="D635" i="13" s="1"/>
  <c r="D762" i="13" s="1"/>
  <c r="D889" i="13" s="1"/>
  <c r="D1016" i="13" s="1"/>
  <c r="D1143" i="13" s="1"/>
  <c r="D1270" i="13" s="1"/>
  <c r="D32" i="12"/>
  <c r="D37" i="20"/>
  <c r="D133" i="13" l="1"/>
  <c r="D260" i="13" s="1"/>
  <c r="D387" i="13" s="1"/>
  <c r="D514" i="13" s="1"/>
  <c r="D641" i="13" s="1"/>
  <c r="D768" i="13" s="1"/>
  <c r="D895" i="13" s="1"/>
  <c r="D1022" i="13" s="1"/>
  <c r="D1149" i="13" s="1"/>
  <c r="D1276" i="13" s="1"/>
  <c r="D38"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A3AF68E1-57FF-41DA-BB51-B0D7D761B40B}">
      <text>
        <r>
          <rPr>
            <b/>
            <sz val="9"/>
            <color indexed="81"/>
            <rFont val="Tahoma"/>
            <family val="2"/>
          </rPr>
          <t>Lawrence Stanton:</t>
        </r>
        <r>
          <rPr>
            <sz val="9"/>
            <color indexed="81"/>
            <rFont val="Tahoma"/>
            <family val="2"/>
          </rPr>
          <t xml:space="preserve">
</t>
        </r>
        <r>
          <rPr>
            <sz val="16"/>
            <color indexed="81"/>
            <rFont val="Arial"/>
            <family val="2"/>
          </rPr>
          <t xml:space="preserve">Attack by 1 or several individuals using simple, easily acquired weapons including vehicles, firearms, pipe bombs, suicide bombs </t>
        </r>
      </text>
    </comment>
    <comment ref="A131" authorId="0" shapeId="0" xr:uid="{53CF856B-9DC1-47E3-8B56-BD1E69F02A00}">
      <text>
        <r>
          <rPr>
            <sz val="9"/>
            <color rgb="FF000000"/>
            <rFont val="Tahoma"/>
            <family val="2"/>
          </rPr>
          <t xml:space="preserve">
</t>
        </r>
        <r>
          <rPr>
            <sz val="16"/>
            <color rgb="FF000000"/>
            <rFont val="Arial"/>
            <family val="2"/>
          </rPr>
          <t>An improvised explosive device deployed via automobile with explosive equivalent up to  150lb of TNT or truck/bus with explosive equivalent of 500lbs of TNT, or man portable with an explosive equivalent of 40lbs. TNT</t>
        </r>
      </text>
    </comment>
    <comment ref="A252" authorId="0" shapeId="0" xr:uid="{3887E3CB-9241-41EF-BCEB-6E9B205207BD}">
      <text>
        <r>
          <rPr>
            <sz val="9"/>
            <color indexed="81"/>
            <rFont val="Tahoma"/>
            <family val="2"/>
          </rPr>
          <t xml:space="preserve">
</t>
        </r>
        <r>
          <rPr>
            <sz val="16"/>
            <color indexed="81"/>
            <rFont val="Arial"/>
            <family val="2"/>
          </rPr>
          <t>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373" authorId="0" shapeId="0" xr:uid="{D5DC403B-0771-4CB2-8EE5-452C9723F7AA}">
      <text>
        <r>
          <rPr>
            <sz val="9"/>
            <color indexed="81"/>
            <rFont val="Tahoma"/>
            <family val="2"/>
          </rPr>
          <t xml:space="preserve">
</t>
        </r>
        <r>
          <rPr>
            <sz val="16"/>
            <color indexed="81"/>
            <rFont val="ariel"/>
          </rPr>
          <t>Attack by &gt;2 teams of &gt;1 individuals using simple weapons, or at &gt;1 teams plus a planted explosive, occurring at &gt;2 or more points within single system &amp; one hour; system is the ultimate target</t>
        </r>
      </text>
    </comment>
    <comment ref="A494" authorId="0" shapeId="0" xr:uid="{B005B855-9CC0-4965-A62C-A54923610D24}">
      <text>
        <r>
          <rPr>
            <sz val="9"/>
            <color rgb="FF000000"/>
            <rFont val="Tahoma"/>
            <family val="2"/>
          </rPr>
          <t xml:space="preserve">
</t>
        </r>
        <r>
          <rPr>
            <sz val="16"/>
            <color rgb="FF000000"/>
            <rFont val="ariel"/>
          </rPr>
          <t xml:space="preserve">Attack employing cybernetic access to systems intended to deny access, or to  disrupt or corrupt data </t>
        </r>
      </text>
    </comment>
    <comment ref="A615" authorId="0" shapeId="0" xr:uid="{387BC07E-502B-4FD6-A90D-31E2E7E73376}">
      <text>
        <r>
          <rPr>
            <sz val="9"/>
            <color rgb="FF000000"/>
            <rFont val="Tahoma"/>
            <family val="2"/>
          </rPr>
          <t xml:space="preserve">
</t>
        </r>
        <r>
          <rPr>
            <sz val="16"/>
            <color rgb="FF000000"/>
            <rFont val="ariel"/>
          </rPr>
          <t xml:space="preserve">A natural event such as a severe storm, flood, wild fire, earth movement, etc.  </t>
        </r>
      </text>
    </comment>
    <comment ref="A736" authorId="0" shapeId="0" xr:uid="{1A509D05-675D-4AB1-9DE2-56F10CF21B5B}">
      <text>
        <r>
          <rPr>
            <b/>
            <sz val="9"/>
            <color indexed="81"/>
            <rFont val="Tahoma"/>
            <family val="2"/>
          </rPr>
          <t>Lawrence Stanton:</t>
        </r>
        <r>
          <rPr>
            <sz val="9"/>
            <color indexed="81"/>
            <rFont val="Tahoma"/>
            <family val="2"/>
          </rPr>
          <t xml:space="preserve">
</t>
        </r>
        <r>
          <rPr>
            <sz val="16"/>
            <color indexed="81"/>
            <rFont val="Tahoma"/>
            <family val="2"/>
          </rPr>
          <t xml:space="preserve">Accidental or intentional disaster at a major facility adjacent to or in a position </t>
        </r>
        <r>
          <rPr>
            <sz val="16"/>
            <color indexed="81"/>
            <rFont val="Arial"/>
            <family val="2"/>
          </rPr>
          <t xml:space="preserve">to impact the system. Consider chemical spill, toxic release, explosion, train derailment, structure collapse, fire, etc. </t>
        </r>
      </text>
    </comment>
    <comment ref="A857" authorId="0" shapeId="0" xr:uid="{BFD8E182-261F-4F24-BC13-E7AB756CFE98}">
      <text>
        <r>
          <rPr>
            <sz val="9"/>
            <color indexed="81"/>
            <rFont val="Tahoma"/>
            <family val="2"/>
          </rPr>
          <t xml:space="preserve">
</t>
        </r>
        <r>
          <rPr>
            <sz val="16"/>
            <color indexed="81"/>
            <rFont val="ariel"/>
          </rPr>
          <t>Derailment or collision resulting from an attack on control centers, control equipment or control personnel</t>
        </r>
      </text>
    </comment>
    <comment ref="A978" authorId="0" shapeId="0" xr:uid="{13F778FC-D022-443D-B9A2-322F42F2E2DC}">
      <text>
        <r>
          <rPr>
            <sz val="9"/>
            <color indexed="81"/>
            <rFont val="Tahoma"/>
            <family val="2"/>
          </rPr>
          <t xml:space="preserve">
</t>
        </r>
        <r>
          <rPr>
            <sz val="16"/>
            <color indexed="81"/>
            <rFont val="ariel"/>
          </rPr>
          <t>Widespread power outage arising from an attack on power generation, transfer, distribution or management</t>
        </r>
      </text>
    </comment>
    <comment ref="A1099" authorId="0" shapeId="0" xr:uid="{D48F04A8-1CB4-4ED3-80E5-C2A1CED750DE}">
      <text>
        <r>
          <rPr>
            <sz val="9"/>
            <color indexed="81"/>
            <rFont val="Tahoma"/>
            <family val="2"/>
          </rPr>
          <t xml:space="preserve">
</t>
        </r>
        <r>
          <rPr>
            <sz val="16"/>
            <color indexed="81"/>
            <rFont val="ariel"/>
          </rPr>
          <t>An attack employing a weapon of mass destruction, including a bio agent, a radiological dispersant device, a chemical weapon or a nuclear device.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311C987E-2F41-4DBD-A01F-9714D354A8D6}">
      <text>
        <r>
          <rPr>
            <sz val="9"/>
            <color rgb="FF000000"/>
            <rFont val="Tahoma"/>
            <family val="2"/>
          </rPr>
          <t xml:space="preserve">
</t>
        </r>
        <r>
          <rPr>
            <sz val="16"/>
            <color rgb="FF000000"/>
            <rFont val="Arial"/>
            <family val="2"/>
          </rPr>
          <t xml:space="preserve">Attack by 1 or several individuals using simple, easily acquired weapons including vehicles, firearms, pipe bombs, suicide bombs </t>
        </r>
      </text>
    </comment>
    <comment ref="A137" authorId="0" shapeId="0" xr:uid="{5A0398CC-503F-430B-B7F6-550817184E93}">
      <text>
        <r>
          <rPr>
            <sz val="16"/>
            <color rgb="FF000000"/>
            <rFont val="Tahoma"/>
            <family val="2"/>
          </rPr>
          <t xml:space="preserve">
</t>
        </r>
        <r>
          <rPr>
            <sz val="16"/>
            <color rgb="FF000000"/>
            <rFont val="Tahoma"/>
            <family val="2"/>
          </rPr>
          <t>An improvised explosive device deployed via automobile with explosive equivalent up to  150lb of TNT or truck/bus with explosive equivalent of 500lbs of TNT, or man portable with an explosive equivalent of 40lbs. TNT</t>
        </r>
      </text>
    </comment>
    <comment ref="A264" authorId="0" shapeId="0" xr:uid="{89770193-AF00-41BC-8185-1A6F5EF4298D}">
      <text>
        <r>
          <rPr>
            <sz val="16"/>
            <color indexed="81"/>
            <rFont val="Tahoma"/>
            <family val="2"/>
          </rPr>
          <t xml:space="preserve">
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391" authorId="0" shapeId="0" xr:uid="{1F1E96DC-C840-4948-BCA5-05F9C742DA8F}">
      <text>
        <r>
          <rPr>
            <sz val="16"/>
            <color rgb="FF000000"/>
            <rFont val="Tahoma"/>
            <family val="2"/>
          </rPr>
          <t xml:space="preserve">
</t>
        </r>
        <r>
          <rPr>
            <sz val="16"/>
            <color rgb="FF000000"/>
            <rFont val="Tahoma"/>
            <family val="2"/>
          </rPr>
          <t>Attack by &gt;2 teams of &gt;1 individuals using simple weapons, or at &gt;1 teams plus a planted explosive, occurring at &gt;2 or more points within single system &amp; one hour; system is the ultimate target</t>
        </r>
      </text>
    </comment>
    <comment ref="A518" authorId="0" shapeId="0" xr:uid="{FD519AE9-C34C-4963-B03B-29A81E6B500C}">
      <text>
        <r>
          <rPr>
            <sz val="16"/>
            <color indexed="81"/>
            <rFont val="Tahoma"/>
            <family val="2"/>
          </rPr>
          <t xml:space="preserve">
Attack employing cybernetic access to systems intended to deny access, or to  disrupt or corrupt data </t>
        </r>
      </text>
    </comment>
    <comment ref="A645" authorId="0" shapeId="0" xr:uid="{4E3BE6AF-7985-47A5-BF97-7D5F5CC00E82}">
      <text>
        <r>
          <rPr>
            <sz val="9"/>
            <color indexed="81"/>
            <rFont val="Tahoma"/>
            <family val="2"/>
          </rPr>
          <t xml:space="preserve">
</t>
        </r>
        <r>
          <rPr>
            <sz val="16"/>
            <color indexed="81"/>
            <rFont val="Tahoma"/>
            <family val="2"/>
          </rPr>
          <t>A natural event such as a severe storm, flood, wild fire, earth movement, etc.</t>
        </r>
      </text>
    </comment>
    <comment ref="A772" authorId="0" shapeId="0" xr:uid="{B6E00B49-D27C-4C6B-B360-21065FDE179D}">
      <text>
        <r>
          <rPr>
            <sz val="16"/>
            <color indexed="81"/>
            <rFont val="ariel"/>
          </rPr>
          <t xml:space="preserve">Accidental or intentional disaster at a major facility adjacent to or in a position to impact the system. Consider chemical spill, toxic release, explosion, train derailment, structure collapse, fire, etc.  </t>
        </r>
      </text>
    </comment>
    <comment ref="A899" authorId="0" shapeId="0" xr:uid="{0C22A373-1C16-4496-A1A9-8732C6603548}">
      <text>
        <r>
          <rPr>
            <sz val="9"/>
            <color indexed="81"/>
            <rFont val="Tahoma"/>
            <family val="2"/>
          </rPr>
          <t xml:space="preserve">
</t>
        </r>
        <r>
          <rPr>
            <sz val="16"/>
            <color indexed="81"/>
            <rFont val="ariel"/>
          </rPr>
          <t>Derailment or collision resulting from an attack on control centers, control equipment or control personnel</t>
        </r>
      </text>
    </comment>
    <comment ref="A1026" authorId="0" shapeId="0" xr:uid="{33567A82-9047-49F9-A81A-7AE8D0373D5F}">
      <text>
        <r>
          <rPr>
            <sz val="9"/>
            <color indexed="81"/>
            <rFont val="Tahoma"/>
            <family val="2"/>
          </rPr>
          <t xml:space="preserve">
</t>
        </r>
        <r>
          <rPr>
            <sz val="16"/>
            <color indexed="81"/>
            <rFont val="ariel"/>
          </rPr>
          <t>Widespread power outage arising from an attack on power generation, transfer, distribution or management</t>
        </r>
      </text>
    </comment>
    <comment ref="A1153" authorId="0" shapeId="0" xr:uid="{DEDEDFC8-BBA7-490D-AE8A-9E4567706B22}">
      <text>
        <r>
          <rPr>
            <sz val="9"/>
            <color rgb="FF000000"/>
            <rFont val="Tahoma"/>
            <family val="2"/>
          </rPr>
          <t xml:space="preserve">
</t>
        </r>
        <r>
          <rPr>
            <sz val="16"/>
            <color rgb="FF000000"/>
            <rFont val="ariel"/>
          </rPr>
          <t>An attack employing a weapon of mass destruction, including a bio agent, a radiological dispersant device, a chemical weapon or a nuclear device.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87A3E1FE-E58B-49DD-A095-270D4CC5536D}">
      <text>
        <r>
          <rPr>
            <sz val="9"/>
            <color rgb="FF000000"/>
            <rFont val="Tahoma"/>
            <family val="2"/>
          </rPr>
          <t xml:space="preserve">
</t>
        </r>
        <r>
          <rPr>
            <sz val="16"/>
            <color rgb="FF000000"/>
            <rFont val="Arial"/>
            <family val="2"/>
          </rPr>
          <t xml:space="preserve">Attack by 1 or several individuals using simple, easily acquired weapons including vehicles, firearms, pipe bombs, suicide bombs </t>
        </r>
      </text>
    </comment>
    <comment ref="A125" authorId="0" shapeId="0" xr:uid="{3CC29BB7-2481-4EA6-A027-335B48ABB799}">
      <text>
        <r>
          <rPr>
            <sz val="9"/>
            <color indexed="81"/>
            <rFont val="Tahoma"/>
            <family val="2"/>
          </rPr>
          <t xml:space="preserve">
</t>
        </r>
        <r>
          <rPr>
            <sz val="16"/>
            <color indexed="81"/>
            <rFont val="Arial"/>
            <family val="2"/>
          </rPr>
          <t>An improvised explosive device deployed via automobile with explosive equivalent up to  150lb of TNT or truck/bus with explosive equivalent of 500lbs of TNT, or man portable with an explosive equivalent of 40lbs. TNT</t>
        </r>
      </text>
    </comment>
    <comment ref="A240" authorId="0" shapeId="0" xr:uid="{DBB50C3B-EA07-4AD4-A721-B4606C65188D}">
      <text>
        <r>
          <rPr>
            <sz val="9"/>
            <color indexed="81"/>
            <rFont val="Tahoma"/>
            <family val="2"/>
          </rPr>
          <t xml:space="preserve">
</t>
        </r>
        <r>
          <rPr>
            <sz val="16"/>
            <color indexed="81"/>
            <rFont val="Arial"/>
            <family val="2"/>
          </rPr>
          <t>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355" authorId="0" shapeId="0" xr:uid="{85A38C12-0BD6-45C9-9C35-12B7FFF9DAF5}">
      <text>
        <r>
          <rPr>
            <sz val="9"/>
            <color indexed="81"/>
            <rFont val="Tahoma"/>
            <family val="2"/>
          </rPr>
          <t xml:space="preserve">
</t>
        </r>
        <r>
          <rPr>
            <sz val="16"/>
            <color indexed="81"/>
            <rFont val="ariel"/>
          </rPr>
          <t>Attack by &gt;2 teams of &gt;1 individuals using simple weapons, or at &gt;1 teams plus a planted explosive, occurring at &gt;2 or more points within single system &amp; one hour; system is the ultimate target</t>
        </r>
      </text>
    </comment>
    <comment ref="A470" authorId="0" shapeId="0" xr:uid="{C80D03EC-A7A4-4E15-8139-74EE5917F28A}">
      <text>
        <r>
          <rPr>
            <sz val="9"/>
            <color indexed="81"/>
            <rFont val="Tahoma"/>
            <family val="2"/>
          </rPr>
          <t xml:space="preserve">
</t>
        </r>
        <r>
          <rPr>
            <sz val="16"/>
            <color indexed="81"/>
            <rFont val="ariel"/>
          </rPr>
          <t xml:space="preserve">Attack employing cybernetic access to systems intended to deny access, or to  disrupt or corrupt data </t>
        </r>
      </text>
    </comment>
    <comment ref="A585" authorId="0" shapeId="0" xr:uid="{A035AB1D-533F-44DF-A194-20B32DA1D260}">
      <text>
        <r>
          <rPr>
            <sz val="9"/>
            <color indexed="81"/>
            <rFont val="Tahoma"/>
            <family val="2"/>
          </rPr>
          <t xml:space="preserve">
</t>
        </r>
        <r>
          <rPr>
            <sz val="16"/>
            <color indexed="81"/>
            <rFont val="ariel"/>
          </rPr>
          <t xml:space="preserve">A natural event such as a severe storm, flood, wild fire, earth movement, etc.  </t>
        </r>
      </text>
    </comment>
    <comment ref="A700" authorId="0" shapeId="0" xr:uid="{F743EAEF-0CA0-477C-9ABE-558581EEFF77}">
      <text>
        <r>
          <rPr>
            <sz val="9"/>
            <color indexed="81"/>
            <rFont val="Tahoma"/>
            <family val="2"/>
          </rPr>
          <t xml:space="preserve">
</t>
        </r>
        <r>
          <rPr>
            <sz val="16"/>
            <color indexed="81"/>
            <rFont val="Tahoma"/>
            <family val="2"/>
          </rPr>
          <t xml:space="preserve">Accidental or intentional disaster at a major facility adjacent to or in a position </t>
        </r>
        <r>
          <rPr>
            <sz val="16"/>
            <color indexed="81"/>
            <rFont val="Arial"/>
            <family val="2"/>
          </rPr>
          <t xml:space="preserve">to impact the system. Consider chemical spill, toxic release, explosion, train derailment, structure collapse, fire, etc. </t>
        </r>
      </text>
    </comment>
    <comment ref="A815" authorId="0" shapeId="0" xr:uid="{799F88C5-C5F4-4BD8-B9E2-18E897C0500A}">
      <text>
        <r>
          <rPr>
            <sz val="9"/>
            <color indexed="81"/>
            <rFont val="Tahoma"/>
            <family val="2"/>
          </rPr>
          <t xml:space="preserve">
</t>
        </r>
        <r>
          <rPr>
            <sz val="16"/>
            <color indexed="81"/>
            <rFont val="ariel"/>
          </rPr>
          <t>Derailment or collision resulting from an attack on control centers, control equipment or control personnel</t>
        </r>
      </text>
    </comment>
    <comment ref="A930" authorId="0" shapeId="0" xr:uid="{3FA9048F-DD3E-4750-87BA-F148647322E1}">
      <text>
        <r>
          <rPr>
            <sz val="9"/>
            <color indexed="81"/>
            <rFont val="Tahoma"/>
            <family val="2"/>
          </rPr>
          <t xml:space="preserve">
</t>
        </r>
        <r>
          <rPr>
            <sz val="16"/>
            <color indexed="81"/>
            <rFont val="ariel"/>
          </rPr>
          <t>Widespread power outage arising from an attack on power generation, transfer, distribution or management</t>
        </r>
      </text>
    </comment>
    <comment ref="A1045" authorId="0" shapeId="0" xr:uid="{C5C224E4-4403-4AAE-AC4D-F2EA27DD234D}">
      <text>
        <r>
          <rPr>
            <sz val="9"/>
            <color indexed="81"/>
            <rFont val="Tahoma"/>
            <family val="2"/>
          </rPr>
          <t xml:space="preserve">
</t>
        </r>
        <r>
          <rPr>
            <sz val="16"/>
            <color indexed="81"/>
            <rFont val="ariel"/>
          </rPr>
          <t>An attack employing a weapon of mass destruction, including a bio agent, a radiological dispersant device, a chemical weapon or a nuclear device.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84321DC7-715A-4F19-B340-0EBDBE54BC76}">
      <text>
        <r>
          <rPr>
            <sz val="9"/>
            <color indexed="81"/>
            <rFont val="Tahoma"/>
            <family val="2"/>
          </rPr>
          <t xml:space="preserve">
</t>
        </r>
        <r>
          <rPr>
            <sz val="16"/>
            <color indexed="81"/>
            <rFont val="Arial"/>
            <family val="2"/>
          </rPr>
          <t xml:space="preserve">Attack by 1 or several individuals using simple, easily acquired weapons including vehicles, firearms, pipe bombs, suicide bombs </t>
        </r>
      </text>
    </comment>
    <comment ref="A59" authorId="0" shapeId="0" xr:uid="{9519A413-7CEE-4ABF-AFB0-5D5EA4336B64}">
      <text>
        <r>
          <rPr>
            <sz val="9"/>
            <color indexed="81"/>
            <rFont val="Tahoma"/>
            <family val="2"/>
          </rPr>
          <t xml:space="preserve">
</t>
        </r>
        <r>
          <rPr>
            <sz val="16"/>
            <color indexed="81"/>
            <rFont val="Arial"/>
            <family val="2"/>
          </rPr>
          <t>An improvised explosive device deployed via automobile with explosive equivalent up to  150lb of TNT or truck/bus with explosive equivalent of 500lbs of TNT, or man portable with an explosive equivalent of 40lbs. TNT</t>
        </r>
      </text>
    </comment>
    <comment ref="A108" authorId="0" shapeId="0" xr:uid="{D7053C08-2F8D-43C4-92FB-434F8C614C93}">
      <text>
        <r>
          <rPr>
            <sz val="9"/>
            <color indexed="81"/>
            <rFont val="Tahoma"/>
            <family val="2"/>
          </rPr>
          <t xml:space="preserve">
</t>
        </r>
        <r>
          <rPr>
            <sz val="16"/>
            <color indexed="81"/>
            <rFont val="Arial"/>
            <family val="2"/>
          </rPr>
          <t>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157" authorId="0" shapeId="0" xr:uid="{4E3B6365-18C6-467C-BDAC-B78DFD85DDDC}">
      <text>
        <r>
          <rPr>
            <sz val="9"/>
            <color indexed="81"/>
            <rFont val="Tahoma"/>
            <family val="2"/>
          </rPr>
          <t xml:space="preserve">
</t>
        </r>
        <r>
          <rPr>
            <sz val="16"/>
            <color indexed="81"/>
            <rFont val="ariel"/>
          </rPr>
          <t>Attack by &gt;2 teams of &gt;1 individuals using simple weapons, or at &gt;1 teams plus a planted explosive, occurring at &gt;2 or more points within single system &amp; one hour; system is the ultimate target</t>
        </r>
      </text>
    </comment>
    <comment ref="A206" authorId="0" shapeId="0" xr:uid="{C35C4358-B3BD-44CC-8B2A-733578D11920}">
      <text>
        <r>
          <rPr>
            <sz val="9"/>
            <color indexed="81"/>
            <rFont val="Tahoma"/>
            <family val="2"/>
          </rPr>
          <t xml:space="preserve">
</t>
        </r>
        <r>
          <rPr>
            <sz val="16"/>
            <color indexed="81"/>
            <rFont val="ariel"/>
          </rPr>
          <t xml:space="preserve">Attack employing cybernetic access to systems intended to deny access, or to  disrupt or corrupt data </t>
        </r>
      </text>
    </comment>
    <comment ref="A255" authorId="0" shapeId="0" xr:uid="{A2E1746D-5FBC-40DB-9E0B-80F519695F5E}">
      <text>
        <r>
          <rPr>
            <sz val="9"/>
            <color indexed="81"/>
            <rFont val="Tahoma"/>
            <family val="2"/>
          </rPr>
          <t xml:space="preserve">
</t>
        </r>
        <r>
          <rPr>
            <sz val="16"/>
            <color indexed="81"/>
            <rFont val="ariel"/>
          </rPr>
          <t xml:space="preserve">A natural event such as a severe storm, flood, wild fire, earth movement, etc.  </t>
        </r>
      </text>
    </comment>
    <comment ref="A304" authorId="0" shapeId="0" xr:uid="{9CE6ED5C-B389-4F56-8F12-4636FC43FE14}">
      <text>
        <r>
          <rPr>
            <sz val="9"/>
            <color indexed="81"/>
            <rFont val="Tahoma"/>
            <family val="2"/>
          </rPr>
          <t xml:space="preserve">
</t>
        </r>
        <r>
          <rPr>
            <sz val="16"/>
            <color indexed="81"/>
            <rFont val="Tahoma"/>
            <family val="2"/>
          </rPr>
          <t xml:space="preserve">Accidental or intentional disaster at a major facility adjacent to or in a position </t>
        </r>
        <r>
          <rPr>
            <sz val="16"/>
            <color indexed="81"/>
            <rFont val="Arial"/>
            <family val="2"/>
          </rPr>
          <t xml:space="preserve">to impact the system. Consider chemical spill, toxic release, explosion, train derailment, structure collapse, fire, etc. </t>
        </r>
      </text>
    </comment>
    <comment ref="A353" authorId="0" shapeId="0" xr:uid="{381B4283-3948-438A-8E7B-C8A66580A772}">
      <text>
        <r>
          <rPr>
            <sz val="9"/>
            <color indexed="81"/>
            <rFont val="Tahoma"/>
            <family val="2"/>
          </rPr>
          <t xml:space="preserve">
</t>
        </r>
        <r>
          <rPr>
            <sz val="16"/>
            <color indexed="81"/>
            <rFont val="ariel"/>
          </rPr>
          <t>Derailment or collision resulting from an attack on control centers, control equipment or control personnel</t>
        </r>
      </text>
    </comment>
    <comment ref="A402" authorId="0" shapeId="0" xr:uid="{C99A0172-E7C2-4EA6-A002-E7743B205033}">
      <text>
        <r>
          <rPr>
            <sz val="9"/>
            <color indexed="81"/>
            <rFont val="Tahoma"/>
            <family val="2"/>
          </rPr>
          <t xml:space="preserve">
</t>
        </r>
        <r>
          <rPr>
            <sz val="16"/>
            <color indexed="81"/>
            <rFont val="ariel"/>
          </rPr>
          <t>Widespread power outage arising from an attack on power generation, transfer, distribution or management</t>
        </r>
      </text>
    </comment>
    <comment ref="A451" authorId="0" shapeId="0" xr:uid="{3EA61792-6507-45E2-84F3-302936EC5520}">
      <text>
        <r>
          <rPr>
            <sz val="9"/>
            <color indexed="81"/>
            <rFont val="Tahoma"/>
            <family val="2"/>
          </rPr>
          <t xml:space="preserve">
</t>
        </r>
        <r>
          <rPr>
            <sz val="16"/>
            <color indexed="81"/>
            <rFont val="ariel"/>
          </rPr>
          <t>An attack employing a weapon of mass destruction, including a bio agent, a radiological dispersant device, a chemical weapon or a nuclear device.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A62607AB-037A-40B3-970D-E628E8B7B049}">
      <text>
        <r>
          <rPr>
            <sz val="9"/>
            <color indexed="81"/>
            <rFont val="Tahoma"/>
            <family val="2"/>
          </rPr>
          <t xml:space="preserve">
</t>
        </r>
        <r>
          <rPr>
            <sz val="16"/>
            <color indexed="81"/>
            <rFont val="Arial"/>
            <family val="2"/>
          </rPr>
          <t xml:space="preserve">Attack by 1 or several individuals using simple, easily acquired weapons including vehicles, firearms, pipe bombs, suicide bombs </t>
        </r>
      </text>
    </comment>
    <comment ref="A71" authorId="0" shapeId="0" xr:uid="{141612FD-DDC8-4DC0-9EF1-E19B41ADFA67}">
      <text>
        <r>
          <rPr>
            <sz val="9"/>
            <color indexed="81"/>
            <rFont val="Tahoma"/>
            <family val="2"/>
          </rPr>
          <t xml:space="preserve">
</t>
        </r>
        <r>
          <rPr>
            <sz val="16"/>
            <color indexed="81"/>
            <rFont val="Arial"/>
            <family val="2"/>
          </rPr>
          <t>An improvised explosive device deployed via automobile with explosive equivalent up to  150lb of TNT or truck/bus with explosive equivalent of 500lbs of TNT, or man portable with an explosive equivalent of 40lbs. TNT</t>
        </r>
      </text>
    </comment>
    <comment ref="A132" authorId="0" shapeId="0" xr:uid="{60EA4EDA-D51D-419E-BDB6-6484DE7AB162}">
      <text>
        <r>
          <rPr>
            <sz val="9"/>
            <color indexed="81"/>
            <rFont val="Tahoma"/>
            <family val="2"/>
          </rPr>
          <t xml:space="preserve">
</t>
        </r>
        <r>
          <rPr>
            <sz val="16"/>
            <color indexed="81"/>
            <rFont val="Arial"/>
            <family val="2"/>
          </rPr>
          <t>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193" authorId="0" shapeId="0" xr:uid="{24DB93A1-EE08-4748-B572-02910DB0FEA8}">
      <text>
        <r>
          <rPr>
            <sz val="9"/>
            <color indexed="81"/>
            <rFont val="Tahoma"/>
            <family val="2"/>
          </rPr>
          <t xml:space="preserve">
</t>
        </r>
        <r>
          <rPr>
            <sz val="16"/>
            <color indexed="81"/>
            <rFont val="ariel"/>
          </rPr>
          <t>Attack by &gt;2 teams of &gt;1 individuals using simple weapons, or at &gt;1 teams plus a planted explosive, occurring at &gt;2 or more points within single system &amp; one hour; system is the ultimate target</t>
        </r>
      </text>
    </comment>
    <comment ref="A254" authorId="0" shapeId="0" xr:uid="{A293902F-4051-4EA1-BE37-63C097D900A4}">
      <text>
        <r>
          <rPr>
            <sz val="9"/>
            <color indexed="81"/>
            <rFont val="Tahoma"/>
            <family val="2"/>
          </rPr>
          <t xml:space="preserve">
</t>
        </r>
        <r>
          <rPr>
            <sz val="16"/>
            <color indexed="81"/>
            <rFont val="ariel"/>
          </rPr>
          <t xml:space="preserve">Attack employing cybernetic access to systems intended to deny access, or to  disrupt or corrupt data </t>
        </r>
      </text>
    </comment>
    <comment ref="A315" authorId="0" shapeId="0" xr:uid="{0B77640B-CBC7-4CD6-95D6-2DA04F3E757A}">
      <text>
        <r>
          <rPr>
            <sz val="9"/>
            <color indexed="81"/>
            <rFont val="Tahoma"/>
            <family val="2"/>
          </rPr>
          <t xml:space="preserve">
</t>
        </r>
        <r>
          <rPr>
            <sz val="16"/>
            <color indexed="81"/>
            <rFont val="ariel"/>
          </rPr>
          <t xml:space="preserve">A natural event such as a severe storm, flood, wild fire, earth movement, etc.  </t>
        </r>
      </text>
    </comment>
    <comment ref="A376" authorId="0" shapeId="0" xr:uid="{C6D7CB02-A37F-4663-B2E5-526534E7EC77}">
      <text>
        <r>
          <rPr>
            <sz val="9"/>
            <color indexed="81"/>
            <rFont val="Tahoma"/>
            <family val="2"/>
          </rPr>
          <t xml:space="preserve">
</t>
        </r>
        <r>
          <rPr>
            <sz val="16"/>
            <color indexed="81"/>
            <rFont val="Tahoma"/>
            <family val="2"/>
          </rPr>
          <t xml:space="preserve">Accidental or intentional disaster at a major facility adjacent to or in a position </t>
        </r>
        <r>
          <rPr>
            <sz val="16"/>
            <color indexed="81"/>
            <rFont val="Arial"/>
            <family val="2"/>
          </rPr>
          <t xml:space="preserve">to impact the system. Consider chemical spill, toxic release, explosion, train derailment, structure collapse, fire, etc. </t>
        </r>
      </text>
    </comment>
    <comment ref="A437" authorId="0" shapeId="0" xr:uid="{19A45E93-FFF8-408C-B3C4-E0F175D787BE}">
      <text>
        <r>
          <rPr>
            <sz val="9"/>
            <color indexed="81"/>
            <rFont val="Tahoma"/>
            <family val="2"/>
          </rPr>
          <t xml:space="preserve">
</t>
        </r>
        <r>
          <rPr>
            <sz val="16"/>
            <color indexed="81"/>
            <rFont val="ariel"/>
          </rPr>
          <t>Derailment or collision resulting from an attack on control centers, control equipment or control personnel</t>
        </r>
      </text>
    </comment>
    <comment ref="A498" authorId="0" shapeId="0" xr:uid="{D653FE67-41E6-4744-8A91-E53B063FAF03}">
      <text>
        <r>
          <rPr>
            <sz val="9"/>
            <color indexed="81"/>
            <rFont val="Tahoma"/>
            <family val="2"/>
          </rPr>
          <t xml:space="preserve">
</t>
        </r>
        <r>
          <rPr>
            <sz val="16"/>
            <color indexed="81"/>
            <rFont val="ariel"/>
          </rPr>
          <t>Widespread power outage arising from an attack on power generation, transfer, distribution or management</t>
        </r>
      </text>
    </comment>
    <comment ref="A559" authorId="0" shapeId="0" xr:uid="{C88C18D1-3CB6-4909-8719-E6C6DCD327C5}">
      <text>
        <r>
          <rPr>
            <sz val="9"/>
            <color indexed="81"/>
            <rFont val="Tahoma"/>
            <family val="2"/>
          </rPr>
          <t xml:space="preserve">
</t>
        </r>
        <r>
          <rPr>
            <sz val="16"/>
            <color indexed="81"/>
            <rFont val="ariel"/>
          </rPr>
          <t>An attack employing a weapon of mass destruction, including a bio agent, a radiological dispersant device, a chemical weapon or a nuclear device.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Lawrence Stanton</author>
  </authors>
  <commentList>
    <comment ref="A10" authorId="0" shapeId="0" xr:uid="{22459BD4-3FAC-45F6-8475-B754C755CAA1}">
      <text>
        <r>
          <rPr>
            <b/>
            <sz val="9"/>
            <color indexed="81"/>
            <rFont val="Tahoma"/>
            <family val="2"/>
          </rPr>
          <t>Lawrence Stanton:</t>
        </r>
        <r>
          <rPr>
            <sz val="9"/>
            <color indexed="81"/>
            <rFont val="Tahoma"/>
            <family val="2"/>
          </rPr>
          <t xml:space="preserve">
</t>
        </r>
        <r>
          <rPr>
            <sz val="16"/>
            <color indexed="81"/>
            <rFont val="Arial"/>
            <family val="2"/>
          </rPr>
          <t xml:space="preserve">Attack by 1 or several individuals using simple, easily acquired weapons including vehicles, firearms, pipe bombs, suicide bombs </t>
        </r>
      </text>
    </comment>
    <comment ref="A71" authorId="0" shapeId="0" xr:uid="{8C6E0B1C-9B4B-4F34-AD42-703B0FC1AACB}">
      <text>
        <r>
          <rPr>
            <b/>
            <sz val="9"/>
            <color indexed="81"/>
            <rFont val="Tahoma"/>
            <family val="2"/>
          </rPr>
          <t>Lawrence Stanton:</t>
        </r>
        <r>
          <rPr>
            <sz val="9"/>
            <color indexed="81"/>
            <rFont val="Tahoma"/>
            <family val="2"/>
          </rPr>
          <t xml:space="preserve">
</t>
        </r>
        <r>
          <rPr>
            <sz val="16"/>
            <color indexed="81"/>
            <rFont val="Arial"/>
            <family val="2"/>
          </rPr>
          <t>An improvised explosive device deployed via automobile with explosive equivalent up to  150lb of TNT or truck/bus with explosive equivalent of 500lbs of TNT, or man portable with an explosive equivalent of 40lbs. TNT</t>
        </r>
      </text>
    </comment>
    <comment ref="A132" authorId="0" shapeId="0" xr:uid="{2D876220-4517-4C98-8E66-460657E66D46}">
      <text>
        <r>
          <rPr>
            <b/>
            <sz val="9"/>
            <color indexed="81"/>
            <rFont val="Tahoma"/>
            <family val="2"/>
          </rPr>
          <t>Lawrence Stanton:</t>
        </r>
        <r>
          <rPr>
            <sz val="9"/>
            <color indexed="81"/>
            <rFont val="Tahoma"/>
            <family val="2"/>
          </rPr>
          <t xml:space="preserve">
</t>
        </r>
        <r>
          <rPr>
            <sz val="16"/>
            <color indexed="81"/>
            <rFont val="Arial"/>
            <family val="2"/>
          </rPr>
          <t>Attack by 1 person (against a wheeled vehicle) or 3 or more persons (against a train) using simple, easily acquired weapons (including charges sufficient to destroy/derail the vehicle) for purposes of seizing control of a vehicle in the prosecution of a further attack</t>
        </r>
      </text>
    </comment>
    <comment ref="A193" authorId="0" shapeId="0" xr:uid="{2CD95261-BF1A-40E0-9155-C4E8E6B7CBA3}">
      <text>
        <r>
          <rPr>
            <b/>
            <sz val="9"/>
            <color indexed="81"/>
            <rFont val="Tahoma"/>
            <family val="2"/>
          </rPr>
          <t>Lawrence Stanton:</t>
        </r>
        <r>
          <rPr>
            <sz val="9"/>
            <color indexed="81"/>
            <rFont val="Tahoma"/>
            <family val="2"/>
          </rPr>
          <t xml:space="preserve">
</t>
        </r>
        <r>
          <rPr>
            <sz val="16"/>
            <color indexed="81"/>
            <rFont val="ariel"/>
          </rPr>
          <t>Attack by &gt;2 teams of &gt;1 individuals using simple weapons, or at &gt;1 teams plus a planted explosive, occurring at &gt;2 or more points within single system &amp; one hour; system is the ultimate target</t>
        </r>
      </text>
    </comment>
    <comment ref="A254" authorId="0" shapeId="0" xr:uid="{906DCB57-D376-4E04-B6B7-3FD4830BE0C7}">
      <text>
        <r>
          <rPr>
            <b/>
            <sz val="9"/>
            <color indexed="81"/>
            <rFont val="Tahoma"/>
            <family val="2"/>
          </rPr>
          <t>Lawrence Stanton:</t>
        </r>
        <r>
          <rPr>
            <sz val="9"/>
            <color indexed="81"/>
            <rFont val="Tahoma"/>
            <family val="2"/>
          </rPr>
          <t xml:space="preserve">
</t>
        </r>
        <r>
          <rPr>
            <sz val="16"/>
            <color indexed="81"/>
            <rFont val="ariel"/>
          </rPr>
          <t xml:space="preserve">Attack employing cybernetic access to systems intended to deny access, or to  disrupt or corrupt data </t>
        </r>
      </text>
    </comment>
    <comment ref="A318" authorId="0" shapeId="0" xr:uid="{7C159144-95C8-4F30-9D48-4BB98B66BD41}">
      <text>
        <r>
          <rPr>
            <b/>
            <sz val="9"/>
            <color indexed="81"/>
            <rFont val="Tahoma"/>
            <family val="2"/>
          </rPr>
          <t>Lawrence Stanton:</t>
        </r>
        <r>
          <rPr>
            <sz val="9"/>
            <color indexed="81"/>
            <rFont val="Tahoma"/>
            <family val="2"/>
          </rPr>
          <t xml:space="preserve">
</t>
        </r>
        <r>
          <rPr>
            <sz val="16"/>
            <color indexed="81"/>
            <rFont val="ariel"/>
          </rPr>
          <t xml:space="preserve">A natural event such as a severe storm, flood, wild fire, earth movement, etc.  </t>
        </r>
      </text>
    </comment>
    <comment ref="A379" authorId="0" shapeId="0" xr:uid="{28F6D434-D92E-4AA7-BFC5-CACEF3484723}">
      <text>
        <r>
          <rPr>
            <b/>
            <sz val="9"/>
            <color rgb="FF000000"/>
            <rFont val="Tahoma"/>
            <family val="2"/>
          </rPr>
          <t>Lawrence Stanton:</t>
        </r>
        <r>
          <rPr>
            <sz val="9"/>
            <color rgb="FF000000"/>
            <rFont val="Tahoma"/>
            <family val="2"/>
          </rPr>
          <t xml:space="preserve">
</t>
        </r>
        <r>
          <rPr>
            <sz val="16"/>
            <color rgb="FF000000"/>
            <rFont val="Tahoma"/>
            <family val="2"/>
          </rPr>
          <t xml:space="preserve">Accidental or intentional disaster at a major facility adjacent to or in a position </t>
        </r>
        <r>
          <rPr>
            <sz val="16"/>
            <color rgb="FF000000"/>
            <rFont val="Arial"/>
            <family val="2"/>
          </rPr>
          <t xml:space="preserve">to impact the system. Consider chemical spill, toxic release, explosion, train derailment, structure collapse, fire, etc. </t>
        </r>
      </text>
    </comment>
    <comment ref="A502" authorId="0" shapeId="0" xr:uid="{C98AC2ED-84D8-4157-93D9-86E54700BABF}">
      <text>
        <r>
          <rPr>
            <b/>
            <sz val="9"/>
            <color indexed="81"/>
            <rFont val="Tahoma"/>
            <family val="2"/>
          </rPr>
          <t>Lawrence Stanton:</t>
        </r>
        <r>
          <rPr>
            <sz val="9"/>
            <color indexed="81"/>
            <rFont val="Tahoma"/>
            <family val="2"/>
          </rPr>
          <t xml:space="preserve">
</t>
        </r>
        <r>
          <rPr>
            <sz val="16"/>
            <color indexed="81"/>
            <rFont val="ariel"/>
          </rPr>
          <t>Widespread power outage arising from an attack on power generation, transfer, distribution or management</t>
        </r>
      </text>
    </comment>
    <comment ref="A566" authorId="0" shapeId="0" xr:uid="{3D094EDE-1E7A-4F44-98B1-177B85ED6335}">
      <text>
        <r>
          <rPr>
            <b/>
            <sz val="9"/>
            <color indexed="81"/>
            <rFont val="Tahoma"/>
            <family val="2"/>
          </rPr>
          <t>Lawrence Stanton:</t>
        </r>
        <r>
          <rPr>
            <sz val="9"/>
            <color indexed="81"/>
            <rFont val="Tahoma"/>
            <family val="2"/>
          </rPr>
          <t xml:space="preserve">
</t>
        </r>
        <r>
          <rPr>
            <sz val="16"/>
            <color indexed="81"/>
            <rFont val="ariel"/>
          </rPr>
          <t>An attack employing a weapon of mass destruction, including a bio agent, a radiological dispersant device, a chemical weapon or a nuclear device.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tc={420514AA-0197-4A36-9C29-710E5013D32F}</author>
  </authors>
  <commentList>
    <comment ref="Q17" authorId="0" shapeId="0" xr:uid="{420514AA-0197-4A36-9C29-710E5013D32F}">
      <text>
        <t xml:space="preserve">[Threaded comment]
Your version of Excel allows you to read this threaded comment; however, any edits to it will get removed if the file is opened in a newer version of Excel. Learn more: https://go.microsoft.com/fwlink/?linkid=870924
Comment:
    As you complete the RAM tool, use this space to list any investments made during the past year using TSGP funds. The investments should directly enhance the security of the asset type on the left. Investments can be listed more than once. Ex: If security cameras were purchased to enhance security of the light rail rolling stock, but the cameras also capture the control center and station platform, you could list it more than once.
Reply:
    Include categories for consistency? 
From IJ: Planning, Equipment, Training, Exercises, Operational Packages, M&amp;A.
Would add personnel. </t>
      </text>
    </comment>
  </commentList>
</comments>
</file>

<file path=xl/sharedStrings.xml><?xml version="1.0" encoding="utf-8"?>
<sst xmlns="http://schemas.openxmlformats.org/spreadsheetml/2006/main" count="9493" uniqueCount="285">
  <si>
    <t>WARNING: This document contains Sensitive Security Information that is controlled under 49 CFR 1520. No part of this document may be released to persons without a need to know, as defined in 49 CFR 1520, except with the written permission of the FEMA Administrator, Washington, DC. Unauthorized release may result in civil penalty or other action. For U.S. Government agencies, public release is governed by 5 U.S.C. 522.</t>
  </si>
  <si>
    <t>SENSITIVE SECURITY INFORMATION</t>
  </si>
  <si>
    <t xml:space="preserve">General </t>
  </si>
  <si>
    <t>Guide Book</t>
  </si>
  <si>
    <r>
      <t>This tool has an accompanying Guide book entitled: "</t>
    </r>
    <r>
      <rPr>
        <i/>
        <sz val="11"/>
        <rFont val="Calibri"/>
        <family val="2"/>
        <scheme val="minor"/>
      </rPr>
      <t xml:space="preserve">Risk Assessment, A How-To Guide for Executing a Simplified Enterprise Risk Assessment of a Public Transportation System." </t>
    </r>
    <r>
      <rPr>
        <sz val="11"/>
        <rFont val="Calibri"/>
        <family val="2"/>
        <scheme val="minor"/>
      </rPr>
      <t>Please review the guide before using the tool.</t>
    </r>
  </si>
  <si>
    <t>Threat</t>
  </si>
  <si>
    <t xml:space="preserve">The indication of potential harm to life, information, operations, the environment and/or property.  A threat may be a natural or human-created occurrence and includes capabilities, intentions, and attack methods of adversaries used to exploit circumstances or occurrences with the intent to cause harm. Threat refers to an individual, entity, action, or occurrence.  For the purpose of calculating security risk, "threat" from intentional acts accounts for both the intent and capability of the adversary and is an expression of the likelihood of an incident being attempted by an adversary. For other (non-intentional) hazards, threat is generally estimated as the likelihood that a hazard will manifest. </t>
  </si>
  <si>
    <t>Vulnerability</t>
  </si>
  <si>
    <t>A physical feature or operational attribute that renders an entity, asset, system, network, or geographic area open to exploitation or susceptible to a given hazard.  A vulnerability may be a characteristic of design, location, security posture, operation, or any combination thereof, that renders an entity, asset, system, network, or geographic area susceptible to disruption, destruction, or exploitation.  In developing a numeric valuation of vulnerability, it may be considered as the likelihood of an attack succeeding (or an incident affecting) a given asset and the extent to which that success or affect would rise.</t>
  </si>
  <si>
    <t>Consequence</t>
  </si>
  <si>
    <t xml:space="preserve">Effect of an event, incident, or occurrence. Consequence is commonly measured in four ways: human, economic, mission, and psychological, but may also include other factors such as impact on the environment. </t>
  </si>
  <si>
    <t>Risk</t>
  </si>
  <si>
    <t xml:space="preserve">DHS defines "risk" as the potential for an adverse outcome assessed as a function of hazard/threats, assets and their vulnerabilities, and consequence. PT-RAM is focused more directly on "security risk," defined as risk associated with the security/vulnerability of systems, web sites, information and networks.  In using the results of PT-RAM, the assessed risk might be thought of as the potential for an unwanted outcome based on the threats, vulnerabilities, and consequences associated with an incident, event, or occurrence as applied to an asset.  In numerical terms within this assessment,  the risk value is derived from the assigned values of consequence, vulnerability and threat in a given planning scenario.    </t>
  </si>
  <si>
    <t xml:space="preserve">Risk Rating </t>
  </si>
  <si>
    <t>In a risk assessment, risk is "scored" or "rated" as a numerical result to a semi-quantitative risk assessment process.  In the PT-RAM, Risk is categorized as Highest, Very High, High, Moderate and Lower, in accordance with a color code:</t>
  </si>
  <si>
    <t>Not Assessed</t>
  </si>
  <si>
    <t>Lower Risk</t>
  </si>
  <si>
    <t>Moderate Risk</t>
  </si>
  <si>
    <t xml:space="preserve">High Risk </t>
  </si>
  <si>
    <t>Very High Risk</t>
  </si>
  <si>
    <t>Highest Risk</t>
  </si>
  <si>
    <t>Critical Asset</t>
  </si>
  <si>
    <t>A specific person, structure, facility, information, material, or process that is of such extraordinary importance that its incapacitation or destruction would have a very serious, debilitating effect on the ability of the system to function effectively.  This would include contracts, facilities, property, records, funds or resources, personnel, intelligence, technology, or physical infrastructure, or anything useful that contributes to the success of the enterprise. Assets are things of value or properties to which value can be assigned. In some domains, capabilities and activities may be considered assets as well. Assets are critical based upon importance to a mission or function, or continuity of operations.</t>
  </si>
  <si>
    <t>Additional Asset</t>
  </si>
  <si>
    <t>This tool includes a provision for assessment of assets other than the selected representative asset.  For example, a system operator may wish to assess risk for many line stations as opposed to one representative station. This can be done using the Additional Assets feature.</t>
  </si>
  <si>
    <t>Type of System</t>
  </si>
  <si>
    <t>Refers to the general type of transit system being reviewed.  The PT-RAM is designed to support assessment of 5 types of systems:  commuter rail, local mass transit heavy rail such as a subway system, light rail or streetcar systems, bus (both commuter and local), and ferry systems.  Assets which support multiple systems can be  considered collectively (once, with a notation on the Risk Summary Sheet).</t>
  </si>
  <si>
    <t>Planning Scenario</t>
  </si>
  <si>
    <t>A Planning Scenario is a hypothetical situation comprised of a hazard, an entity impacted by that hazard, and associated conditions.  As used in the PT-RAM, it is the pairing of a specific asset and a specific incident.</t>
  </si>
  <si>
    <t>Security Incidents</t>
  </si>
  <si>
    <t xml:space="preserve">Security Incident </t>
  </si>
  <si>
    <t xml:space="preserve">An occurrence caused by either human action or natural phenomena, that may cause harm and that may require action.  Security incidents can include major disasters, emergencies, terrorist attacks, terrorist threats, wildland and urban fires, floods, hazardous materials spills, nuclear accidents, aircraft accidents, earthquakes, hurricanes, tornadoes, tropical storms, war-related disasters, public health and medical emergencies, law enforcement encounters and other occurrences requiring a mitigating response. A security incident may be cascading – that is, the consequence of one incident may be the creation of subsequent, linked incidents.  A power outage can cause a train derailment, causing the release of a toxic chemical. For purposes of this assessment, a security incident should be evaluated independently if its consequences are likely to be significant relative to a critical asset. </t>
  </si>
  <si>
    <t>Type 1 Incidents:  Primary Effect Incidents</t>
  </si>
  <si>
    <t>Armed Assault/Active Shooter</t>
  </si>
  <si>
    <t>Attack by 1 or several individuals using simple, easily acquired weapons including vehicles, firearms, pipe bombs, suicide bombs.</t>
  </si>
  <si>
    <t xml:space="preserve"> VBIED or IED</t>
  </si>
  <si>
    <t>An improvised explosive device deployed via automobile with explosive equivalent up to  150lb. of TNT or truck/bus with explosive equivalent of 500lbs. of TNT, or man portable with an explosive equivalent of 40lbs. TNT.</t>
  </si>
  <si>
    <t>Hijack</t>
  </si>
  <si>
    <t xml:space="preserve">Attack by 1 person (against a wheeled vehicle) or 3 or more persons (against a train) using simple, easily acquired weapons (including charges sufficient to destroy/derail the vehicle) for purposes of seizing control of a vehicle in the prosecution of a further attack. </t>
  </si>
  <si>
    <t>Coordinated Complex Attack</t>
  </si>
  <si>
    <t xml:space="preserve">Attack by more than 2 teams of greater than 1 individual using simple weapons, or by more than 1 team plus a planted explosive, occurring at 2 or more points within single system and one hour; system is the ultimate target. </t>
  </si>
  <si>
    <t>Cyber Attack</t>
  </si>
  <si>
    <t>Attack occurring on or conducted through a computer network that actually or imminently jeopardizes the integrity, confidentiality, or availability of computers, information or communications systems or networks, PCS, DCS, SCADA or Supervisory Systems, or any physical or virtual infrastructure supporting such systems.</t>
  </si>
  <si>
    <t>Type 2 Incidents:  Secondary Effect Incidents</t>
  </si>
  <si>
    <t>Natural Disaster</t>
  </si>
  <si>
    <t xml:space="preserve">A natural event such as a severe storm, flood, wild fire, earth movement, etc.  </t>
  </si>
  <si>
    <t xml:space="preserve">Industrial Disaster </t>
  </si>
  <si>
    <t xml:space="preserve">An adverse condition or occurrence in an industrial or infrastructure system, that requires coordinated action across multiple entities and/or levels of government to resolve.  For purposes of PT-RAM, consider an accidental or intentional disaster at a major facility adjacent to or in a position to impact the system. Consider chemical spill, toxic release, explosion, train derailment, structure collapse, fire, etc. </t>
  </si>
  <si>
    <t>Derailment/Collision</t>
  </si>
  <si>
    <t>Occurs when on-track equipment leaves the rail or guide system, or when an impact occurs between railcars, buses, watercraft and/or other vehicles or fixed objects. Derailments and collisions may be intentional or unintentional. In some cases, they may result in the loss/failure of control centers, control equipment or other essential components of infrastructure.</t>
  </si>
  <si>
    <t>Widespread Power Outage</t>
  </si>
  <si>
    <t>Widespread power outage arising from an attack on or failure of power generation, transfer, distribution or management.</t>
  </si>
  <si>
    <t>Type 3 Incidents:  Low Probability - Extreme Consequences Attack</t>
  </si>
  <si>
    <t xml:space="preserve">Weapon of Mass Destruction </t>
  </si>
  <si>
    <t xml:space="preserve">An attack employing a weapon of mass destruction, which could include a bio agent, a radiological dispersant device, a chemical weapon or a nuclear device. Please see the guide for additional information.   </t>
  </si>
  <si>
    <t>Critical/Representative Assets</t>
  </si>
  <si>
    <t>Commuter Rail Systems</t>
  </si>
  <si>
    <t>Commuter Rail System Public Area</t>
  </si>
  <si>
    <t>Headquarters Building</t>
  </si>
  <si>
    <t>The building housing the executive and administrative offices of the system</t>
  </si>
  <si>
    <t>Major Passenger Terminals</t>
  </si>
  <si>
    <t>The primary or brand name passenger terminal for the system</t>
  </si>
  <si>
    <t>Major Line Stations</t>
  </si>
  <si>
    <t>A major station other than the central terminal</t>
  </si>
  <si>
    <t>Parking Structures</t>
  </si>
  <si>
    <t>A parking structure (not an on-grade lot) usually for passengers</t>
  </si>
  <si>
    <t>Commuter Rail System Rolling Stock</t>
  </si>
  <si>
    <t>Consist - Type 1</t>
  </si>
  <si>
    <t>A lineup or sequence of rail cars, with or without a locomotive, that form a unit</t>
  </si>
  <si>
    <t>Consist - Type 2</t>
  </si>
  <si>
    <t>Another type of lineup or sequence of rail cars, with or without a locomotive, that form a unit</t>
  </si>
  <si>
    <t>Commuter Rail System Control</t>
  </si>
  <si>
    <t>Primary Control Center</t>
  </si>
  <si>
    <t>The facility from which primary system control is exercised</t>
  </si>
  <si>
    <t>Control Towers</t>
  </si>
  <si>
    <t>Sub-stations supporting the primary control center</t>
  </si>
  <si>
    <t>Cyber Systems</t>
  </si>
  <si>
    <t>Logical systems (hardware, software, firmware, etc.) supporting system operation</t>
  </si>
  <si>
    <t>Commuter Rail System Operations</t>
  </si>
  <si>
    <t>Right of Way (ROW)</t>
  </si>
  <si>
    <t>The fixed route carrying the rail or other infrastructure used to manage rolling stock</t>
  </si>
  <si>
    <t>Signals &amp; PTC</t>
  </si>
  <si>
    <t>Equipment designed to monitor the safe operation of rolling stock and to intervene if necessary, and/or equipment for signaling vehicle operators</t>
  </si>
  <si>
    <t xml:space="preserve">Switches </t>
  </si>
  <si>
    <t>Equipment designed to start, stop or redirect rolling stock</t>
  </si>
  <si>
    <t>Commuter Rail System ROW Infrastructure</t>
  </si>
  <si>
    <t>Bridges</t>
  </si>
  <si>
    <t>Bridges or viaducts carrying right of way</t>
  </si>
  <si>
    <t>Elevated Track</t>
  </si>
  <si>
    <t>Track raised on conduits - generally not earthen</t>
  </si>
  <si>
    <t xml:space="preserve">Tunnels </t>
  </si>
  <si>
    <t>Bored or cut-and-fill tunnels through which traffic transits</t>
  </si>
  <si>
    <t>Choke Points on ROW</t>
  </si>
  <si>
    <t xml:space="preserve">Places where a significant portion of traffic transits a restricted space </t>
  </si>
  <si>
    <t>Commuter Rail System Safety</t>
  </si>
  <si>
    <t>Fire Suppression</t>
  </si>
  <si>
    <t>Systems designed and installed to detect and extinguish fires automatically</t>
  </si>
  <si>
    <t>Air Handling</t>
  </si>
  <si>
    <t>HVAC, smoke control or other ventilation systems</t>
  </si>
  <si>
    <t>Commuter Rail System Support</t>
  </si>
  <si>
    <t>Power Generation/Distribution</t>
  </si>
  <si>
    <t>Infrastructure providing electric power to system, safety features, and/or control</t>
  </si>
  <si>
    <t>Yards</t>
  </si>
  <si>
    <t>Places where rolling stock is marshaled or stored</t>
  </si>
  <si>
    <t>Maintenance Barns/Facilities</t>
  </si>
  <si>
    <t xml:space="preserve">Places and facilities where rolling stock is maintained or repaired </t>
  </si>
  <si>
    <t>Heavy Rail (Subway)</t>
  </si>
  <si>
    <t>Heavy Rail System Public Area</t>
  </si>
  <si>
    <t>See above</t>
  </si>
  <si>
    <t>Heavy Rail System Rolling Stock</t>
  </si>
  <si>
    <t>Heavy Rail System Control</t>
  </si>
  <si>
    <t>Heavy Rail System Operations</t>
  </si>
  <si>
    <t>Heavy Rail System ROW Infrastructure</t>
  </si>
  <si>
    <t>Heavy Rail System Safety</t>
  </si>
  <si>
    <t>Heavy Rail System Support</t>
  </si>
  <si>
    <t>Light Rail/Streetcar</t>
  </si>
  <si>
    <t>Light Rail System Public Area</t>
  </si>
  <si>
    <t>Light Rail System Rolling Stock</t>
  </si>
  <si>
    <t>Light Rail System Control</t>
  </si>
  <si>
    <t>Light Rail System Operations</t>
  </si>
  <si>
    <t>Light Rail System ROW Infrastructure</t>
  </si>
  <si>
    <t>Light Rail System Safety</t>
  </si>
  <si>
    <t>Light Rail System Support</t>
  </si>
  <si>
    <t>Bus (Intracity Bus, Commuter Bus)</t>
  </si>
  <si>
    <t>Bus System Public Area</t>
  </si>
  <si>
    <t>System Owned Bus Station</t>
  </si>
  <si>
    <t>Bus System Rolling Stock</t>
  </si>
  <si>
    <t>Bus - Type 1</t>
  </si>
  <si>
    <t>A widely used type of bus - this may be a large cruiser for example</t>
  </si>
  <si>
    <t>Bus - Type 2</t>
  </si>
  <si>
    <t>Another type of bus, used differently or structurally different, or both</t>
  </si>
  <si>
    <t>Bus System Control</t>
  </si>
  <si>
    <t>Dispatch/Control Center</t>
  </si>
  <si>
    <t>Bus System Support</t>
  </si>
  <si>
    <t>Fueling Facilities/Depots</t>
  </si>
  <si>
    <t>The facility where fuels are delivered, stored and filled to rolling stock</t>
  </si>
  <si>
    <t>Ferry Service</t>
  </si>
  <si>
    <t>Ferry System Public Area</t>
  </si>
  <si>
    <t>System Owned Ferry Terminals</t>
  </si>
  <si>
    <t>The primary or brand name ferry terminal for the system</t>
  </si>
  <si>
    <t>Ferry System Vessels</t>
  </si>
  <si>
    <t>Ferry Vessel - Type 1</t>
  </si>
  <si>
    <t>A merchant vessel used to carry passengers, and sometimes vehicles and cargo, across a body of water</t>
  </si>
  <si>
    <t>Ferry Vessel - Type 2</t>
  </si>
  <si>
    <t>Another type of merchant vessel used to carry passengers, and sometimes vehicles and cargo, across a body of water</t>
  </si>
  <si>
    <t>Ferry System Control</t>
  </si>
  <si>
    <t>Ferry System Operations</t>
  </si>
  <si>
    <t>Aids to Navigation</t>
  </si>
  <si>
    <t>Systems designed to assist mariners in avoiding hazards and route finding</t>
  </si>
  <si>
    <t>Support Craft</t>
  </si>
  <si>
    <t>Watercraft supporting ferry operations such as tug boats, security vessels, etc.</t>
  </si>
  <si>
    <t>Ferry System Support</t>
  </si>
  <si>
    <t>Maintenance Facilities</t>
  </si>
  <si>
    <t xml:space="preserve">Places and facilities where vessels are maintained or repaired </t>
  </si>
  <si>
    <t>WARNING: This document contains Sensitive Security Information that is controlled under 49 CFR 1520. No part of this document may be released to persons without a need to know, as defined in 49 CFR 1520, except with the written permission of the FEMA Administrator, Washington, DC. Unauthorized release may result in civil penalty or other action. For U.S. Government agencies, public release is governed by 5 U.S.C. 522. TSGP OMB # 1660-0112</t>
  </si>
  <si>
    <t>Column1</t>
  </si>
  <si>
    <t>Column2</t>
  </si>
  <si>
    <t>Column3</t>
  </si>
  <si>
    <t>Elements of Security Risk</t>
  </si>
  <si>
    <t>Criticality</t>
  </si>
  <si>
    <t xml:space="preserve">A thing or a capability is critical when it is essential to the operation of a system; is essential to human health and safety; or is essential to the ability to govern, provide essential services, or to provide community and/or national security.  When considering the degree to which a thing or capability is critical, consider the extent to which a system would be disabled, the role of that system in society, the duration of the disruption, work-arounds to include expensive/manpower intensive options, and the extent to which such work-arounds could be employed and deployed.   For example, manpower can substituted for some aspects of system management, but normally only at great cost, significant loss in efficiency, and for a limited duration regardless of cost. </t>
  </si>
  <si>
    <t>Intent &amp; Capability</t>
  </si>
  <si>
    <t xml:space="preserve">Threat from intentional acts accounts for both the intent and capability of the adversary and is an expression of the likelihood of an incident being attempted. For other (non-intentional) hazards, threat is estimated as the likelihood that a hazard will manifest. </t>
  </si>
  <si>
    <t>Exposure</t>
  </si>
  <si>
    <t xml:space="preserve">Exposure considers two factors.  The first is the extent to which this asset is open to compromise by the incident type.  For example, the Port of Houston is not exposed to blizzards or ice storms, but the Port of New York might be, at least to some degree. The second, which applies to acts of malfeasance, is the extent to which the application of this incident to this asset is reasonable.  For example, a terrorist who has constructed a sophisticated chemical weapon is unlikely to use that weapon in an attack on a transit system's maintenance facility when it could be more easily and effectively deployed against a major terminal or a high occupancy carriage.  </t>
  </si>
  <si>
    <t>Protective Measures</t>
  </si>
  <si>
    <t xml:space="preserve">Protective Measures considers equipment, procedures, etc. that are in place and designed to prevent, protect, detect, respond to and/or recover from the incident type as it impacts this asset. Generally, protective measures are active (as opposed to the basic nature of the asset, considered below) or are developed and maintained capability, such as training personnel to run, hide or fight in response to an active shooter, or developing an effective "see something, say something" culture.   </t>
  </si>
  <si>
    <t>Robustness/Resilience</t>
  </si>
  <si>
    <t>Robustness and resilience is also a double consideration.  First, it considers the inherent or natural strength of the asset to absorb the incident under assessment without significant damage.  For example, Grand Central Station may be quite robust against many explosive devices, simply owing to the way it is constructed.  A modern tank farm may be quite robust against a single device because tanks are too widely separated for one device to damage multiple tanks.  This is a consideration of the inherent ability of an asset to withstand the incident type with little or no damage even in the absence of human intervention.  Resilience is concerned with both the ability to adjust to the loss at the macro level (moving to electric vehicles for ambulance services in response to loss of gasoline refining capacity) or for rapid implementation of work-arounds pending a fast recovery from the loss.</t>
  </si>
  <si>
    <t>Human Impact</t>
  </si>
  <si>
    <t xml:space="preserve">Human impact should be scored in accordance with the sensitivity of the assessing entity to loss of life and/or severe injuries or other human impacts.  A national security entity (Army, Coast Guard) is likely less sensitive to loss of life than a grade school.  "Severe" for one could be a significantly higher number for the Army than for a school.  Human impact considers loss of life as the first and most significant consideration, but also considers life-changing injury, permanent displacement, and similar less extreme impacts.  At the national level, losses similar to or beyond 9/11 are extreme, similar to or beyond the Las Vegas attack, severe.  </t>
  </si>
  <si>
    <t>Economic Impact</t>
  </si>
  <si>
    <t xml:space="preserve">Economic impact considers the 1st level loss of assets (a building destroyed) and 2nd level impacts (businesses lost due to the loss of the customers who worked in, or came regularly to the lost building).  Do not consider business merely displaced. Do consider damage to long term viability (i.e. loss of tourism that may not recover), and unambiguous cascade impact.  Consider direct cost to recover and future increased operation costs (such as significantly increased security costs).  </t>
  </si>
  <si>
    <t>Psychological Impact</t>
  </si>
  <si>
    <t>Effect of an incident, event, or occurrence on the mental or emotional state of individuals or groups resulting in a change in perception and/or behavior.  In the context of homeland security, psychological consequences are negative and refer to the impact of an incident, event, or occurrence on the behavior or emotional and mental state of an affected population.</t>
  </si>
  <si>
    <t>Scales</t>
  </si>
  <si>
    <t xml:space="preserve">In general, the descriptions and suggested weights of risk factors are provided as reference points and should not be interpreted literally. Please note that when considering criticality, individual elements of criticality are not additive, that is, a thing does not have to achieve every criteria to be scaled at the level being considered. More generally, the panel should interpolate among the descriptors and consider them as suggestions or points of departure for discussion, and not established "rules." The exception is for protective measures as related to cyber attacks. In that case, the expert panel should determine if the system under consideration has installed logical security meeting current NIST standards. If yes, the panel may consider ratings of 2 or 1.  If a system's logical security measures do not meet current NIST standards, the expert panel should not assign any rating lower (more favorable) than 3 for protective measures.  </t>
  </si>
  <si>
    <t>Physical/cyber damage to this asset will likely leave the agency unable to operate all or most of the system for an extended period. Workarounds will be expensive, inefficient, and disruptive to the community. The loss of life, loss of public confidence and/or loss of the ability of the regional government or economy to function are potentially extreme.</t>
  </si>
  <si>
    <t>Physical/cyber damage to this asset carries a significant risk of leaving the agency unable to operate all or most of the system for a significant period. Repair/recovery will be very expensive. Workarounds will be expensive, inefficient, and disruptive to the community. The loss of life, loss of public confidence and/or loss of the ability of the regional government or economy to function are potentially very high.</t>
  </si>
  <si>
    <t>Physical/cyber damage to this asset carries a risk of leaving the agency unable to operate all or most of the system for one or several days. Repair/recovery will be highly expensive. Workarounds will be inefficient and possibly disruptive to the community. The loss of life, loss of public confidence and/or loss of the ability of the regional government or economy to function are potentially high.</t>
  </si>
  <si>
    <t>Physical/cyber damage to this asset carries a risk of leaving the agency unable to operate parts of the system for one or several days. Workarounds may be inefficient and possibly have ripple effects in the community. The loss of life, loss of public confidence and/or loss of the ability of the regional government or economy to function are potentially significant.</t>
  </si>
  <si>
    <t>Without this asset, the system can operate as normal with minimal loss of capacity. Workarounds can be sustained long term. Physical/cyber damage to this asset carries a risk of hindering the agency’s ability to operate parts of the system for one or several days. Workarounds are readily available and can be implemented with minimal impact on the community. The potential for loss of life, public confidence and/or ability of the regional government or economy to function are present.</t>
  </si>
  <si>
    <t>Physical/cyber damage to this asset carries no risk hindering the agency’s ability to operate the system. Workarounds are available, are reasonably efficient and can be implemented with minimal effect on the community. The loss of life, loss of public confidence and/or loss of the ability of the regional government or economy to function are not present.</t>
  </si>
  <si>
    <t>Natural Exposure</t>
  </si>
  <si>
    <t>Asset is fully exposed with no inherent protection in an area where natural events (storms, flooding, earthquakes, etc.) occur frequently. An incident of typical proportions will severely compromise the asset.</t>
  </si>
  <si>
    <t xml:space="preserve">Asset is generally exposed with little inherent protection in an area where natural events (storms, flooding, earthquakes, etc.) occur semi-regularly. An incident of typical proportions may compromise the asset, while a severe incident will certainly compromise it. </t>
  </si>
  <si>
    <t>Asset is partially exposed with some inherent protection in an area where natural events (storms, flooding, earthquakes, etc.) occur infrequently. An incident of severe proportions may compromise the asset.</t>
  </si>
  <si>
    <t>Asset is not exposed and has inherent protection in an area where natural events (storms, flooding, earthquakes, etc.) occur very infrequently. Only an incident of extreme proportions could partially compromise the asset.</t>
  </si>
  <si>
    <t>Asset is not exposed and is inherently protected in an area where natural events (storms, flooding, earthquakes, etc.) could possibly occur, but have never occurred/been an issue. An incident cannot directly compromise the asset, but an extreme event could cause secondary effects.</t>
  </si>
  <si>
    <t>Not applicable</t>
  </si>
  <si>
    <t>Technical  Exposure</t>
  </si>
  <si>
    <t>Asset is fully exposed and there are no natural/man-made redundancies to keep an accident from taking place. An operational mishap of normal proportions risks severely compromising the asset.</t>
  </si>
  <si>
    <t xml:space="preserve">Asset is generally exposed and there are few natural/man-made redundancies to keep an accident from taking place. An operational mishap of normal proportions risks compromising the asset. </t>
  </si>
  <si>
    <t xml:space="preserve">Asset is partially exposed and there are some natural/man-made redundancies to keep an accident from taking place. An operational mishap of significant proportions risks compromising the asset. </t>
  </si>
  <si>
    <t xml:space="preserve">Asset is not exposed and there are natural/man-made redundancies to keep an accident from taking place. An operational mishap of extreme proportions may risk compromising the asset. </t>
  </si>
  <si>
    <t>Asset is not exposed and there are numerous natural/man-made redundancies to keep an accident from taking place. An operational mishap of extreme proportions will not compromise the asset, but secondary effects might.</t>
  </si>
  <si>
    <t>Security Exposure</t>
  </si>
  <si>
    <t>Asset is fully exposed and there are no natural/man-made redundancies to keep an attack from taking place. A simple, unplanned attack by an individual risks severely compromising the asset.</t>
  </si>
  <si>
    <t>Asset is fully exposed and there are no natural/man-made redundancies to keep an attack from taking place. A simple attack by an individual or small group risks compromising the asset.</t>
  </si>
  <si>
    <t>Asset is fully exposed and there are no natural/man-made redundancies to keep an attack from taking place. A coordinated attack by a group of professionals risks compromising the asset.</t>
  </si>
  <si>
    <t>Asset is fully exposed and there are no natural/man-made redundancies to keep an attack from taking place. A complex, coordinated attack by numerous professionals may risk compromising the asset.</t>
  </si>
  <si>
    <t>Asset is fully exposed and there are no natural/man-made redundancies to keep an attack from taking place. A complex, coordinated attack by numerous groups of professionals will not compromise the asset, but might trigger secondary effects that do.</t>
  </si>
  <si>
    <t>This type of attack against this type of target is practically certain to succeed if attempted, assuming planning and execution is basically competent.</t>
  </si>
  <si>
    <t>This type of attack against this asset is likely to succeed if planning and execution is competent.</t>
  </si>
  <si>
    <t>This type of attack against this asset may succeed if there is skillful planning and execution.</t>
  </si>
  <si>
    <t>This type of attack against this asset can succeed if there is very skillful planning and execution, but there is a strong possibility that it would be defeated.</t>
  </si>
  <si>
    <t>This type of attack against this asset can only succeed if there is extremely skillful planning and execution, but  there is a high likelihood that it would be defeated.</t>
  </si>
  <si>
    <t>Robustness</t>
  </si>
  <si>
    <t>This asset has no inherent strength and is a discrete point target. If compromised, it may not be possible to return it  to full service.</t>
  </si>
  <si>
    <t>This asset has limited inherent strength and is not dispersed. If compromised, it can be returned to full service at considerable cost over an extended period of repair.</t>
  </si>
  <si>
    <t>This asset has moderate inherent strength or is partially dispersed. If compromised, it can be returned to full service in a manageable time and at a manageable cost.</t>
  </si>
  <si>
    <t>This asset has considerable inherent strength or is widely dispersed. If compromised, it can be rapidly returned to full service.</t>
  </si>
  <si>
    <t>This asset is inherently strong, widely dispersed, or otherwise difficult or impossible to compromise for the long term.</t>
  </si>
  <si>
    <t>Human</t>
  </si>
  <si>
    <t>Event will result in loss of life that drastically exceeds established mass-casualty management processes and capabilities. The combined capabilities of all regional jurisdictions able to respond in a timely manner may not be sufficient to mount a timely and effective response. This is an incident that may include loss-of-life of a magnitude that we would consider a major disaster. Additional less-than-lethal human impact such as management of injured and/or "worried well" that exceeds local and regional capabilities by orders of magnitude should be considered.  For the Federal Government, 9/11 and Hurricane Katrina would fall into this category.</t>
  </si>
  <si>
    <t>This event will likely result in loss of life that exceeds established mass-casualty management processes and capabilities. The combined capabilities of many regional jurisdictions able to respond in a timely manner would be needed to deal with this event. This incident may include loss-of-life of a magnitude we would consider severe. Additional less-than-lethal human impact such as management of injured and/or "worried well" that will exceed local and may exceed regional capabilities should be considered.  For the Federal Government, a terrorist attack such as the combined, coordinated attack on the city of Mumbai would meet this criteria.</t>
  </si>
  <si>
    <t>This event may result in loss of life that severely stresses established mass-casualty management processes and capabilities. The capabilities of more than one additional regional jurisdiction able to respond in a timely manner may be required. This may include loss-of-life of a magnitude we would consider a major event. Additional less than lethal human impact such as management of injured and/or "worried well" that may exceed local capabilities should be considered. For the Federal Government, a terrorist attack such as the Oklahoma City bombing would meet this criteria.</t>
  </si>
  <si>
    <t>This event may result in loss of life that requires highly efficient, well-coordinated mass-casualty management. The capabilities of an additional regional jurisdiction able to respond in a timely manner may be required. This could include loss-of-life of a magnitude we would consider moderate.  Additional less than lethal human impact such as management of injured and/or "worried well" that may stress local capabilities should be considered.  For the Federal Government, a terrorist attack such as the Las Vegas shooting would meet this criteria.</t>
  </si>
  <si>
    <t>This event may result in loss of life that requires mass-casualty management. The capabilities of a significant portion of local response capability may be required.  This incident could include loss-of-life of a magnitude that we regularly plan for.   Additional less than lethal human impact such as management of injured and/or "worried well" that may occupy local capabilities should be considered. like a mass shooting For the Federal Government, a terrorist attack such as the Virginia Tech shooting would meet this criteria.</t>
  </si>
  <si>
    <t>Economic</t>
  </si>
  <si>
    <t xml:space="preserve">Primary and secondary impact will likely exceed 50% of the company/locality operating budget. Also, 20% or more of organizational jobs are likely to be permanently lost. Similar or higher numbers of outside job losses are possible. Iconic assets may be lost permanently. Repair and recovery would be prohibitively expensive and will almost certainly require federal assistance, either financially, technically, or both. </t>
  </si>
  <si>
    <t xml:space="preserve">Primary and secondary impact will likely exceed 25% of the company/locality operating budget. Also, 10% or more of organizational jobs are likely to be permanently lost and similar or higher numbers of outside job losses are possible. Iconic assets may be lost permanently, Repair and recovery would be very time consuming and expensive  and will likely require federal assistance, either financially, technically, or both. </t>
  </si>
  <si>
    <t xml:space="preserve">Primary and secondary impact will likely exceed 10% of the company/locality operating budget. Some organizational jobs are likely to be permanently lost. Outside job losses are possible. Iconic assets may be lost for an extended time (1+ years). Repair and recovery would be time-consuming and expensive, and may require federal assistance, either financially, technically, or both.   </t>
  </si>
  <si>
    <t xml:space="preserve">Primary and secondary impact will likely exceed 5% of the company/locality operating budget. Some organizational jobs are likely to be permanently lost, with additional outside job losses possible. Assets may be unusable for more than six months.  Repair and recovery would be manageable but potentially time consuming, but could be expedited with federal assistance, either financially, technically, or both.   </t>
  </si>
  <si>
    <t>Primary and secondary impacts may place heavy stress on organizational/locality budgets. Impacts will include some temporary job losses and will not be filled in the near term, with additional impacts including loss of infrastructure, loss of business not replaced, and outlays for response and post-event temporary security measures.  Federal assistance will not be required.</t>
  </si>
  <si>
    <t>Psychological</t>
  </si>
  <si>
    <t xml:space="preserve">The event will cause an extreme effect on the mental or emotional state of individuals or groups resulting in a permanent and significant change in the policies and practices of government, and a permanent change in perception and/or behavior.  </t>
  </si>
  <si>
    <t xml:space="preserve">The event will cause a severe effect on the mental or emotional state of individuals or groups resulting in a permanent change in the policies and practices of government, and a permanent or near-permanent change in perception and/or behavior.  </t>
  </si>
  <si>
    <t xml:space="preserve">The event will have a significant effect on the mental or emotional state of individuals or groups resulting in some modification to government policies and practices, and a long-term change in perception and/or behavior.  </t>
  </si>
  <si>
    <t xml:space="preserve">The event will have a noticeable effect on the mental or emotional state of individuals or groups resulting in a long-term change in perception and/or behavior.  </t>
  </si>
  <si>
    <t xml:space="preserve">The event will have a temporary effect on the mental or emotional state of individuals or groups and may result in a temporary change in perception and/or behavior. </t>
  </si>
  <si>
    <r>
      <rPr>
        <b/>
        <sz val="11"/>
        <color rgb="FFFF0000"/>
        <rFont val="Calibri"/>
        <family val="2"/>
        <scheme val="minor"/>
      </rPr>
      <t>WARNING:</t>
    </r>
    <r>
      <rPr>
        <sz val="11"/>
        <color rgb="FFFF0000"/>
        <rFont val="Calibri"/>
        <family val="2"/>
        <scheme val="minor"/>
      </rPr>
      <t xml:space="preserve"> This document contains Sensitive Security Information that is controlled under 49 CFR 1520. No part of this document may be released to persons without a need to know, as defined in 49 CFR 1520, except with the written permission of the FEMA Administrator, Washington, DC. Unauthorized release may result in civil penalty or other action. For U.S. Government agencies, public release is governed by 5 U.S.C. 522.</t>
    </r>
  </si>
  <si>
    <t>Facilitator:</t>
  </si>
  <si>
    <t>Recorder:</t>
  </si>
  <si>
    <t xml:space="preserve">Risk Analysis of: </t>
  </si>
  <si>
    <t>CRITICAL/REPRESENTATIVE ASSETS</t>
  </si>
  <si>
    <t>Commuter Rail</t>
  </si>
  <si>
    <t>Asset Category</t>
  </si>
  <si>
    <t>Asset Type</t>
  </si>
  <si>
    <t xml:space="preserve">Asset Number </t>
  </si>
  <si>
    <t>Selected Asset (most critical or most representative)</t>
  </si>
  <si>
    <t>Assigned Criticality Value</t>
  </si>
  <si>
    <t>CR</t>
  </si>
  <si>
    <t>HR</t>
  </si>
  <si>
    <t>LR</t>
  </si>
  <si>
    <t>BUS</t>
  </si>
  <si>
    <t>FS</t>
  </si>
  <si>
    <t>Additional Assets Considered</t>
  </si>
  <si>
    <t>System</t>
  </si>
  <si>
    <t>AA</t>
  </si>
  <si>
    <t>Public Area</t>
  </si>
  <si>
    <t>ROW Infrastructure</t>
  </si>
  <si>
    <t>Safety</t>
  </si>
  <si>
    <t>Heavy Rail</t>
  </si>
  <si>
    <t>Subway System Control</t>
  </si>
  <si>
    <t>Subway System Operations</t>
  </si>
  <si>
    <t>Subway System Support</t>
  </si>
  <si>
    <t>Light Rail</t>
  </si>
  <si>
    <t>Bus</t>
  </si>
  <si>
    <t>Rolling Stock</t>
  </si>
  <si>
    <t>Commuter Bus Control</t>
  </si>
  <si>
    <t>Commuter Bus Support</t>
  </si>
  <si>
    <t>Ferry</t>
  </si>
  <si>
    <t>Ferry Service Control</t>
  </si>
  <si>
    <t>System Operations</t>
  </si>
  <si>
    <t>Ferry Service Support</t>
  </si>
  <si>
    <r>
      <rPr>
        <b/>
        <sz val="14"/>
        <color rgb="FFFF0000"/>
        <rFont val="Calibri"/>
        <family val="2"/>
        <scheme val="minor"/>
      </rPr>
      <t>WARNING:</t>
    </r>
    <r>
      <rPr>
        <sz val="14"/>
        <color rgb="FFFF0000"/>
        <rFont val="Calibri"/>
        <family val="2"/>
        <scheme val="minor"/>
      </rPr>
      <t xml:space="preserve"> This document contains Sensitive Security Information that is controlled under 49 CFR 1520. No part of this document may be released to persons without a need to know, as defined in 49 CFR 1520, except with the written permission of the FEMA Administrator, Washington, DC. Unauthorized release may result in civil penalty or other action. For U.S. Government agencies, public release is governed by 5 U.S.C. 522.</t>
    </r>
  </si>
  <si>
    <t xml:space="preserve">Incident types are defined in notes on the far right side of the table by holding the cursor over the incident word. </t>
  </si>
  <si>
    <t xml:space="preserve"> Heavy Rail Assets     </t>
  </si>
  <si>
    <t xml:space="preserve"> Commuter Rail Assets     </t>
  </si>
  <si>
    <t xml:space="preserve">Light Rail Assets     </t>
  </si>
  <si>
    <t xml:space="preserve">Bus System Assets     </t>
  </si>
  <si>
    <t>Weapon of Mass Destruction</t>
  </si>
  <si>
    <t xml:space="preserve">Primary Effect Attacks on Ferry Service Assets     </t>
  </si>
  <si>
    <t>Date:</t>
  </si>
  <si>
    <t>Participants (Title)</t>
  </si>
  <si>
    <t>For Year:</t>
  </si>
  <si>
    <t>Incidents</t>
  </si>
  <si>
    <t>To unlock this sheet to edit the contents the password is: 1</t>
  </si>
  <si>
    <t>NOTES:</t>
  </si>
  <si>
    <t>#</t>
  </si>
  <si>
    <t xml:space="preserve">Selected Asset </t>
  </si>
  <si>
    <t>Notes</t>
  </si>
  <si>
    <t>Investment Justifications (see comment)</t>
  </si>
  <si>
    <t>Investment Justifications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</si>
</sst>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font>
      <sz val="11"/>
      <color theme="1"/>
      <name val="Calibri"/>
      <family val="2"/>
      <scheme val="minor"/>
    </font>
    <font>
      <b/>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8"/>
      <color theme="1"/>
      <name val="Calibri"/>
      <family val="2"/>
      <scheme val="minor"/>
    </font>
    <font>
      <sz val="14"/>
      <name val="Calibri"/>
      <family val="2"/>
      <scheme val="minor"/>
    </font>
    <font>
      <b/>
      <sz val="14"/>
      <color theme="1"/>
      <name val="Calibri"/>
      <family val="2"/>
      <scheme val="minor"/>
    </font>
    <font>
      <b/>
      <sz val="12"/>
      <color theme="0"/>
      <name val="Calibri"/>
      <family val="2"/>
      <scheme val="minor"/>
    </font>
    <font>
      <sz val="14"/>
      <color rgb="FFFF0000"/>
      <name val="Calibri"/>
      <family val="2"/>
      <scheme val="minor"/>
    </font>
    <font>
      <b/>
      <sz val="14"/>
      <color rgb="FFFF0000"/>
      <name val="Calibri"/>
      <family val="2"/>
      <scheme val="minor"/>
    </font>
    <font>
      <sz val="10"/>
      <color theme="1"/>
      <name val="Calibri"/>
      <family val="2"/>
      <scheme val="minor"/>
    </font>
    <font>
      <sz val="10"/>
      <name val="Calibri"/>
      <family val="2"/>
      <scheme val="minor"/>
    </font>
    <font>
      <sz val="9"/>
      <color theme="1"/>
      <name val="Calibri"/>
      <family val="2"/>
      <scheme val="minor"/>
    </font>
    <font>
      <b/>
      <sz val="11"/>
      <color theme="0"/>
      <name val="Calibri"/>
      <family val="2"/>
      <scheme val="minor"/>
    </font>
    <font>
      <b/>
      <sz val="22"/>
      <name val="Calibri"/>
      <family val="2"/>
      <scheme val="minor"/>
    </font>
    <font>
      <b/>
      <sz val="11"/>
      <name val="Calibri"/>
      <family val="2"/>
      <scheme val="minor"/>
    </font>
    <font>
      <sz val="11"/>
      <name val="Calibri"/>
      <family val="2"/>
      <scheme val="minor"/>
    </font>
    <font>
      <i/>
      <sz val="11"/>
      <name val="Calibri"/>
      <family val="2"/>
      <scheme val="minor"/>
    </font>
    <font>
      <b/>
      <sz val="22"/>
      <color theme="1"/>
      <name val="Calibri"/>
      <family val="2"/>
      <scheme val="minor"/>
    </font>
    <font>
      <b/>
      <sz val="24"/>
      <name val="Calibri"/>
      <family val="2"/>
      <scheme val="minor"/>
    </font>
    <font>
      <b/>
      <sz val="14"/>
      <color theme="5" tint="-0.499984740745262"/>
      <name val="Calibri"/>
      <family val="2"/>
      <scheme val="minor"/>
    </font>
    <font>
      <sz val="9"/>
      <color indexed="81"/>
      <name val="Tahoma"/>
      <family val="2"/>
    </font>
    <font>
      <b/>
      <sz val="9"/>
      <color indexed="81"/>
      <name val="Tahoma"/>
      <family val="2"/>
    </font>
    <font>
      <sz val="16"/>
      <color indexed="81"/>
      <name val="Tahoma"/>
      <family val="2"/>
    </font>
    <font>
      <sz val="16"/>
      <color indexed="81"/>
      <name val="Arial"/>
      <family val="2"/>
    </font>
    <font>
      <sz val="16"/>
      <color indexed="81"/>
      <name val="ariel"/>
    </font>
    <font>
      <sz val="14"/>
      <color theme="1"/>
      <name val="Calibri"/>
      <family val="2"/>
      <scheme val="minor"/>
    </font>
    <font>
      <sz val="11"/>
      <color rgb="FFFF0000"/>
      <name val="Calibri"/>
      <family val="2"/>
      <scheme val="minor"/>
    </font>
    <font>
      <b/>
      <sz val="11"/>
      <color rgb="FFFF0000"/>
      <name val="Calibri"/>
      <family val="2"/>
      <scheme val="minor"/>
    </font>
    <font>
      <b/>
      <sz val="16"/>
      <name val="Calibri"/>
      <family val="2"/>
      <scheme val="minor"/>
    </font>
    <font>
      <sz val="8"/>
      <name val="Calibri"/>
      <family val="2"/>
      <scheme val="minor"/>
    </font>
    <font>
      <sz val="9"/>
      <color rgb="FF000000"/>
      <name val="Tahoma"/>
      <family val="2"/>
    </font>
    <font>
      <sz val="16"/>
      <color rgb="FF000000"/>
      <name val="ariel"/>
    </font>
    <font>
      <sz val="16"/>
      <color rgb="FF000000"/>
      <name val="Arial"/>
      <family val="2"/>
    </font>
    <font>
      <b/>
      <sz val="9"/>
      <color rgb="FF000000"/>
      <name val="Tahoma"/>
      <family val="2"/>
    </font>
    <font>
      <sz val="16"/>
      <color rgb="FF000000"/>
      <name val="Tahoma"/>
      <family val="2"/>
    </font>
    <font>
      <u/>
      <sz val="11"/>
      <color theme="10"/>
      <name val="Calibri"/>
      <family val="2"/>
      <scheme val="minor"/>
    </font>
    <font>
      <u/>
      <sz val="11"/>
      <color rgb="FFFF0000"/>
      <name val="Calibri"/>
      <family val="2"/>
      <scheme val="minor"/>
    </font>
    <font>
      <sz val="12"/>
      <color rgb="FF000000"/>
      <name val="Aptos"/>
      <charset val="1"/>
    </font>
  </fonts>
  <fills count="21">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rgb="FFCC00FF"/>
        <bgColor indexed="64"/>
      </patternFill>
    </fill>
    <fill>
      <patternFill patternType="solid">
        <fgColor rgb="FFFFC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2" tint="-9.9978637043366805E-2"/>
        <bgColor indexed="64"/>
      </patternFill>
    </fill>
  </fills>
  <borders count="130">
    <border>
      <left/>
      <right/>
      <top/>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indexed="64"/>
      </top>
      <bottom/>
      <diagonal/>
    </border>
    <border>
      <left/>
      <right style="thin">
        <color auto="1"/>
      </right>
      <top style="thin">
        <color auto="1"/>
      </top>
      <bottom/>
      <diagonal/>
    </border>
    <border>
      <left/>
      <right/>
      <top style="thin">
        <color auto="1"/>
      </top>
      <bottom/>
      <diagonal/>
    </border>
    <border>
      <left/>
      <right style="medium">
        <color auto="1"/>
      </right>
      <top style="thin">
        <color indexed="64"/>
      </top>
      <bottom/>
      <diagonal/>
    </border>
    <border>
      <left style="medium">
        <color auto="1"/>
      </left>
      <right/>
      <top/>
      <bottom/>
      <diagonal/>
    </border>
    <border>
      <left/>
      <right style="thin">
        <color auto="1"/>
      </right>
      <top/>
      <bottom/>
      <diagonal/>
    </border>
    <border>
      <left style="medium">
        <color auto="1"/>
      </left>
      <right/>
      <top/>
      <bottom style="thin">
        <color indexed="64"/>
      </bottom>
      <diagonal/>
    </border>
    <border>
      <left/>
      <right style="thin">
        <color indexed="64"/>
      </right>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bottom style="medium">
        <color auto="1"/>
      </bottom>
      <diagonal/>
    </border>
    <border>
      <left/>
      <right style="thin">
        <color auto="1"/>
      </right>
      <top/>
      <bottom style="medium">
        <color indexed="64"/>
      </bottom>
      <diagonal/>
    </border>
    <border>
      <left/>
      <right/>
      <top/>
      <bottom style="medium">
        <color indexed="64"/>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diagonal/>
    </border>
    <border>
      <left style="thin">
        <color indexed="64"/>
      </left>
      <right/>
      <top/>
      <bottom style="thin">
        <color indexed="64"/>
      </bottom>
      <diagonal/>
    </border>
    <border>
      <left/>
      <right/>
      <top/>
      <bottom style="thin">
        <color auto="1"/>
      </bottom>
      <diagonal/>
    </border>
    <border>
      <left style="medium">
        <color auto="1"/>
      </left>
      <right/>
      <top/>
      <bottom style="double">
        <color indexed="64"/>
      </bottom>
      <diagonal/>
    </border>
    <border>
      <left/>
      <right style="thin">
        <color indexed="64"/>
      </right>
      <top/>
      <bottom style="double">
        <color indexed="64"/>
      </bottom>
      <diagonal/>
    </border>
    <border>
      <left style="thin">
        <color auto="1"/>
      </left>
      <right style="thin">
        <color auto="1"/>
      </right>
      <top style="thin">
        <color auto="1"/>
      </top>
      <bottom style="double">
        <color indexed="64"/>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thin">
        <color auto="1"/>
      </right>
      <top style="thin">
        <color auto="1"/>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style="medium">
        <color indexed="64"/>
      </left>
      <right style="thin">
        <color auto="1"/>
      </right>
      <top/>
      <bottom style="thin">
        <color auto="1"/>
      </bottom>
      <diagonal/>
    </border>
    <border>
      <left/>
      <right style="medium">
        <color indexed="64"/>
      </right>
      <top/>
      <bottom/>
      <diagonal/>
    </border>
    <border>
      <left/>
      <right style="medium">
        <color indexed="64"/>
      </right>
      <top/>
      <bottom style="thin">
        <color auto="1"/>
      </bottom>
      <diagonal/>
    </border>
    <border>
      <left/>
      <right style="thin">
        <color indexed="64"/>
      </right>
      <top style="medium">
        <color auto="1"/>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style="medium">
        <color indexed="64"/>
      </bottom>
      <diagonal/>
    </border>
    <border>
      <left style="thin">
        <color auto="1"/>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auto="1"/>
      </top>
      <bottom style="medium">
        <color auto="1"/>
      </bottom>
      <diagonal/>
    </border>
    <border>
      <left style="medium">
        <color indexed="64"/>
      </left>
      <right style="thin">
        <color indexed="64"/>
      </right>
      <top/>
      <bottom/>
      <diagonal/>
    </border>
    <border>
      <left/>
      <right/>
      <top/>
      <bottom style="double">
        <color indexed="64"/>
      </bottom>
      <diagonal/>
    </border>
    <border>
      <left/>
      <right style="medium">
        <color indexed="64"/>
      </right>
      <top/>
      <bottom style="double">
        <color indexed="64"/>
      </bottom>
      <diagonal/>
    </border>
    <border>
      <left style="thin">
        <color auto="1"/>
      </left>
      <right style="double">
        <color indexed="64"/>
      </right>
      <top style="medium">
        <color indexed="64"/>
      </top>
      <bottom style="thin">
        <color auto="1"/>
      </bottom>
      <diagonal/>
    </border>
    <border>
      <left style="thin">
        <color auto="1"/>
      </left>
      <right style="double">
        <color indexed="64"/>
      </right>
      <top style="thin">
        <color auto="1"/>
      </top>
      <bottom style="thin">
        <color auto="1"/>
      </bottom>
      <diagonal/>
    </border>
    <border>
      <left style="thin">
        <color auto="1"/>
      </left>
      <right style="thin">
        <color auto="1"/>
      </right>
      <top style="medium">
        <color indexed="64"/>
      </top>
      <bottom style="double">
        <color indexed="64"/>
      </bottom>
      <diagonal/>
    </border>
    <border>
      <left/>
      <right/>
      <top style="double">
        <color indexed="64"/>
      </top>
      <bottom/>
      <diagonal/>
    </border>
    <border>
      <left/>
      <right style="thin">
        <color auto="1"/>
      </right>
      <top style="double">
        <color indexed="64"/>
      </top>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double">
        <color indexed="64"/>
      </top>
      <bottom/>
      <diagonal/>
    </border>
    <border>
      <left style="thin">
        <color auto="1"/>
      </left>
      <right style="double">
        <color indexed="64"/>
      </right>
      <top/>
      <bottom style="thin">
        <color auto="1"/>
      </bottom>
      <diagonal/>
    </border>
    <border>
      <left/>
      <right style="double">
        <color indexed="64"/>
      </right>
      <top/>
      <bottom style="thin">
        <color auto="1"/>
      </bottom>
      <diagonal/>
    </border>
    <border>
      <left style="thin">
        <color auto="1"/>
      </left>
      <right style="double">
        <color indexed="64"/>
      </right>
      <top style="thin">
        <color auto="1"/>
      </top>
      <bottom/>
      <diagonal/>
    </border>
    <border>
      <left style="double">
        <color auto="1"/>
      </left>
      <right style="thin">
        <color auto="1"/>
      </right>
      <top style="medium">
        <color indexed="64"/>
      </top>
      <bottom style="thin">
        <color auto="1"/>
      </bottom>
      <diagonal/>
    </border>
    <border>
      <left style="double">
        <color auto="1"/>
      </left>
      <right style="thin">
        <color auto="1"/>
      </right>
      <top style="thin">
        <color auto="1"/>
      </top>
      <bottom style="thin">
        <color auto="1"/>
      </bottom>
      <diagonal/>
    </border>
    <border>
      <left/>
      <right style="double">
        <color indexed="64"/>
      </right>
      <top/>
      <bottom/>
      <diagonal/>
    </border>
    <border>
      <left style="thin">
        <color auto="1"/>
      </left>
      <right style="thin">
        <color auto="1"/>
      </right>
      <top/>
      <bottom/>
      <diagonal/>
    </border>
    <border>
      <left style="thin">
        <color auto="1"/>
      </left>
      <right style="double">
        <color indexed="64"/>
      </right>
      <top/>
      <bottom/>
      <diagonal/>
    </border>
    <border>
      <left style="medium">
        <color indexed="64"/>
      </left>
      <right style="medium">
        <color indexed="64"/>
      </right>
      <top/>
      <bottom style="thin">
        <color indexed="64"/>
      </bottom>
      <diagonal/>
    </border>
    <border>
      <left style="thin">
        <color auto="1"/>
      </left>
      <right/>
      <top style="double">
        <color indexed="64"/>
      </top>
      <bottom/>
      <diagonal/>
    </border>
    <border>
      <left/>
      <right style="medium">
        <color indexed="64"/>
      </right>
      <top style="double">
        <color indexed="64"/>
      </top>
      <bottom/>
      <diagonal/>
    </border>
    <border>
      <left style="thin">
        <color auto="1"/>
      </left>
      <right/>
      <top/>
      <bottom style="double">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medium">
        <color indexed="64"/>
      </right>
      <top style="thin">
        <color auto="1"/>
      </top>
      <bottom style="medium">
        <color indexed="64"/>
      </bottom>
      <diagonal/>
    </border>
    <border>
      <left style="thin">
        <color auto="1"/>
      </left>
      <right style="thick">
        <color indexed="64"/>
      </right>
      <top style="thin">
        <color auto="1"/>
      </top>
      <bottom style="thin">
        <color auto="1"/>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auto="1"/>
      </bottom>
      <diagonal/>
    </border>
    <border>
      <left/>
      <right style="thick">
        <color indexed="64"/>
      </right>
      <top style="thick">
        <color indexed="64"/>
      </top>
      <bottom style="medium">
        <color auto="1"/>
      </bottom>
      <diagonal/>
    </border>
    <border>
      <left style="thick">
        <color indexed="64"/>
      </left>
      <right/>
      <top style="medium">
        <color indexed="64"/>
      </top>
      <bottom style="medium">
        <color indexed="64"/>
      </bottom>
      <diagonal/>
    </border>
    <border>
      <left/>
      <right style="thick">
        <color indexed="64"/>
      </right>
      <top style="medium">
        <color auto="1"/>
      </top>
      <bottom style="medium">
        <color auto="1"/>
      </bottom>
      <diagonal/>
    </border>
    <border>
      <left/>
      <right style="thick">
        <color indexed="64"/>
      </right>
      <top/>
      <bottom style="thin">
        <color auto="1"/>
      </bottom>
      <diagonal/>
    </border>
    <border>
      <left/>
      <right style="thick">
        <color indexed="64"/>
      </right>
      <top style="thin">
        <color auto="1"/>
      </top>
      <bottom/>
      <diagonal/>
    </border>
    <border>
      <left style="thick">
        <color indexed="64"/>
      </left>
      <right/>
      <top/>
      <bottom style="medium">
        <color auto="1"/>
      </bottom>
      <diagonal/>
    </border>
    <border>
      <left style="thick">
        <color indexed="64"/>
      </left>
      <right/>
      <top style="thin">
        <color auto="1"/>
      </top>
      <bottom style="thin">
        <color auto="1"/>
      </bottom>
      <diagonal/>
    </border>
    <border>
      <left/>
      <right style="thick">
        <color indexed="64"/>
      </right>
      <top style="thin">
        <color auto="1"/>
      </top>
      <bottom style="thin">
        <color auto="1"/>
      </bottom>
      <diagonal/>
    </border>
    <border>
      <left style="thick">
        <color indexed="64"/>
      </left>
      <right/>
      <top style="medium">
        <color indexed="64"/>
      </top>
      <bottom/>
      <diagonal/>
    </border>
    <border>
      <left/>
      <right style="thick">
        <color indexed="64"/>
      </right>
      <top style="medium">
        <color indexed="64"/>
      </top>
      <bottom style="thin">
        <color auto="1"/>
      </bottom>
      <diagonal/>
    </border>
    <border>
      <left/>
      <right style="thick">
        <color indexed="64"/>
      </right>
      <top style="medium">
        <color auto="1"/>
      </top>
      <bottom/>
      <diagonal/>
    </border>
    <border>
      <left style="thick">
        <color indexed="64"/>
      </left>
      <right style="thin">
        <color auto="1"/>
      </right>
      <top style="medium">
        <color indexed="64"/>
      </top>
      <bottom style="double">
        <color indexed="64"/>
      </bottom>
      <diagonal/>
    </border>
    <border>
      <left style="thin">
        <color auto="1"/>
      </left>
      <right style="thick">
        <color indexed="64"/>
      </right>
      <top style="medium">
        <color indexed="64"/>
      </top>
      <bottom style="double">
        <color indexed="64"/>
      </bottom>
      <diagonal/>
    </border>
    <border>
      <left style="thick">
        <color indexed="64"/>
      </left>
      <right/>
      <top style="double">
        <color indexed="64"/>
      </top>
      <bottom/>
      <diagonal/>
    </border>
    <border>
      <left style="thin">
        <color auto="1"/>
      </left>
      <right style="thick">
        <color indexed="64"/>
      </right>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right style="thick">
        <color indexed="64"/>
      </right>
      <top/>
      <bottom/>
      <diagonal/>
    </border>
    <border>
      <left/>
      <right style="thick">
        <color indexed="64"/>
      </right>
      <top/>
      <bottom style="medium">
        <color auto="1"/>
      </bottom>
      <diagonal/>
    </border>
    <border>
      <left style="thick">
        <color indexed="64"/>
      </left>
      <right/>
      <top style="thin">
        <color indexed="64"/>
      </top>
      <bottom style="medium">
        <color indexed="64"/>
      </bottom>
      <diagonal/>
    </border>
    <border>
      <left style="thin">
        <color auto="1"/>
      </left>
      <right/>
      <top style="double">
        <color indexed="64"/>
      </top>
      <bottom style="thin">
        <color auto="1"/>
      </bottom>
      <diagonal/>
    </border>
    <border>
      <left/>
      <right/>
      <top style="double">
        <color indexed="64"/>
      </top>
      <bottom style="thin">
        <color auto="1"/>
      </bottom>
      <diagonal/>
    </border>
    <border>
      <left/>
      <right style="thick">
        <color indexed="64"/>
      </right>
      <top style="double">
        <color indexed="64"/>
      </top>
      <bottom style="thin">
        <color auto="1"/>
      </bottom>
      <diagonal/>
    </border>
    <border>
      <left style="thin">
        <color auto="1"/>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thin">
        <color auto="1"/>
      </left>
      <right style="thin">
        <color auto="1"/>
      </right>
      <top/>
      <bottom style="medium">
        <color indexed="64"/>
      </bottom>
      <diagonal/>
    </border>
    <border>
      <left style="thin">
        <color auto="1"/>
      </left>
      <right style="thin">
        <color auto="1"/>
      </right>
      <top style="medium">
        <color indexed="64"/>
      </top>
      <bottom style="medium">
        <color indexed="64"/>
      </bottom>
      <diagonal/>
    </border>
    <border>
      <left style="medium">
        <color auto="1"/>
      </left>
      <right/>
      <top/>
      <bottom style="thin">
        <color rgb="FF000000"/>
      </bottom>
      <diagonal/>
    </border>
    <border>
      <left/>
      <right style="thin">
        <color auto="1"/>
      </right>
      <top/>
      <bottom style="thin">
        <color rgb="FF000000"/>
      </bottom>
      <diagonal/>
    </border>
    <border>
      <left/>
      <right style="thin">
        <color rgb="FF000000"/>
      </right>
      <top/>
      <bottom/>
      <diagonal/>
    </border>
    <border>
      <left/>
      <right style="thin">
        <color rgb="FF000000"/>
      </right>
      <top/>
      <bottom style="thin">
        <color auto="1"/>
      </bottom>
      <diagonal/>
    </border>
    <border>
      <left style="medium">
        <color indexed="64"/>
      </left>
      <right/>
      <top style="double">
        <color indexed="64"/>
      </top>
      <bottom/>
      <diagonal/>
    </border>
    <border>
      <left style="medium">
        <color auto="1"/>
      </left>
      <right/>
      <top style="thin">
        <color rgb="FF000000"/>
      </top>
      <bottom/>
      <diagonal/>
    </border>
    <border>
      <left/>
      <right style="thin">
        <color auto="1"/>
      </right>
      <top style="thin">
        <color rgb="FF000000"/>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7" fillId="0" borderId="0" applyNumberFormat="0" applyFill="0" applyBorder="0" applyAlignment="0" applyProtection="0"/>
  </cellStyleXfs>
  <cellXfs count="598">
    <xf numFmtId="0" fontId="0" fillId="0" borderId="0" xfId="0"/>
    <xf numFmtId="0" fontId="0" fillId="0" borderId="0" xfId="0" applyAlignment="1">
      <alignment wrapText="1"/>
    </xf>
    <xf numFmtId="0" fontId="0" fillId="14" borderId="27" xfId="0" applyFill="1" applyBorder="1"/>
    <xf numFmtId="0" fontId="0" fillId="14" borderId="41" xfId="0" applyFill="1" applyBorder="1"/>
    <xf numFmtId="0" fontId="0" fillId="14" borderId="41" xfId="0" applyFill="1" applyBorder="1" applyAlignment="1">
      <alignment horizontal="right"/>
    </xf>
    <xf numFmtId="0" fontId="0" fillId="14" borderId="43" xfId="0" applyFill="1" applyBorder="1" applyAlignment="1">
      <alignment horizontal="left"/>
    </xf>
    <xf numFmtId="0" fontId="0" fillId="14" borderId="22" xfId="0" applyFill="1" applyBorder="1"/>
    <xf numFmtId="0" fontId="0" fillId="14" borderId="22" xfId="0" applyFill="1" applyBorder="1" applyAlignment="1">
      <alignment horizontal="right"/>
    </xf>
    <xf numFmtId="0" fontId="0" fillId="14" borderId="12" xfId="0" applyFill="1" applyBorder="1" applyAlignment="1">
      <alignment horizontal="left"/>
    </xf>
    <xf numFmtId="0" fontId="0" fillId="14" borderId="37" xfId="0" applyFill="1" applyBorder="1" applyAlignment="1">
      <alignment horizontal="right"/>
    </xf>
    <xf numFmtId="0" fontId="0" fillId="14" borderId="39" xfId="0" applyFill="1" applyBorder="1" applyAlignment="1">
      <alignment horizontal="left"/>
    </xf>
    <xf numFmtId="0" fontId="0" fillId="14" borderId="45" xfId="0" applyFill="1" applyBorder="1" applyAlignment="1">
      <alignment horizontal="right"/>
    </xf>
    <xf numFmtId="0" fontId="0" fillId="14" borderId="47" xfId="0" applyFill="1" applyBorder="1" applyAlignment="1">
      <alignment horizontal="left"/>
    </xf>
    <xf numFmtId="0" fontId="0" fillId="14" borderId="57" xfId="0" applyFill="1" applyBorder="1" applyAlignment="1">
      <alignment horizontal="right"/>
    </xf>
    <xf numFmtId="0" fontId="0" fillId="14" borderId="34" xfId="0" applyFill="1" applyBorder="1" applyAlignment="1">
      <alignment horizontal="center" vertical="center"/>
    </xf>
    <xf numFmtId="0" fontId="0" fillId="14" borderId="61" xfId="0" applyFill="1" applyBorder="1" applyAlignment="1">
      <alignment horizontal="right"/>
    </xf>
    <xf numFmtId="0" fontId="0" fillId="14" borderId="54" xfId="0" applyFill="1" applyBorder="1" applyAlignment="1">
      <alignment horizontal="left"/>
    </xf>
    <xf numFmtId="0" fontId="0" fillId="14" borderId="17" xfId="0" applyFill="1" applyBorder="1" applyAlignment="1">
      <alignment horizontal="left"/>
    </xf>
    <xf numFmtId="0" fontId="1" fillId="9" borderId="24" xfId="0" applyFont="1" applyFill="1" applyBorder="1" applyAlignment="1">
      <alignment horizontal="center" wrapText="1"/>
    </xf>
    <xf numFmtId="0" fontId="1" fillId="9" borderId="64" xfId="0" applyFont="1" applyFill="1" applyBorder="1" applyAlignment="1">
      <alignment horizontal="center" vertical="center" wrapText="1"/>
    </xf>
    <xf numFmtId="0" fontId="9" fillId="0" borderId="0" xfId="0" applyFont="1" applyAlignment="1">
      <alignment vertical="center" wrapText="1"/>
    </xf>
    <xf numFmtId="0" fontId="8" fillId="0" borderId="0" xfId="0" applyFont="1" applyAlignment="1">
      <alignment wrapText="1"/>
    </xf>
    <xf numFmtId="0" fontId="0" fillId="0" borderId="3" xfId="0" applyBorder="1"/>
    <xf numFmtId="0" fontId="0" fillId="14" borderId="2" xfId="0" applyFill="1" applyBorder="1" applyAlignment="1">
      <alignment horizontal="center" vertical="center" wrapText="1"/>
    </xf>
    <xf numFmtId="0" fontId="0" fillId="14" borderId="72" xfId="0" applyFill="1" applyBorder="1"/>
    <xf numFmtId="0" fontId="0" fillId="14" borderId="73" xfId="0" applyFill="1" applyBorder="1"/>
    <xf numFmtId="0" fontId="0" fillId="14" borderId="21" xfId="0" applyFill="1" applyBorder="1" applyAlignment="1">
      <alignment horizontal="right" vertical="center" wrapText="1"/>
    </xf>
    <xf numFmtId="0" fontId="0" fillId="14" borderId="10" xfId="0" applyFill="1" applyBorder="1" applyAlignment="1">
      <alignment horizontal="left" vertical="center" wrapText="1"/>
    </xf>
    <xf numFmtId="0" fontId="0" fillId="14" borderId="22" xfId="0" applyFill="1" applyBorder="1" applyAlignment="1">
      <alignment vertical="top"/>
    </xf>
    <xf numFmtId="0" fontId="0" fillId="14" borderId="0" xfId="0" applyFill="1" applyAlignment="1">
      <alignment horizontal="left" vertical="top"/>
    </xf>
    <xf numFmtId="0" fontId="0" fillId="14" borderId="21" xfId="0" applyFill="1" applyBorder="1" applyAlignment="1">
      <alignment horizontal="right"/>
    </xf>
    <xf numFmtId="0" fontId="0" fillId="14" borderId="10" xfId="0" applyFill="1" applyBorder="1" applyAlignment="1">
      <alignment horizontal="left"/>
    </xf>
    <xf numFmtId="0" fontId="2" fillId="16" borderId="70" xfId="0" applyFont="1" applyFill="1" applyBorder="1" applyAlignment="1">
      <alignment horizontal="center"/>
    </xf>
    <xf numFmtId="0" fontId="4" fillId="0" borderId="0" xfId="0" applyFont="1"/>
    <xf numFmtId="0" fontId="3" fillId="16" borderId="70" xfId="0" applyFont="1" applyFill="1" applyBorder="1" applyAlignment="1">
      <alignment horizontal="center" vertical="top"/>
    </xf>
    <xf numFmtId="0" fontId="7" fillId="9" borderId="48" xfId="0" applyFont="1" applyFill="1" applyBorder="1" applyAlignment="1">
      <alignment horizontal="center" vertical="center" wrapText="1"/>
    </xf>
    <xf numFmtId="0" fontId="7" fillId="10" borderId="43" xfId="0" applyFont="1" applyFill="1" applyBorder="1" applyAlignment="1">
      <alignment horizontal="center" vertical="center"/>
    </xf>
    <xf numFmtId="0" fontId="7" fillId="9" borderId="38" xfId="0" applyFont="1" applyFill="1" applyBorder="1" applyAlignment="1">
      <alignment horizontal="center" vertical="center" wrapText="1"/>
    </xf>
    <xf numFmtId="0" fontId="0" fillId="14" borderId="21" xfId="0" applyFill="1" applyBorder="1"/>
    <xf numFmtId="0" fontId="0" fillId="14" borderId="20" xfId="0" applyFill="1" applyBorder="1" applyAlignment="1">
      <alignment horizontal="right"/>
    </xf>
    <xf numFmtId="0" fontId="0" fillId="14" borderId="6" xfId="0" applyFill="1" applyBorder="1" applyAlignment="1">
      <alignment horizontal="left"/>
    </xf>
    <xf numFmtId="0" fontId="0" fillId="14" borderId="77" xfId="0" applyFill="1" applyBorder="1"/>
    <xf numFmtId="0" fontId="0" fillId="14" borderId="20" xfId="0" applyFill="1" applyBorder="1"/>
    <xf numFmtId="0" fontId="0" fillId="14" borderId="78" xfId="0" applyFill="1" applyBorder="1"/>
    <xf numFmtId="0" fontId="0" fillId="14" borderId="79" xfId="0" applyFill="1" applyBorder="1"/>
    <xf numFmtId="0" fontId="3" fillId="0" borderId="0" xfId="0" applyFont="1" applyAlignment="1">
      <alignment horizontal="center"/>
    </xf>
    <xf numFmtId="0" fontId="3" fillId="16" borderId="70" xfId="0" applyFont="1" applyFill="1" applyBorder="1" applyAlignment="1">
      <alignment horizontal="center" vertical="center"/>
    </xf>
    <xf numFmtId="0" fontId="0" fillId="0" borderId="3" xfId="0" applyBorder="1" applyAlignment="1">
      <alignment horizontal="left"/>
    </xf>
    <xf numFmtId="0" fontId="0" fillId="0" borderId="41" xfId="0" applyBorder="1" applyAlignment="1">
      <alignment horizontal="left"/>
    </xf>
    <xf numFmtId="0" fontId="0" fillId="0" borderId="29" xfId="0" applyBorder="1" applyAlignment="1">
      <alignment horizontal="left"/>
    </xf>
    <xf numFmtId="0" fontId="0" fillId="0" borderId="20" xfId="0" applyBorder="1" applyAlignment="1">
      <alignment horizontal="left"/>
    </xf>
    <xf numFmtId="0" fontId="0" fillId="0" borderId="42" xfId="0" applyBorder="1" applyAlignment="1">
      <alignment horizontal="left"/>
    </xf>
    <xf numFmtId="0" fontId="0" fillId="0" borderId="7" xfId="0" applyBorder="1" applyAlignment="1">
      <alignment horizontal="left"/>
    </xf>
    <xf numFmtId="0" fontId="0" fillId="0" borderId="27" xfId="0" applyBorder="1" applyAlignment="1">
      <alignment vertical="top"/>
    </xf>
    <xf numFmtId="0" fontId="0" fillId="0" borderId="3" xfId="0" applyBorder="1" applyAlignment="1">
      <alignment horizontal="center" vertical="center"/>
    </xf>
    <xf numFmtId="0" fontId="0" fillId="0" borderId="3" xfId="0" applyBorder="1" applyAlignment="1">
      <alignment horizontal="center"/>
    </xf>
    <xf numFmtId="0" fontId="28" fillId="0" borderId="0" xfId="0" applyFont="1" applyAlignment="1">
      <alignment horizontal="center" wrapText="1"/>
    </xf>
    <xf numFmtId="0" fontId="28" fillId="0" borderId="18" xfId="0" applyFont="1" applyBorder="1" applyAlignment="1">
      <alignment horizontal="center" wrapText="1"/>
    </xf>
    <xf numFmtId="0" fontId="28" fillId="0" borderId="91" xfId="0" applyFont="1" applyBorder="1" applyAlignment="1">
      <alignment horizontal="center" wrapText="1"/>
    </xf>
    <xf numFmtId="0" fontId="28" fillId="0" borderId="112" xfId="0" applyFont="1" applyBorder="1" applyAlignment="1">
      <alignment horizontal="center" wrapText="1"/>
    </xf>
    <xf numFmtId="0" fontId="28" fillId="0" borderId="100" xfId="0" applyFont="1" applyBorder="1" applyAlignment="1">
      <alignment horizontal="center" wrapText="1"/>
    </xf>
    <xf numFmtId="0" fontId="28" fillId="0" borderId="113" xfId="0" applyFont="1" applyBorder="1" applyAlignment="1">
      <alignment horizontal="center" wrapText="1"/>
    </xf>
    <xf numFmtId="0" fontId="0" fillId="0" borderId="89" xfId="0" applyBorder="1" applyAlignment="1">
      <alignment horizontal="left"/>
    </xf>
    <xf numFmtId="0" fontId="0" fillId="0" borderId="112" xfId="0" applyBorder="1"/>
    <xf numFmtId="0" fontId="0" fillId="14" borderId="66" xfId="0" applyFill="1" applyBorder="1"/>
    <xf numFmtId="0" fontId="0" fillId="14" borderId="66" xfId="0" applyFill="1" applyBorder="1" applyAlignment="1">
      <alignment vertical="center" wrapText="1"/>
    </xf>
    <xf numFmtId="0" fontId="0" fillId="14" borderId="14" xfId="0" applyFill="1" applyBorder="1" applyAlignment="1">
      <alignment vertical="top"/>
    </xf>
    <xf numFmtId="0" fontId="0" fillId="14" borderId="37" xfId="0" applyFill="1" applyBorder="1" applyAlignment="1">
      <alignment vertical="top"/>
    </xf>
    <xf numFmtId="0" fontId="0" fillId="14" borderId="57" xfId="0" applyFill="1" applyBorder="1" applyAlignment="1">
      <alignment vertical="top"/>
    </xf>
    <xf numFmtId="0" fontId="0" fillId="14" borderId="1" xfId="0" applyFill="1" applyBorder="1" applyAlignment="1">
      <alignment vertical="top"/>
    </xf>
    <xf numFmtId="0" fontId="0" fillId="14" borderId="61" xfId="0" applyFill="1" applyBorder="1" applyAlignment="1">
      <alignment vertical="top"/>
    </xf>
    <xf numFmtId="0" fontId="0" fillId="0" borderId="6" xfId="0" applyBorder="1" applyAlignment="1">
      <alignment horizontal="left"/>
    </xf>
    <xf numFmtId="0" fontId="0" fillId="14" borderId="6" xfId="0" applyFill="1" applyBorder="1" applyAlignment="1">
      <alignment horizontal="center" vertical="center" wrapText="1"/>
    </xf>
    <xf numFmtId="0" fontId="0" fillId="14" borderId="16" xfId="0" applyFill="1" applyBorder="1" applyAlignment="1">
      <alignment horizontal="center" vertical="center"/>
    </xf>
    <xf numFmtId="0" fontId="1" fillId="9" borderId="63" xfId="0" applyFont="1" applyFill="1" applyBorder="1" applyAlignment="1">
      <alignment horizontal="center" wrapText="1"/>
    </xf>
    <xf numFmtId="0" fontId="0" fillId="14" borderId="51" xfId="0" applyFill="1" applyBorder="1" applyAlignment="1">
      <alignment horizontal="center" vertical="center" wrapText="1"/>
    </xf>
    <xf numFmtId="0" fontId="7" fillId="9" borderId="31" xfId="0" applyFont="1" applyFill="1" applyBorder="1" applyAlignment="1">
      <alignment horizontal="center" vertical="center" wrapText="1"/>
    </xf>
    <xf numFmtId="0" fontId="3" fillId="0" borderId="70" xfId="0" applyFont="1" applyBorder="1" applyAlignment="1" applyProtection="1">
      <alignment vertical="top"/>
      <protection locked="0"/>
    </xf>
    <xf numFmtId="0" fontId="0" fillId="0" borderId="22" xfId="0" applyBorder="1" applyAlignment="1" applyProtection="1">
      <alignment vertical="top"/>
      <protection locked="0"/>
    </xf>
    <xf numFmtId="2" fontId="0" fillId="0" borderId="28" xfId="0" applyNumberFormat="1" applyBorder="1" applyAlignment="1" applyProtection="1">
      <alignment horizontal="center" vertical="center"/>
      <protection locked="0"/>
    </xf>
    <xf numFmtId="0" fontId="0" fillId="0" borderId="27" xfId="0" applyBorder="1" applyProtection="1">
      <protection locked="0"/>
    </xf>
    <xf numFmtId="0" fontId="0" fillId="0" borderId="3" xfId="0" applyBorder="1" applyProtection="1">
      <protection locked="0"/>
    </xf>
    <xf numFmtId="0" fontId="0" fillId="0" borderId="14" xfId="0" applyBorder="1" applyProtection="1">
      <protection locked="0"/>
    </xf>
    <xf numFmtId="2" fontId="0" fillId="0" borderId="15" xfId="0" applyNumberFormat="1" applyBorder="1" applyAlignment="1" applyProtection="1">
      <alignment horizontal="center" vertical="center"/>
      <protection locked="0"/>
    </xf>
    <xf numFmtId="0" fontId="0" fillId="0" borderId="1" xfId="0" applyBorder="1" applyProtection="1">
      <protection locked="0"/>
    </xf>
    <xf numFmtId="2" fontId="0" fillId="0" borderId="85" xfId="0" applyNumberFormat="1" applyBorder="1" applyAlignment="1" applyProtection="1">
      <alignment horizontal="center" vertical="center"/>
      <protection locked="0"/>
    </xf>
    <xf numFmtId="2" fontId="0" fillId="0" borderId="50" xfId="0" applyNumberFormat="1" applyBorder="1" applyAlignment="1" applyProtection="1">
      <alignment horizontal="center" vertical="center"/>
      <protection locked="0"/>
    </xf>
    <xf numFmtId="2" fontId="0" fillId="0" borderId="118" xfId="0" applyNumberFormat="1"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0" borderId="22" xfId="0" applyBorder="1" applyProtection="1">
      <protection locked="0"/>
    </xf>
    <xf numFmtId="0" fontId="4" fillId="0" borderId="80" xfId="0" applyFont="1" applyBorder="1" applyProtection="1">
      <protection locked="0"/>
    </xf>
    <xf numFmtId="0" fontId="0" fillId="0" borderId="80" xfId="0" applyBorder="1" applyProtection="1">
      <protection locked="0"/>
    </xf>
    <xf numFmtId="0" fontId="27" fillId="16" borderId="58" xfId="0" applyFont="1" applyFill="1" applyBorder="1" applyAlignment="1" applyProtection="1">
      <alignment horizontal="center" vertical="center"/>
      <protection locked="0"/>
    </xf>
    <xf numFmtId="0" fontId="0" fillId="0" borderId="29" xfId="0" applyBorder="1" applyProtection="1">
      <protection locked="0"/>
    </xf>
    <xf numFmtId="0" fontId="2" fillId="0" borderId="0" xfId="0" applyFont="1" applyAlignment="1">
      <alignment horizontal="left" vertical="top"/>
    </xf>
    <xf numFmtId="0" fontId="8" fillId="0" borderId="0" xfId="0" applyFont="1" applyAlignment="1">
      <alignment horizontal="center" wrapText="1"/>
    </xf>
    <xf numFmtId="0" fontId="0" fillId="8" borderId="7" xfId="0" applyFill="1" applyBorder="1" applyAlignment="1">
      <alignment horizontal="right"/>
    </xf>
    <xf numFmtId="1" fontId="17" fillId="8" borderId="6" xfId="0" applyNumberFormat="1" applyFont="1" applyFill="1" applyBorder="1" applyAlignment="1">
      <alignment horizontal="left"/>
    </xf>
    <xf numFmtId="0" fontId="20" fillId="0" borderId="0" xfId="0" applyFont="1"/>
    <xf numFmtId="0" fontId="0" fillId="8" borderId="6" xfId="0" applyFill="1" applyBorder="1" applyAlignment="1">
      <alignment horizontal="left"/>
    </xf>
    <xf numFmtId="0" fontId="11" fillId="0" borderId="0" xfId="0" applyFont="1"/>
    <xf numFmtId="0" fontId="2" fillId="19" borderId="0" xfId="0" applyFont="1" applyFill="1" applyAlignment="1">
      <alignment horizontal="center" wrapText="1"/>
    </xf>
    <xf numFmtId="0" fontId="17" fillId="19" borderId="0" xfId="0" applyFont="1" applyFill="1"/>
    <xf numFmtId="164" fontId="13" fillId="0" borderId="0" xfId="0" applyNumberFormat="1" applyFont="1"/>
    <xf numFmtId="164" fontId="11" fillId="0" borderId="0" xfId="0" applyNumberFormat="1" applyFont="1"/>
    <xf numFmtId="0" fontId="0" fillId="0" borderId="0" xfId="0" applyAlignment="1">
      <alignment horizontal="right"/>
    </xf>
    <xf numFmtId="0" fontId="0" fillId="0" borderId="0" xfId="0" applyAlignment="1">
      <alignment horizontal="left"/>
    </xf>
    <xf numFmtId="164" fontId="12" fillId="0" borderId="0" xfId="0" applyNumberFormat="1" applyFont="1"/>
    <xf numFmtId="0" fontId="6" fillId="0" borderId="0" xfId="0" applyFont="1" applyAlignment="1">
      <alignment vertical="center" wrapText="1"/>
    </xf>
    <xf numFmtId="0" fontId="6" fillId="0" borderId="0" xfId="0" applyFont="1" applyAlignment="1">
      <alignment horizontal="center" vertical="center" wrapText="1"/>
    </xf>
    <xf numFmtId="164" fontId="11" fillId="0" borderId="0" xfId="0" applyNumberFormat="1" applyFont="1" applyAlignment="1">
      <alignment horizontal="center"/>
    </xf>
    <xf numFmtId="0" fontId="0" fillId="0" borderId="0" xfId="0" applyAlignment="1">
      <alignment horizontal="center"/>
    </xf>
    <xf numFmtId="0" fontId="8" fillId="19" borderId="0" xfId="0" applyFont="1" applyFill="1" applyAlignment="1">
      <alignment horizontal="center" wrapText="1"/>
    </xf>
    <xf numFmtId="0" fontId="0" fillId="19" borderId="0" xfId="0" applyFill="1"/>
    <xf numFmtId="0" fontId="20" fillId="0" borderId="0" xfId="0" applyFont="1" applyAlignment="1">
      <alignment horizontal="center"/>
    </xf>
    <xf numFmtId="0" fontId="0" fillId="0" borderId="120" xfId="0" applyBorder="1" applyProtection="1">
      <protection locked="0"/>
    </xf>
    <xf numFmtId="0" fontId="0" fillId="0" borderId="121" xfId="0" applyBorder="1" applyProtection="1">
      <protection locked="0"/>
    </xf>
    <xf numFmtId="0" fontId="6" fillId="0" borderId="18" xfId="0" applyFont="1" applyBorder="1" applyAlignment="1">
      <alignment horizontal="center" vertical="center" wrapText="1"/>
    </xf>
    <xf numFmtId="164" fontId="11" fillId="0" borderId="18" xfId="0" applyNumberFormat="1" applyFont="1" applyBorder="1" applyAlignment="1">
      <alignment horizontal="center"/>
    </xf>
    <xf numFmtId="0" fontId="0" fillId="0" borderId="18" xfId="0" applyBorder="1" applyAlignment="1">
      <alignment horizontal="center"/>
    </xf>
    <xf numFmtId="0" fontId="38" fillId="0" borderId="12" xfId="1" applyFont="1" applyBorder="1"/>
    <xf numFmtId="0" fontId="38" fillId="0" borderId="27" xfId="1" applyFont="1" applyBorder="1"/>
    <xf numFmtId="0" fontId="38" fillId="0" borderId="66" xfId="1" applyFont="1" applyBorder="1"/>
    <xf numFmtId="0" fontId="38" fillId="0" borderId="43" xfId="1" applyFont="1" applyBorder="1"/>
    <xf numFmtId="0" fontId="38" fillId="0" borderId="72" xfId="1" applyFont="1" applyBorder="1"/>
    <xf numFmtId="0" fontId="38" fillId="0" borderId="23" xfId="1" applyFont="1" applyBorder="1"/>
    <xf numFmtId="0" fontId="38" fillId="0" borderId="3" xfId="1" applyFont="1" applyBorder="1"/>
    <xf numFmtId="0" fontId="38" fillId="0" borderId="42" xfId="1" applyFont="1" applyBorder="1"/>
    <xf numFmtId="0" fontId="38" fillId="0" borderId="76" xfId="1" applyFont="1" applyBorder="1"/>
    <xf numFmtId="0" fontId="38" fillId="0" borderId="6" xfId="1" applyFont="1" applyBorder="1"/>
    <xf numFmtId="0" fontId="38" fillId="0" borderId="29" xfId="1" applyFont="1" applyBorder="1"/>
    <xf numFmtId="0" fontId="38" fillId="0" borderId="74" xfId="1" applyFont="1" applyBorder="1"/>
    <xf numFmtId="0" fontId="38" fillId="0" borderId="7" xfId="1" applyFont="1" applyBorder="1"/>
    <xf numFmtId="0" fontId="38" fillId="0" borderId="10" xfId="1" applyFont="1" applyBorder="1"/>
    <xf numFmtId="0" fontId="28" fillId="0" borderId="0" xfId="0" applyFont="1"/>
    <xf numFmtId="2" fontId="0" fillId="0" borderId="0" xfId="0" applyNumberFormat="1"/>
    <xf numFmtId="0" fontId="0" fillId="0" borderId="129" xfId="0" applyBorder="1"/>
    <xf numFmtId="0" fontId="7" fillId="10" borderId="6" xfId="0" applyFont="1" applyFill="1" applyBorder="1" applyAlignment="1">
      <alignment horizontal="center" vertical="center"/>
    </xf>
    <xf numFmtId="0" fontId="39" fillId="0" borderId="0" xfId="0" applyFont="1"/>
    <xf numFmtId="0" fontId="0" fillId="0" borderId="27" xfId="0" applyBorder="1" applyAlignment="1">
      <alignment horizontal="left" vertical="center"/>
    </xf>
    <xf numFmtId="0" fontId="0" fillId="0" borderId="109" xfId="0" applyBorder="1" applyAlignment="1">
      <alignment horizontal="left" vertical="center"/>
    </xf>
    <xf numFmtId="0" fontId="1" fillId="5" borderId="106" xfId="0" applyFont="1" applyFill="1" applyBorder="1" applyAlignment="1">
      <alignment horizontal="center"/>
    </xf>
    <xf numFmtId="0" fontId="1" fillId="5" borderId="67" xfId="0" applyFont="1" applyFill="1" applyBorder="1" applyAlignment="1">
      <alignment horizontal="center"/>
    </xf>
    <xf numFmtId="0" fontId="1" fillId="5" borderId="107" xfId="0" applyFont="1" applyFill="1" applyBorder="1" applyAlignment="1">
      <alignment horizontal="center"/>
    </xf>
    <xf numFmtId="0" fontId="0" fillId="14" borderId="108" xfId="0" applyFill="1" applyBorder="1" applyAlignment="1">
      <alignment horizontal="center" vertical="center"/>
    </xf>
    <xf numFmtId="0" fontId="0" fillId="14" borderId="68" xfId="0" applyFill="1" applyBorder="1" applyAlignment="1">
      <alignment horizontal="center" vertical="center"/>
    </xf>
    <xf numFmtId="0" fontId="0" fillId="14" borderId="69" xfId="0" applyFill="1" applyBorder="1" applyAlignment="1">
      <alignment horizontal="center" vertical="center"/>
    </xf>
    <xf numFmtId="0" fontId="0" fillId="14" borderId="92" xfId="0" applyFill="1" applyBorder="1" applyAlignment="1">
      <alignment horizontal="center" vertical="center"/>
    </xf>
    <xf numFmtId="0" fontId="0" fillId="14" borderId="23" xfId="0" applyFill="1" applyBorder="1" applyAlignment="1">
      <alignment horizontal="center" vertical="center"/>
    </xf>
    <xf numFmtId="0" fontId="0" fillId="14" borderId="12" xfId="0" applyFill="1" applyBorder="1" applyAlignment="1">
      <alignment horizontal="center" vertical="center"/>
    </xf>
    <xf numFmtId="0" fontId="0" fillId="14" borderId="27" xfId="0" applyFill="1" applyBorder="1" applyAlignment="1">
      <alignment horizontal="left" vertical="center"/>
    </xf>
    <xf numFmtId="0" fontId="0" fillId="14" borderId="89" xfId="0" applyFill="1" applyBorder="1" applyAlignment="1">
      <alignment horizontal="center" vertical="center"/>
    </xf>
    <xf numFmtId="0" fontId="0" fillId="14" borderId="3" xfId="0" applyFill="1" applyBorder="1" applyAlignment="1">
      <alignment horizontal="center" vertical="center"/>
    </xf>
    <xf numFmtId="0" fontId="0" fillId="14" borderId="110" xfId="0" applyFill="1" applyBorder="1" applyAlignment="1">
      <alignment horizontal="center" vertical="center"/>
    </xf>
    <xf numFmtId="0" fontId="0" fillId="14" borderId="14" xfId="0" applyFill="1" applyBorder="1" applyAlignment="1">
      <alignment horizontal="center" vertical="center"/>
    </xf>
    <xf numFmtId="0" fontId="0" fillId="14" borderId="3" xfId="0" applyFill="1" applyBorder="1" applyAlignment="1">
      <alignment horizontal="left" vertical="center"/>
    </xf>
    <xf numFmtId="0" fontId="0" fillId="14" borderId="14" xfId="0" applyFill="1" applyBorder="1" applyAlignment="1">
      <alignment horizontal="left" vertical="center"/>
    </xf>
    <xf numFmtId="0" fontId="0" fillId="0" borderId="3" xfId="0" applyBorder="1" applyAlignment="1">
      <alignment horizontal="left" vertical="center"/>
    </xf>
    <xf numFmtId="0" fontId="0" fillId="0" borderId="88" xfId="0" applyBorder="1" applyAlignment="1">
      <alignment horizontal="left" vertical="center"/>
    </xf>
    <xf numFmtId="0" fontId="0" fillId="14" borderId="89" xfId="0" applyFill="1" applyBorder="1" applyAlignment="1">
      <alignment horizontal="center" vertical="center" wrapText="1"/>
    </xf>
    <xf numFmtId="0" fontId="0" fillId="14" borderId="3" xfId="0" applyFill="1" applyBorder="1" applyAlignment="1">
      <alignment horizontal="center" vertical="center" wrapText="1"/>
    </xf>
    <xf numFmtId="0" fontId="0" fillId="14" borderId="90" xfId="0" applyFill="1" applyBorder="1" applyAlignment="1">
      <alignment horizontal="center" vertical="center" wrapText="1"/>
    </xf>
    <xf numFmtId="0" fontId="0" fillId="1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91" xfId="0" applyFill="1" applyBorder="1" applyAlignment="1">
      <alignment horizontal="center" vertical="center" wrapText="1"/>
    </xf>
    <xf numFmtId="0" fontId="0" fillId="14" borderId="0" xfId="0" applyFill="1" applyAlignment="1">
      <alignment horizontal="center" vertical="center" wrapText="1"/>
    </xf>
    <xf numFmtId="0" fontId="0" fillId="14" borderId="10" xfId="0" applyFill="1" applyBorder="1" applyAlignment="1">
      <alignment horizontal="center" vertical="center" wrapText="1"/>
    </xf>
    <xf numFmtId="0" fontId="0" fillId="14" borderId="92"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90" xfId="0" applyFill="1" applyBorder="1" applyAlignment="1">
      <alignment horizontal="center" vertical="center"/>
    </xf>
    <xf numFmtId="0" fontId="0" fillId="14" borderId="7" xfId="0" applyFill="1" applyBorder="1" applyAlignment="1">
      <alignment horizontal="center" vertical="center"/>
    </xf>
    <xf numFmtId="0" fontId="0" fillId="14" borderId="6" xfId="0" applyFill="1" applyBorder="1" applyAlignment="1">
      <alignment horizontal="center" vertical="center"/>
    </xf>
    <xf numFmtId="0" fontId="0" fillId="0" borderId="41" xfId="0" applyBorder="1" applyAlignment="1">
      <alignment horizontal="left" vertical="center"/>
    </xf>
    <xf numFmtId="0" fontId="0" fillId="0" borderId="42" xfId="0" applyBorder="1" applyAlignment="1">
      <alignment horizontal="left" vertical="center"/>
    </xf>
    <xf numFmtId="0" fontId="0" fillId="0" borderId="102" xfId="0" applyBorder="1" applyAlignment="1">
      <alignment horizontal="left" vertical="center"/>
    </xf>
    <xf numFmtId="0" fontId="28" fillId="0" borderId="48" xfId="0" applyFont="1" applyBorder="1" applyAlignment="1">
      <alignment horizontal="center" wrapText="1"/>
    </xf>
    <xf numFmtId="0" fontId="28" fillId="0" borderId="31" xfId="0" applyFont="1" applyBorder="1" applyAlignment="1">
      <alignment horizontal="center" wrapText="1"/>
    </xf>
    <xf numFmtId="0" fontId="28" fillId="0" borderId="33" xfId="0" applyFont="1" applyBorder="1" applyAlignment="1">
      <alignment horizontal="center" wrapText="1"/>
    </xf>
    <xf numFmtId="0" fontId="28" fillId="0" borderId="9" xfId="0" applyFont="1" applyBorder="1" applyAlignment="1">
      <alignment horizontal="center" wrapText="1"/>
    </xf>
    <xf numFmtId="0" fontId="28" fillId="0" borderId="0" xfId="0" applyFont="1" applyAlignment="1">
      <alignment horizontal="center" wrapText="1"/>
    </xf>
    <xf numFmtId="0" fontId="28" fillId="0" borderId="52" xfId="0" applyFont="1" applyBorder="1" applyAlignment="1">
      <alignment horizontal="center" wrapText="1"/>
    </xf>
    <xf numFmtId="0" fontId="8" fillId="12" borderId="93" xfId="0" applyFont="1" applyFill="1" applyBorder="1" applyAlignment="1">
      <alignment horizontal="center" wrapText="1"/>
    </xf>
    <xf numFmtId="0" fontId="8" fillId="12" borderId="94" xfId="0" applyFont="1" applyFill="1" applyBorder="1" applyAlignment="1">
      <alignment horizontal="center" wrapText="1"/>
    </xf>
    <xf numFmtId="0" fontId="8" fillId="12" borderId="95" xfId="0" applyFont="1" applyFill="1" applyBorder="1" applyAlignment="1">
      <alignment horizontal="center" wrapText="1"/>
    </xf>
    <xf numFmtId="0" fontId="8" fillId="12" borderId="96" xfId="0" applyFont="1" applyFill="1" applyBorder="1" applyAlignment="1">
      <alignment horizontal="center" wrapText="1"/>
    </xf>
    <xf numFmtId="0" fontId="8" fillId="12" borderId="36" xfId="0" applyFont="1" applyFill="1" applyBorder="1" applyAlignment="1">
      <alignment horizontal="center" wrapText="1"/>
    </xf>
    <xf numFmtId="0" fontId="8" fillId="12" borderId="97" xfId="0" applyFont="1" applyFill="1" applyBorder="1" applyAlignment="1">
      <alignment horizontal="center" wrapText="1"/>
    </xf>
    <xf numFmtId="0" fontId="0" fillId="14" borderId="114" xfId="0" applyFill="1" applyBorder="1" applyAlignment="1">
      <alignment horizontal="center" vertical="center"/>
    </xf>
    <xf numFmtId="0" fontId="0" fillId="14" borderId="46" xfId="0" applyFill="1" applyBorder="1" applyAlignment="1">
      <alignment horizontal="center" vertical="center"/>
    </xf>
    <xf numFmtId="0" fontId="0" fillId="14" borderId="47" xfId="0" applyFill="1" applyBorder="1" applyAlignment="1">
      <alignment horizontal="center" vertical="center"/>
    </xf>
    <xf numFmtId="0" fontId="0" fillId="0" borderId="14" xfId="0" applyBorder="1" applyAlignment="1">
      <alignment horizontal="left" vertical="center"/>
    </xf>
    <xf numFmtId="0" fontId="0" fillId="0" borderId="111" xfId="0" applyBorder="1" applyAlignment="1">
      <alignment horizontal="left" vertical="center"/>
    </xf>
    <xf numFmtId="0" fontId="0" fillId="14" borderId="91" xfId="0" applyFill="1" applyBorder="1" applyAlignment="1">
      <alignment horizontal="center" vertical="center"/>
    </xf>
    <xf numFmtId="0" fontId="0" fillId="14" borderId="0" xfId="0" applyFill="1" applyAlignment="1">
      <alignment horizontal="center" vertical="center"/>
    </xf>
    <xf numFmtId="0" fontId="0" fillId="14" borderId="10" xfId="0" applyFill="1" applyBorder="1" applyAlignment="1">
      <alignment horizontal="center" vertical="center"/>
    </xf>
    <xf numFmtId="0" fontId="16" fillId="14" borderId="103" xfId="0" applyFont="1" applyFill="1" applyBorder="1" applyAlignment="1">
      <alignment horizontal="center" vertical="center" wrapText="1"/>
    </xf>
    <xf numFmtId="0" fontId="16" fillId="14" borderId="31" xfId="0" applyFont="1" applyFill="1" applyBorder="1" applyAlignment="1">
      <alignment horizontal="center" vertical="center" wrapText="1"/>
    </xf>
    <xf numFmtId="0" fontId="16" fillId="14" borderId="32" xfId="0" applyFont="1" applyFill="1" applyBorder="1" applyAlignment="1">
      <alignment horizontal="center" vertical="center" wrapText="1"/>
    </xf>
    <xf numFmtId="0" fontId="16" fillId="14" borderId="91" xfId="0" applyFont="1" applyFill="1" applyBorder="1" applyAlignment="1">
      <alignment horizontal="center" vertical="center" wrapText="1"/>
    </xf>
    <xf numFmtId="0" fontId="16" fillId="14" borderId="0" xfId="0" applyFont="1" applyFill="1" applyAlignment="1">
      <alignment horizontal="center" vertical="center" wrapText="1"/>
    </xf>
    <xf numFmtId="0" fontId="16" fillId="14" borderId="10" xfId="0" applyFont="1" applyFill="1" applyBorder="1" applyAlignment="1">
      <alignment horizontal="center" vertical="center" wrapText="1"/>
    </xf>
    <xf numFmtId="0" fontId="16" fillId="14" borderId="100" xfId="0" applyFont="1" applyFill="1" applyBorder="1" applyAlignment="1">
      <alignment horizontal="center" vertical="center" wrapText="1"/>
    </xf>
    <xf numFmtId="0" fontId="16" fillId="14" borderId="18" xfId="0" applyFont="1" applyFill="1" applyBorder="1" applyAlignment="1">
      <alignment horizontal="center" vertical="center" wrapText="1"/>
    </xf>
    <xf numFmtId="0" fontId="16" fillId="14" borderId="17" xfId="0" applyFont="1" applyFill="1" applyBorder="1" applyAlignment="1">
      <alignment horizontal="center" vertical="center" wrapText="1"/>
    </xf>
    <xf numFmtId="0" fontId="0" fillId="14" borderId="41" xfId="0" applyFill="1" applyBorder="1" applyAlignment="1">
      <alignment horizontal="left" vertical="center"/>
    </xf>
    <xf numFmtId="0" fontId="0" fillId="14" borderId="42" xfId="0" applyFill="1" applyBorder="1" applyAlignment="1">
      <alignment horizontal="left" vertical="center"/>
    </xf>
    <xf numFmtId="0" fontId="0" fillId="14" borderId="43" xfId="0" applyFill="1" applyBorder="1" applyAlignment="1">
      <alignment horizontal="left"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102" xfId="0" applyBorder="1" applyAlignment="1">
      <alignment horizontal="left" vertical="center" wrapText="1"/>
    </xf>
    <xf numFmtId="0" fontId="0" fillId="14" borderId="110" xfId="0" applyFill="1" applyBorder="1" applyAlignment="1">
      <alignment horizontal="center" vertical="center" wrapText="1"/>
    </xf>
    <xf numFmtId="0" fontId="0" fillId="14" borderId="14" xfId="0" applyFill="1" applyBorder="1" applyAlignment="1">
      <alignment horizontal="center" vertical="center" wrapText="1"/>
    </xf>
    <xf numFmtId="0" fontId="0" fillId="0" borderId="22" xfId="0" applyBorder="1" applyAlignment="1">
      <alignment horizontal="left" vertical="center"/>
    </xf>
    <xf numFmtId="0" fontId="0" fillId="0" borderId="23" xfId="0" applyBorder="1" applyAlignment="1">
      <alignment horizontal="left" vertical="center"/>
    </xf>
    <xf numFmtId="0" fontId="0" fillId="0" borderId="98" xfId="0" applyBorder="1" applyAlignment="1">
      <alignment horizontal="left" vertical="center"/>
    </xf>
    <xf numFmtId="0" fontId="0" fillId="14" borderId="108" xfId="0" applyFill="1" applyBorder="1" applyAlignment="1">
      <alignment horizontal="center" vertical="center" wrapText="1"/>
    </xf>
    <xf numFmtId="0" fontId="0" fillId="14" borderId="68" xfId="0" applyFill="1" applyBorder="1" applyAlignment="1">
      <alignment horizontal="center" vertical="center" wrapText="1"/>
    </xf>
    <xf numFmtId="0" fontId="0" fillId="14" borderId="69" xfId="0" applyFill="1" applyBorder="1" applyAlignment="1">
      <alignment horizontal="center" vertical="center" wrapText="1"/>
    </xf>
    <xf numFmtId="0" fontId="0" fillId="0" borderId="115" xfId="0" applyBorder="1" applyAlignment="1">
      <alignment horizontal="left" vertical="center"/>
    </xf>
    <xf numFmtId="0" fontId="0" fillId="0" borderId="116" xfId="0" applyBorder="1" applyAlignment="1">
      <alignment horizontal="left" vertical="center"/>
    </xf>
    <xf numFmtId="0" fontId="0" fillId="0" borderId="117" xfId="0" applyBorder="1" applyAlignment="1">
      <alignment horizontal="left" vertical="center"/>
    </xf>
    <xf numFmtId="0" fontId="16" fillId="2" borderId="103" xfId="0" applyFont="1" applyFill="1" applyBorder="1" applyAlignment="1">
      <alignment horizontal="center"/>
    </xf>
    <xf numFmtId="0" fontId="16" fillId="2" borderId="31" xfId="0" applyFont="1" applyFill="1" applyBorder="1" applyAlignment="1">
      <alignment horizontal="center"/>
    </xf>
    <xf numFmtId="0" fontId="16" fillId="2" borderId="105" xfId="0" applyFont="1" applyFill="1" applyBorder="1" applyAlignment="1">
      <alignment horizontal="center"/>
    </xf>
    <xf numFmtId="0" fontId="0" fillId="0" borderId="3" xfId="0" applyBorder="1" applyAlignment="1">
      <alignment horizontal="left" vertical="center" wrapText="1"/>
    </xf>
    <xf numFmtId="0" fontId="0" fillId="0" borderId="88" xfId="0" applyBorder="1" applyAlignment="1">
      <alignment horizontal="left" vertical="center" wrapText="1"/>
    </xf>
    <xf numFmtId="0" fontId="17" fillId="14" borderId="31" xfId="0" applyFont="1" applyFill="1" applyBorder="1" applyAlignment="1">
      <alignment vertical="center" wrapText="1"/>
    </xf>
    <xf numFmtId="0" fontId="17" fillId="14" borderId="32" xfId="0" applyFont="1" applyFill="1" applyBorder="1" applyAlignment="1">
      <alignment vertical="center" wrapText="1"/>
    </xf>
    <xf numFmtId="0" fontId="17" fillId="14" borderId="105" xfId="0" applyFont="1" applyFill="1" applyBorder="1" applyAlignment="1">
      <alignment vertical="center" wrapText="1"/>
    </xf>
    <xf numFmtId="0" fontId="17" fillId="14" borderId="41" xfId="0" applyFont="1" applyFill="1" applyBorder="1" applyAlignment="1">
      <alignment vertical="center"/>
    </xf>
    <xf numFmtId="0" fontId="17" fillId="14" borderId="42" xfId="0" applyFont="1" applyFill="1" applyBorder="1" applyAlignment="1">
      <alignment vertical="center"/>
    </xf>
    <xf numFmtId="0" fontId="17" fillId="14" borderId="43" xfId="0" applyFont="1" applyFill="1" applyBorder="1" applyAlignment="1">
      <alignment vertical="center"/>
    </xf>
    <xf numFmtId="0" fontId="17" fillId="14" borderId="41" xfId="0" applyFont="1" applyFill="1" applyBorder="1" applyAlignment="1">
      <alignment vertical="center" wrapText="1"/>
    </xf>
    <xf numFmtId="0" fontId="17" fillId="14" borderId="42" xfId="0" applyFont="1" applyFill="1" applyBorder="1" applyAlignment="1">
      <alignment vertical="center" wrapText="1"/>
    </xf>
    <xf numFmtId="0" fontId="17" fillId="14" borderId="102" xfId="0" applyFont="1" applyFill="1" applyBorder="1" applyAlignment="1">
      <alignment vertical="center" wrapText="1"/>
    </xf>
    <xf numFmtId="0" fontId="17" fillId="14" borderId="41" xfId="0" applyFont="1" applyFill="1" applyBorder="1" applyAlignment="1">
      <alignment horizontal="left" vertical="center" wrapText="1"/>
    </xf>
    <xf numFmtId="0" fontId="17" fillId="14" borderId="42" xfId="0" applyFont="1" applyFill="1" applyBorder="1" applyAlignment="1">
      <alignment horizontal="left" vertical="center" wrapText="1"/>
    </xf>
    <xf numFmtId="0" fontId="17" fillId="14" borderId="43" xfId="0" applyFont="1" applyFill="1" applyBorder="1" applyAlignment="1">
      <alignment horizontal="left" vertical="center" wrapText="1"/>
    </xf>
    <xf numFmtId="0" fontId="17" fillId="14" borderId="102" xfId="0" applyFont="1" applyFill="1" applyBorder="1" applyAlignment="1">
      <alignment horizontal="left" vertical="center" wrapText="1"/>
    </xf>
    <xf numFmtId="0" fontId="1" fillId="13" borderId="23" xfId="0" applyFont="1" applyFill="1" applyBorder="1" applyAlignment="1">
      <alignment horizontal="center"/>
    </xf>
    <xf numFmtId="0" fontId="14" fillId="3" borderId="23" xfId="0" applyFont="1" applyFill="1" applyBorder="1" applyAlignment="1">
      <alignment horizontal="center"/>
    </xf>
    <xf numFmtId="0" fontId="14" fillId="3" borderId="98" xfId="0" applyFont="1" applyFill="1" applyBorder="1" applyAlignment="1">
      <alignment horizontal="center"/>
    </xf>
    <xf numFmtId="0" fontId="1" fillId="14" borderId="89" xfId="0" applyFont="1" applyFill="1" applyBorder="1" applyAlignment="1">
      <alignment horizontal="center" vertical="center"/>
    </xf>
    <xf numFmtId="0" fontId="1" fillId="14" borderId="3" xfId="0" applyFont="1" applyFill="1" applyBorder="1" applyAlignment="1">
      <alignment horizontal="center" vertical="center"/>
    </xf>
    <xf numFmtId="0" fontId="0" fillId="14" borderId="3" xfId="0" applyFill="1" applyBorder="1" applyAlignment="1">
      <alignment horizontal="left" vertical="top" wrapText="1"/>
    </xf>
    <xf numFmtId="0" fontId="0" fillId="14" borderId="88" xfId="0" applyFill="1" applyBorder="1" applyAlignment="1">
      <alignment horizontal="left" vertical="top" wrapText="1"/>
    </xf>
    <xf numFmtId="0" fontId="1" fillId="14" borderId="101" xfId="0" applyFont="1" applyFill="1" applyBorder="1" applyAlignment="1">
      <alignment horizontal="center" vertical="center"/>
    </xf>
    <xf numFmtId="0" fontId="1" fillId="14" borderId="42" xfId="0" applyFont="1" applyFill="1" applyBorder="1" applyAlignment="1">
      <alignment horizontal="center" vertical="center"/>
    </xf>
    <xf numFmtId="0" fontId="1" fillId="14" borderId="43" xfId="0" applyFont="1" applyFill="1" applyBorder="1" applyAlignment="1">
      <alignment horizontal="center" vertical="center"/>
    </xf>
    <xf numFmtId="0" fontId="17" fillId="14" borderId="37" xfId="0" applyFont="1" applyFill="1" applyBorder="1" applyAlignment="1">
      <alignment vertical="center"/>
    </xf>
    <xf numFmtId="0" fontId="17" fillId="14" borderId="38" xfId="0" applyFont="1" applyFill="1" applyBorder="1" applyAlignment="1">
      <alignment vertical="center"/>
    </xf>
    <xf numFmtId="0" fontId="17" fillId="14" borderId="39" xfId="0" applyFont="1" applyFill="1" applyBorder="1" applyAlignment="1">
      <alignment vertical="center"/>
    </xf>
    <xf numFmtId="0" fontId="17" fillId="14" borderId="37" xfId="0" applyFont="1" applyFill="1" applyBorder="1" applyAlignment="1">
      <alignment vertical="center" wrapText="1"/>
    </xf>
    <xf numFmtId="0" fontId="17" fillId="14" borderId="38" xfId="0" applyFont="1" applyFill="1" applyBorder="1" applyAlignment="1">
      <alignment vertical="center" wrapText="1"/>
    </xf>
    <xf numFmtId="0" fontId="17" fillId="14" borderId="104" xfId="0" applyFont="1" applyFill="1" applyBorder="1" applyAlignment="1">
      <alignment vertical="center" wrapText="1"/>
    </xf>
    <xf numFmtId="0" fontId="14" fillId="12" borderId="96" xfId="0" applyFont="1" applyFill="1" applyBorder="1" applyAlignment="1">
      <alignment horizontal="center"/>
    </xf>
    <xf numFmtId="0" fontId="14" fillId="12" borderId="36" xfId="0" applyFont="1" applyFill="1" applyBorder="1" applyAlignment="1">
      <alignment horizontal="center"/>
    </xf>
    <xf numFmtId="0" fontId="14" fillId="12" borderId="97" xfId="0" applyFont="1" applyFill="1" applyBorder="1" applyAlignment="1">
      <alignment horizontal="center"/>
    </xf>
    <xf numFmtId="0" fontId="16" fillId="14" borderId="96" xfId="0" applyFont="1" applyFill="1" applyBorder="1" applyAlignment="1">
      <alignment horizontal="center" vertical="center"/>
    </xf>
    <xf numFmtId="0" fontId="16" fillId="14" borderId="36" xfId="0" applyFont="1" applyFill="1" applyBorder="1" applyAlignment="1">
      <alignment horizontal="center" vertical="center"/>
    </xf>
    <xf numFmtId="0" fontId="16" fillId="14" borderId="54" xfId="0" applyFont="1" applyFill="1" applyBorder="1" applyAlignment="1">
      <alignment horizontal="center" vertical="center"/>
    </xf>
    <xf numFmtId="0" fontId="17" fillId="14" borderId="61" xfId="0" applyFont="1" applyFill="1" applyBorder="1" applyAlignment="1">
      <alignment horizontal="left" vertical="center" wrapText="1"/>
    </xf>
    <xf numFmtId="0" fontId="17" fillId="14" borderId="36" xfId="0" applyFont="1" applyFill="1" applyBorder="1" applyAlignment="1">
      <alignment horizontal="left" vertical="center" wrapText="1"/>
    </xf>
    <xf numFmtId="0" fontId="17" fillId="14" borderId="97" xfId="0" applyFont="1" applyFill="1" applyBorder="1" applyAlignment="1">
      <alignment horizontal="left" vertical="center" wrapText="1"/>
    </xf>
    <xf numFmtId="0" fontId="17" fillId="14" borderId="37" xfId="0" applyFont="1" applyFill="1" applyBorder="1" applyAlignment="1">
      <alignment horizontal="left" vertical="center"/>
    </xf>
    <xf numFmtId="0" fontId="17" fillId="14" borderId="38" xfId="0" applyFont="1" applyFill="1" applyBorder="1" applyAlignment="1">
      <alignment horizontal="left" vertical="center"/>
    </xf>
    <xf numFmtId="0" fontId="17" fillId="14" borderId="39" xfId="0" applyFont="1" applyFill="1" applyBorder="1" applyAlignment="1">
      <alignment horizontal="left" vertical="center"/>
    </xf>
    <xf numFmtId="0" fontId="17" fillId="14" borderId="37" xfId="0" applyFont="1" applyFill="1" applyBorder="1" applyAlignment="1">
      <alignment horizontal="left" vertical="center" wrapText="1"/>
    </xf>
    <xf numFmtId="0" fontId="17" fillId="14" borderId="38" xfId="0" applyFont="1" applyFill="1" applyBorder="1" applyAlignment="1">
      <alignment horizontal="left" vertical="center" wrapText="1"/>
    </xf>
    <xf numFmtId="0" fontId="17" fillId="14" borderId="104" xfId="0" applyFont="1" applyFill="1" applyBorder="1" applyAlignment="1">
      <alignment horizontal="left" vertical="center" wrapText="1"/>
    </xf>
    <xf numFmtId="0" fontId="17" fillId="14" borderId="20" xfId="0" applyFont="1" applyFill="1" applyBorder="1" applyAlignment="1">
      <alignment horizontal="left" vertical="center" wrapText="1"/>
    </xf>
    <xf numFmtId="0" fontId="17" fillId="14" borderId="7" xfId="0" applyFont="1" applyFill="1" applyBorder="1" applyAlignment="1">
      <alignment horizontal="left" vertical="center" wrapText="1"/>
    </xf>
    <xf numFmtId="0" fontId="17" fillId="14" borderId="6" xfId="0" applyFont="1" applyFill="1" applyBorder="1" applyAlignment="1">
      <alignment horizontal="left" vertical="center" wrapText="1"/>
    </xf>
    <xf numFmtId="0" fontId="17" fillId="14" borderId="99" xfId="0" applyFont="1" applyFill="1" applyBorder="1" applyAlignment="1">
      <alignment horizontal="left" vertical="center" wrapText="1"/>
    </xf>
    <xf numFmtId="0" fontId="17" fillId="14" borderId="41" xfId="0" applyFont="1" applyFill="1" applyBorder="1" applyAlignment="1">
      <alignment horizontal="left" vertical="center"/>
    </xf>
    <xf numFmtId="0" fontId="17" fillId="14" borderId="42" xfId="0" applyFont="1" applyFill="1" applyBorder="1" applyAlignment="1">
      <alignment horizontal="left" vertical="center"/>
    </xf>
    <xf numFmtId="0" fontId="17" fillId="14" borderId="43" xfId="0" applyFont="1" applyFill="1" applyBorder="1" applyAlignment="1">
      <alignment horizontal="left" vertical="center"/>
    </xf>
    <xf numFmtId="0" fontId="17" fillId="14" borderId="45" xfId="0" applyFont="1" applyFill="1" applyBorder="1" applyAlignment="1">
      <alignment horizontal="left" vertical="center"/>
    </xf>
    <xf numFmtId="0" fontId="17" fillId="14" borderId="46" xfId="0" applyFont="1" applyFill="1" applyBorder="1" applyAlignment="1">
      <alignment horizontal="left" vertical="center"/>
    </xf>
    <xf numFmtId="0" fontId="17" fillId="14" borderId="47" xfId="0" applyFont="1" applyFill="1" applyBorder="1" applyAlignment="1">
      <alignment horizontal="left" vertical="center"/>
    </xf>
    <xf numFmtId="0" fontId="28" fillId="0" borderId="16" xfId="0" applyFont="1" applyBorder="1" applyAlignment="1">
      <alignment horizontal="center" wrapText="1"/>
    </xf>
    <xf numFmtId="0" fontId="28" fillId="0" borderId="18" xfId="0" applyFont="1" applyBorder="1" applyAlignment="1">
      <alignment horizontal="center" wrapText="1"/>
    </xf>
    <xf numFmtId="0" fontId="28" fillId="0" borderId="19" xfId="0" applyFont="1" applyBorder="1" applyAlignment="1">
      <alignment horizontal="center" wrapText="1"/>
    </xf>
    <xf numFmtId="0" fontId="30" fillId="2" borderId="96" xfId="0" applyFont="1" applyFill="1" applyBorder="1" applyAlignment="1">
      <alignment horizontal="center"/>
    </xf>
    <xf numFmtId="0" fontId="30" fillId="2" borderId="36" xfId="0" applyFont="1" applyFill="1" applyBorder="1" applyAlignment="1">
      <alignment horizontal="center"/>
    </xf>
    <xf numFmtId="0" fontId="30" fillId="2" borderId="97" xfId="0" applyFont="1" applyFill="1" applyBorder="1" applyAlignment="1">
      <alignment horizontal="center"/>
    </xf>
    <xf numFmtId="0" fontId="16" fillId="14" borderId="92" xfId="0" applyFont="1" applyFill="1" applyBorder="1" applyAlignment="1">
      <alignment horizontal="center" vertical="center"/>
    </xf>
    <xf numFmtId="0" fontId="16" fillId="14" borderId="23" xfId="0" applyFont="1" applyFill="1" applyBorder="1" applyAlignment="1">
      <alignment horizontal="center" vertical="center"/>
    </xf>
    <xf numFmtId="0" fontId="16" fillId="14" borderId="12" xfId="0" applyFont="1" applyFill="1" applyBorder="1" applyAlignment="1">
      <alignment horizontal="center" vertical="center"/>
    </xf>
    <xf numFmtId="0" fontId="17" fillId="14" borderId="22" xfId="0" applyFont="1" applyFill="1" applyBorder="1" applyAlignment="1">
      <alignment horizontal="left" vertical="center" wrapText="1"/>
    </xf>
    <xf numFmtId="0" fontId="17" fillId="14" borderId="23" xfId="0" applyFont="1" applyFill="1" applyBorder="1" applyAlignment="1">
      <alignment horizontal="left" vertical="center" wrapText="1"/>
    </xf>
    <xf numFmtId="0" fontId="17" fillId="14" borderId="98" xfId="0" applyFont="1" applyFill="1" applyBorder="1" applyAlignment="1">
      <alignment horizontal="left" vertical="center" wrapText="1"/>
    </xf>
    <xf numFmtId="0" fontId="0" fillId="14" borderId="3" xfId="0" applyFill="1" applyBorder="1" applyAlignment="1">
      <alignment horizontal="left" vertical="center" wrapText="1"/>
    </xf>
    <xf numFmtId="0" fontId="0" fillId="14" borderId="88" xfId="0" applyFill="1" applyBorder="1" applyAlignment="1">
      <alignment horizontal="left" vertical="center" wrapText="1"/>
    </xf>
    <xf numFmtId="0" fontId="0" fillId="14" borderId="41" xfId="0" applyFill="1" applyBorder="1" applyAlignment="1">
      <alignment horizontal="left" vertical="center" wrapText="1"/>
    </xf>
    <xf numFmtId="0" fontId="0" fillId="14" borderId="42" xfId="0" applyFill="1" applyBorder="1" applyAlignment="1">
      <alignment horizontal="left" vertical="center" wrapText="1"/>
    </xf>
    <xf numFmtId="0" fontId="0" fillId="14" borderId="102" xfId="0" applyFill="1" applyBorder="1" applyAlignment="1">
      <alignment horizontal="left" vertical="center" wrapText="1"/>
    </xf>
    <xf numFmtId="0" fontId="1" fillId="14" borderId="90" xfId="0" applyFont="1" applyFill="1" applyBorder="1" applyAlignment="1">
      <alignment horizontal="center" vertical="center"/>
    </xf>
    <xf numFmtId="0" fontId="1" fillId="14" borderId="7" xfId="0" applyFont="1" applyFill="1" applyBorder="1" applyAlignment="1">
      <alignment horizontal="center" vertical="center"/>
    </xf>
    <xf numFmtId="0" fontId="1" fillId="14" borderId="6" xfId="0" applyFont="1" applyFill="1" applyBorder="1" applyAlignment="1">
      <alignment horizontal="center" vertical="center"/>
    </xf>
    <xf numFmtId="0" fontId="1" fillId="14" borderId="100" xfId="0" applyFont="1" applyFill="1" applyBorder="1" applyAlignment="1">
      <alignment horizontal="center" vertical="center"/>
    </xf>
    <xf numFmtId="0" fontId="1" fillId="14" borderId="18" xfId="0" applyFont="1" applyFill="1" applyBorder="1" applyAlignment="1">
      <alignment horizontal="center" vertical="center"/>
    </xf>
    <xf numFmtId="0" fontId="1" fillId="14" borderId="17" xfId="0" applyFont="1" applyFill="1" applyBorder="1" applyAlignment="1">
      <alignment horizontal="center" vertical="center"/>
    </xf>
    <xf numFmtId="0" fontId="0" fillId="14" borderId="7" xfId="0" applyFill="1" applyBorder="1" applyAlignment="1">
      <alignment horizontal="left" vertical="center" wrapText="1"/>
    </xf>
    <xf numFmtId="0" fontId="0" fillId="14" borderId="99" xfId="0" applyFill="1" applyBorder="1" applyAlignment="1">
      <alignment horizontal="left" vertical="center" wrapText="1"/>
    </xf>
    <xf numFmtId="0" fontId="1" fillId="16" borderId="23" xfId="0" applyFont="1" applyFill="1" applyBorder="1" applyAlignment="1">
      <alignment horizontal="center"/>
    </xf>
    <xf numFmtId="0" fontId="14" fillId="11" borderId="23" xfId="0" applyFont="1" applyFill="1" applyBorder="1" applyAlignment="1">
      <alignment horizontal="center"/>
    </xf>
    <xf numFmtId="0" fontId="14" fillId="7" borderId="23" xfId="0" applyFont="1" applyFill="1" applyBorder="1" applyAlignment="1">
      <alignment horizontal="center"/>
    </xf>
    <xf numFmtId="0" fontId="1" fillId="2" borderId="23" xfId="0" applyFont="1" applyFill="1" applyBorder="1" applyAlignment="1">
      <alignment horizontal="center"/>
    </xf>
    <xf numFmtId="0" fontId="0" fillId="14" borderId="20" xfId="0" applyFill="1" applyBorder="1" applyAlignment="1">
      <alignment horizontal="left" vertical="center" wrapText="1"/>
    </xf>
    <xf numFmtId="0" fontId="0" fillId="14" borderId="8" xfId="0" applyFill="1" applyBorder="1" applyAlignment="1">
      <alignment horizontal="left" vertical="center" wrapText="1"/>
    </xf>
    <xf numFmtId="0" fontId="0" fillId="14" borderId="22" xfId="0" applyFill="1" applyBorder="1" applyAlignment="1">
      <alignment horizontal="left" vertical="center" wrapText="1"/>
    </xf>
    <xf numFmtId="0" fontId="0" fillId="14" borderId="23" xfId="0" applyFill="1" applyBorder="1" applyAlignment="1">
      <alignment horizontal="left" vertical="center" wrapText="1"/>
    </xf>
    <xf numFmtId="0" fontId="0" fillId="14" borderId="53" xfId="0" applyFill="1" applyBorder="1" applyAlignment="1">
      <alignment horizontal="left" vertical="center" wrapText="1"/>
    </xf>
    <xf numFmtId="0" fontId="1" fillId="14" borderId="122" xfId="0" applyFont="1" applyFill="1" applyBorder="1" applyAlignment="1">
      <alignment horizontal="center" vertical="center" wrapText="1"/>
    </xf>
    <xf numFmtId="0" fontId="1" fillId="14" borderId="123" xfId="0" applyFont="1" applyFill="1" applyBorder="1" applyAlignment="1">
      <alignment horizontal="center" vertical="center" wrapText="1"/>
    </xf>
    <xf numFmtId="0" fontId="0" fillId="14" borderId="9" xfId="0" applyFill="1" applyBorder="1" applyAlignment="1">
      <alignment horizontal="center" wrapText="1"/>
    </xf>
    <xf numFmtId="0" fontId="0" fillId="14" borderId="10" xfId="0" applyFill="1" applyBorder="1" applyAlignment="1">
      <alignment horizontal="center" wrapText="1"/>
    </xf>
    <xf numFmtId="0" fontId="0" fillId="14" borderId="127" xfId="0" applyFill="1" applyBorder="1" applyAlignment="1">
      <alignment horizontal="center" wrapText="1"/>
    </xf>
    <xf numFmtId="0" fontId="0" fillId="14" borderId="128" xfId="0" applyFill="1" applyBorder="1" applyAlignment="1">
      <alignment horizontal="center" wrapText="1"/>
    </xf>
    <xf numFmtId="0" fontId="0" fillId="14" borderId="83" xfId="0" applyFill="1" applyBorder="1" applyAlignment="1">
      <alignment horizontal="left" vertical="center" wrapText="1"/>
    </xf>
    <xf numFmtId="0" fontId="0" fillId="14" borderId="63" xfId="0" applyFill="1" applyBorder="1" applyAlignment="1">
      <alignment horizontal="left" vertical="center" wrapText="1"/>
    </xf>
    <xf numFmtId="0" fontId="0" fillId="14" borderId="64" xfId="0" applyFill="1" applyBorder="1" applyAlignment="1">
      <alignment horizontal="left" vertical="center" wrapText="1"/>
    </xf>
    <xf numFmtId="0" fontId="1" fillId="14" borderId="24" xfId="0" applyFont="1" applyFill="1" applyBorder="1" applyAlignment="1">
      <alignment horizontal="center" vertical="center" wrapText="1"/>
    </xf>
    <xf numFmtId="0" fontId="1" fillId="14" borderId="25" xfId="0" applyFont="1" applyFill="1" applyBorder="1" applyAlignment="1">
      <alignment horizontal="center" vertical="center" wrapText="1"/>
    </xf>
    <xf numFmtId="0" fontId="0" fillId="14" borderId="126" xfId="0" applyFill="1" applyBorder="1" applyAlignment="1">
      <alignment horizontal="center" wrapText="1"/>
    </xf>
    <xf numFmtId="0" fontId="0" fillId="14" borderId="69" xfId="0" applyFill="1" applyBorder="1" applyAlignment="1">
      <alignment horizontal="center" wrapText="1"/>
    </xf>
    <xf numFmtId="0" fontId="0" fillId="14" borderId="30" xfId="0" applyFill="1" applyBorder="1" applyAlignment="1">
      <alignment horizontal="left" vertical="center" wrapText="1"/>
    </xf>
    <xf numFmtId="0" fontId="0" fillId="14" borderId="31" xfId="0" applyFill="1" applyBorder="1" applyAlignment="1">
      <alignment horizontal="left" vertical="center" wrapText="1"/>
    </xf>
    <xf numFmtId="0" fontId="0" fillId="14" borderId="33" xfId="0" applyFill="1" applyBorder="1" applyAlignment="1">
      <alignment horizontal="left" vertical="center" wrapText="1"/>
    </xf>
    <xf numFmtId="0" fontId="8" fillId="12" borderId="16" xfId="0" applyFont="1" applyFill="1" applyBorder="1" applyAlignment="1">
      <alignment horizontal="center" wrapText="1"/>
    </xf>
    <xf numFmtId="0" fontId="8" fillId="12" borderId="18" xfId="0" applyFont="1" applyFill="1" applyBorder="1" applyAlignment="1">
      <alignment horizontal="center" wrapText="1"/>
    </xf>
    <xf numFmtId="0" fontId="8" fillId="12" borderId="19" xfId="0" applyFont="1" applyFill="1" applyBorder="1" applyAlignment="1">
      <alignment horizontal="center" wrapText="1"/>
    </xf>
    <xf numFmtId="0" fontId="0" fillId="14" borderId="81" xfId="0" applyFill="1" applyBorder="1" applyAlignment="1">
      <alignment horizontal="left" vertical="center" wrapText="1"/>
    </xf>
    <xf numFmtId="0" fontId="0" fillId="14" borderId="68" xfId="0" applyFill="1" applyBorder="1" applyAlignment="1">
      <alignment horizontal="left" vertical="center" wrapText="1"/>
    </xf>
    <xf numFmtId="0" fontId="0" fillId="14" borderId="82" xfId="0" applyFill="1" applyBorder="1" applyAlignment="1">
      <alignment horizontal="left" vertical="center" wrapText="1"/>
    </xf>
    <xf numFmtId="0" fontId="0" fillId="14" borderId="21" xfId="0" applyFill="1" applyBorder="1" applyAlignment="1">
      <alignment horizontal="left" vertical="center" wrapText="1"/>
    </xf>
    <xf numFmtId="0" fontId="0" fillId="14" borderId="0" xfId="0" applyFill="1" applyAlignment="1">
      <alignment horizontal="left" vertical="center" wrapText="1"/>
    </xf>
    <xf numFmtId="0" fontId="0" fillId="14" borderId="52" xfId="0" applyFill="1" applyBorder="1" applyAlignment="1">
      <alignment horizontal="left" vertical="center" wrapText="1"/>
    </xf>
    <xf numFmtId="0" fontId="0" fillId="14" borderId="43" xfId="0" applyFill="1" applyBorder="1" applyAlignment="1">
      <alignment horizontal="left" vertical="center" wrapText="1"/>
    </xf>
    <xf numFmtId="0" fontId="0" fillId="14" borderId="4" xfId="0" applyFill="1" applyBorder="1" applyAlignment="1">
      <alignment horizontal="left" vertical="center" wrapText="1"/>
    </xf>
    <xf numFmtId="0" fontId="8" fillId="12" borderId="34" xfId="0" applyFont="1" applyFill="1" applyBorder="1" applyAlignment="1">
      <alignment horizontal="center" wrapText="1"/>
    </xf>
    <xf numFmtId="0" fontId="8" fillId="12" borderId="35" xfId="0" applyFont="1" applyFill="1" applyBorder="1" applyAlignment="1">
      <alignment horizontal="center" wrapText="1"/>
    </xf>
    <xf numFmtId="0" fontId="0" fillId="14" borderId="5" xfId="0" applyFill="1" applyBorder="1" applyAlignment="1">
      <alignment horizontal="center" wrapText="1"/>
    </xf>
    <xf numFmtId="0" fontId="0" fillId="14" borderId="6" xfId="0" applyFill="1" applyBorder="1" applyAlignment="1">
      <alignment horizontal="center" wrapText="1"/>
    </xf>
    <xf numFmtId="0" fontId="1" fillId="14" borderId="9"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1" fillId="14" borderId="12" xfId="0" applyFont="1" applyFill="1" applyBorder="1" applyAlignment="1">
      <alignment horizontal="center" vertical="center" wrapText="1"/>
    </xf>
    <xf numFmtId="0" fontId="0" fillId="14" borderId="124" xfId="0" applyFill="1" applyBorder="1" applyAlignment="1">
      <alignment horizontal="center" wrapText="1"/>
    </xf>
    <xf numFmtId="0" fontId="1" fillId="14" borderId="125" xfId="0" applyFont="1" applyFill="1" applyBorder="1" applyAlignment="1">
      <alignment horizontal="center" vertical="center" wrapText="1"/>
    </xf>
    <xf numFmtId="0" fontId="1" fillId="14" borderId="124" xfId="0" applyFont="1" applyFill="1" applyBorder="1" applyAlignment="1">
      <alignment horizontal="center" vertical="center" wrapText="1"/>
    </xf>
    <xf numFmtId="0" fontId="1" fillId="14" borderId="51"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 fillId="14" borderId="11" xfId="0" applyFont="1" applyFill="1" applyBorder="1" applyAlignment="1">
      <alignment horizontal="center" wrapText="1"/>
    </xf>
    <xf numFmtId="0" fontId="1" fillId="14" borderId="12" xfId="0" applyFont="1" applyFill="1" applyBorder="1" applyAlignment="1">
      <alignment horizontal="center" wrapText="1"/>
    </xf>
    <xf numFmtId="0" fontId="0" fillId="14" borderId="57" xfId="0" applyFill="1" applyBorder="1" applyAlignment="1">
      <alignment horizontal="left" vertical="center" wrapText="1"/>
    </xf>
    <xf numFmtId="0" fontId="0" fillId="14" borderId="18" xfId="0" applyFill="1" applyBorder="1" applyAlignment="1">
      <alignment horizontal="left" vertical="center" wrapText="1"/>
    </xf>
    <xf numFmtId="0" fontId="0" fillId="14" borderId="19" xfId="0" applyFill="1" applyBorder="1" applyAlignment="1">
      <alignment horizontal="left" vertical="center" wrapText="1"/>
    </xf>
    <xf numFmtId="0" fontId="1" fillId="14" borderId="16"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3" fillId="9" borderId="34" xfId="0" applyFont="1" applyFill="1" applyBorder="1" applyAlignment="1">
      <alignment horizontal="center" wrapText="1"/>
    </xf>
    <xf numFmtId="0" fontId="3" fillId="9" borderId="36" xfId="0" applyFont="1" applyFill="1" applyBorder="1" applyAlignment="1">
      <alignment horizontal="center" wrapText="1"/>
    </xf>
    <xf numFmtId="0" fontId="3" fillId="9" borderId="35" xfId="0" applyFont="1" applyFill="1" applyBorder="1" applyAlignment="1">
      <alignment horizontal="center" wrapText="1"/>
    </xf>
    <xf numFmtId="0" fontId="0" fillId="14" borderId="48" xfId="0" applyFill="1" applyBorder="1" applyAlignment="1">
      <alignment horizontal="center" wrapText="1"/>
    </xf>
    <xf numFmtId="0" fontId="0" fillId="14" borderId="32" xfId="0" applyFill="1" applyBorder="1" applyAlignment="1">
      <alignment horizontal="center" wrapText="1"/>
    </xf>
    <xf numFmtId="0" fontId="30" fillId="2" borderId="34" xfId="0" applyFont="1" applyFill="1" applyBorder="1" applyAlignment="1">
      <alignment horizontal="center" wrapText="1"/>
    </xf>
    <xf numFmtId="0" fontId="30" fillId="2" borderId="36" xfId="0" applyFont="1" applyFill="1" applyBorder="1" applyAlignment="1">
      <alignment horizontal="center" wrapText="1"/>
    </xf>
    <xf numFmtId="0" fontId="30" fillId="2" borderId="35" xfId="0" applyFont="1" applyFill="1" applyBorder="1" applyAlignment="1">
      <alignment horizontal="center" wrapText="1"/>
    </xf>
    <xf numFmtId="0" fontId="1" fillId="4" borderId="8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0" fillId="4" borderId="30" xfId="0" applyFill="1" applyBorder="1" applyAlignment="1">
      <alignment vertical="center" wrapText="1"/>
    </xf>
    <xf numFmtId="0" fontId="0" fillId="4" borderId="31" xfId="0" applyFill="1" applyBorder="1" applyAlignment="1">
      <alignment vertical="center" wrapText="1"/>
    </xf>
    <xf numFmtId="0" fontId="0" fillId="4" borderId="33" xfId="0" applyFill="1" applyBorder="1" applyAlignment="1">
      <alignment vertical="center" wrapText="1"/>
    </xf>
    <xf numFmtId="0" fontId="0" fillId="4" borderId="21" xfId="0" applyFill="1" applyBorder="1" applyAlignment="1">
      <alignment vertical="center" wrapText="1"/>
    </xf>
    <xf numFmtId="0" fontId="0" fillId="4" borderId="0" xfId="0" applyFill="1" applyAlignment="1">
      <alignment vertical="center" wrapText="1"/>
    </xf>
    <xf numFmtId="0" fontId="0" fillId="4" borderId="52" xfId="0" applyFill="1" applyBorder="1" applyAlignment="1">
      <alignment vertical="center" wrapText="1"/>
    </xf>
    <xf numFmtId="0" fontId="0" fillId="4" borderId="22" xfId="0" applyFill="1" applyBorder="1" applyAlignment="1">
      <alignment vertical="center" wrapText="1"/>
    </xf>
    <xf numFmtId="0" fontId="0" fillId="4" borderId="23" xfId="0" applyFill="1" applyBorder="1" applyAlignment="1">
      <alignment vertical="center" wrapText="1"/>
    </xf>
    <xf numFmtId="0" fontId="0" fillId="4" borderId="53" xfId="0" applyFill="1" applyBorder="1" applyAlignment="1">
      <alignment vertical="center" wrapText="1"/>
    </xf>
    <xf numFmtId="0" fontId="1" fillId="4" borderId="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10"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0" fillId="4" borderId="20" xfId="0" applyFill="1" applyBorder="1" applyAlignment="1">
      <alignment vertical="center" wrapText="1"/>
    </xf>
    <xf numFmtId="0" fontId="0" fillId="4" borderId="7" xfId="0" applyFill="1" applyBorder="1" applyAlignment="1">
      <alignment vertical="center" wrapText="1"/>
    </xf>
    <xf numFmtId="0" fontId="0" fillId="4" borderId="6" xfId="0" applyFill="1" applyBorder="1" applyAlignment="1">
      <alignment vertical="center" wrapText="1"/>
    </xf>
    <xf numFmtId="0" fontId="0" fillId="4" borderId="10" xfId="0" applyFill="1" applyBorder="1" applyAlignment="1">
      <alignment vertical="center" wrapText="1"/>
    </xf>
    <xf numFmtId="0" fontId="0" fillId="4" borderId="12" xfId="0" applyFill="1" applyBorder="1" applyAlignment="1">
      <alignment vertical="center" wrapText="1"/>
    </xf>
    <xf numFmtId="0" fontId="0" fillId="4" borderId="8" xfId="0" applyFill="1" applyBorder="1" applyAlignment="1">
      <alignment vertical="center" wrapText="1"/>
    </xf>
    <xf numFmtId="0" fontId="0" fillId="4" borderId="3" xfId="0" applyFill="1" applyBorder="1" applyAlignment="1">
      <alignment vertical="center" wrapText="1"/>
    </xf>
    <xf numFmtId="0" fontId="0" fillId="4" borderId="57" xfId="0" applyFill="1" applyBorder="1" applyAlignment="1">
      <alignment vertical="center" wrapText="1"/>
    </xf>
    <xf numFmtId="0" fontId="0" fillId="4" borderId="18" xfId="0" applyFill="1" applyBorder="1" applyAlignment="1">
      <alignment vertical="center" wrapText="1"/>
    </xf>
    <xf numFmtId="0" fontId="0" fillId="4" borderId="17" xfId="0" applyFill="1" applyBorder="1" applyAlignment="1">
      <alignment vertical="center" wrapText="1"/>
    </xf>
    <xf numFmtId="0" fontId="0" fillId="4" borderId="19" xfId="0" applyFill="1" applyBorder="1" applyAlignment="1">
      <alignment vertical="center" wrapText="1"/>
    </xf>
    <xf numFmtId="0" fontId="1" fillId="14" borderId="5"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30" fillId="2" borderId="48" xfId="0" applyFont="1" applyFill="1" applyBorder="1" applyAlignment="1">
      <alignment horizontal="center" wrapText="1"/>
    </xf>
    <xf numFmtId="0" fontId="30" fillId="2" borderId="31" xfId="0" applyFont="1" applyFill="1" applyBorder="1" applyAlignment="1">
      <alignment horizontal="center" wrapText="1"/>
    </xf>
    <xf numFmtId="0" fontId="30" fillId="2" borderId="33" xfId="0" applyFont="1" applyFill="1" applyBorder="1" applyAlignment="1">
      <alignment horizontal="center" wrapText="1"/>
    </xf>
    <xf numFmtId="0" fontId="1" fillId="9" borderId="119" xfId="0" applyFont="1" applyFill="1" applyBorder="1" applyAlignment="1">
      <alignment horizontal="center" wrapText="1"/>
    </xf>
    <xf numFmtId="0" fontId="1" fillId="9" borderId="42" xfId="0" applyFont="1" applyFill="1" applyBorder="1" applyAlignment="1">
      <alignment horizontal="center" wrapText="1"/>
    </xf>
    <xf numFmtId="0" fontId="1" fillId="9" borderId="44" xfId="0" applyFont="1" applyFill="1" applyBorder="1" applyAlignment="1">
      <alignment horizontal="center" wrapText="1"/>
    </xf>
    <xf numFmtId="0" fontId="0" fillId="14" borderId="5" xfId="0" applyFill="1" applyBorder="1" applyAlignment="1">
      <alignment horizontal="left" vertical="top" wrapText="1"/>
    </xf>
    <xf numFmtId="0" fontId="0" fillId="14" borderId="7" xfId="0" applyFill="1" applyBorder="1" applyAlignment="1">
      <alignment horizontal="left" vertical="top" wrapText="1"/>
    </xf>
    <xf numFmtId="0" fontId="0" fillId="14" borderId="8" xfId="0" applyFill="1" applyBorder="1" applyAlignment="1">
      <alignment horizontal="left" vertical="top" wrapText="1"/>
    </xf>
    <xf numFmtId="0" fontId="0" fillId="14" borderId="9" xfId="0" applyFill="1" applyBorder="1" applyAlignment="1">
      <alignment horizontal="left" vertical="top" wrapText="1"/>
    </xf>
    <xf numFmtId="0" fontId="0" fillId="14" borderId="0" xfId="0" applyFill="1" applyAlignment="1">
      <alignment horizontal="left" vertical="top" wrapText="1"/>
    </xf>
    <xf numFmtId="0" fontId="0" fillId="14" borderId="52" xfId="0" applyFill="1" applyBorder="1" applyAlignment="1">
      <alignment horizontal="left" vertical="top" wrapText="1"/>
    </xf>
    <xf numFmtId="0" fontId="0" fillId="14" borderId="11" xfId="0" applyFill="1" applyBorder="1" applyAlignment="1">
      <alignment horizontal="left" vertical="top" wrapText="1"/>
    </xf>
    <xf numFmtId="0" fontId="0" fillId="14" borderId="23" xfId="0" applyFill="1" applyBorder="1" applyAlignment="1">
      <alignment horizontal="left" vertical="top" wrapText="1"/>
    </xf>
    <xf numFmtId="0" fontId="0" fillId="14" borderId="53" xfId="0" applyFill="1" applyBorder="1" applyAlignment="1">
      <alignment horizontal="left" vertical="top" wrapText="1"/>
    </xf>
    <xf numFmtId="0" fontId="0" fillId="4" borderId="20" xfId="0" applyFill="1" applyBorder="1" applyAlignment="1">
      <alignment horizontal="left" vertical="top" wrapText="1"/>
    </xf>
    <xf numFmtId="0" fontId="0" fillId="4" borderId="7" xfId="0" applyFill="1" applyBorder="1" applyAlignment="1">
      <alignment horizontal="left" vertical="top" wrapText="1"/>
    </xf>
    <xf numFmtId="0" fontId="0" fillId="4" borderId="21" xfId="0" applyFill="1" applyBorder="1" applyAlignment="1">
      <alignment horizontal="left" vertical="top" wrapText="1"/>
    </xf>
    <xf numFmtId="0" fontId="0" fillId="4" borderId="0" xfId="0" applyFill="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29" xfId="0" applyFill="1" applyBorder="1" applyAlignment="1">
      <alignment horizontal="left" vertical="top" wrapText="1"/>
    </xf>
    <xf numFmtId="0" fontId="0" fillId="4" borderId="49" xfId="0" applyFill="1" applyBorder="1" applyAlignment="1">
      <alignment horizontal="left" vertical="top" wrapText="1"/>
    </xf>
    <xf numFmtId="0" fontId="0" fillId="14" borderId="48" xfId="0" applyFill="1" applyBorder="1" applyAlignment="1">
      <alignment horizontal="center" vertical="center"/>
    </xf>
    <xf numFmtId="0" fontId="0" fillId="14" borderId="16" xfId="0" applyFill="1" applyBorder="1" applyAlignment="1">
      <alignment horizontal="center" vertical="center"/>
    </xf>
    <xf numFmtId="0" fontId="0" fillId="14" borderId="84" xfId="0" applyFill="1" applyBorder="1" applyAlignment="1">
      <alignment horizontal="center" vertical="center"/>
    </xf>
    <xf numFmtId="0" fontId="0" fillId="14" borderId="62" xfId="0" applyFill="1" applyBorder="1" applyAlignment="1">
      <alignment horizontal="center" vertical="center"/>
    </xf>
    <xf numFmtId="0" fontId="0" fillId="14" borderId="56" xfId="0" applyFill="1" applyBorder="1" applyAlignment="1">
      <alignment horizontal="center" vertical="center"/>
    </xf>
    <xf numFmtId="0" fontId="0" fillId="14" borderId="9" xfId="0" applyFill="1" applyBorder="1" applyAlignment="1">
      <alignment horizontal="center" vertical="center" wrapText="1"/>
    </xf>
    <xf numFmtId="0" fontId="0" fillId="14" borderId="16" xfId="0" applyFill="1" applyBorder="1" applyAlignment="1">
      <alignment horizontal="center" vertical="center" wrapText="1"/>
    </xf>
    <xf numFmtId="0" fontId="0" fillId="14" borderId="9" xfId="0" applyFill="1" applyBorder="1" applyAlignment="1">
      <alignment horizontal="center" vertical="center"/>
    </xf>
    <xf numFmtId="0" fontId="5" fillId="9" borderId="48" xfId="0" applyFont="1" applyFill="1" applyBorder="1" applyAlignment="1">
      <alignment horizontal="center"/>
    </xf>
    <xf numFmtId="0" fontId="5" fillId="9" borderId="31" xfId="0" applyFont="1" applyFill="1" applyBorder="1" applyAlignment="1">
      <alignment horizontal="center"/>
    </xf>
    <xf numFmtId="0" fontId="5" fillId="9" borderId="33" xfId="0" applyFont="1" applyFill="1" applyBorder="1" applyAlignment="1">
      <alignment horizontal="center"/>
    </xf>
    <xf numFmtId="0" fontId="5" fillId="9" borderId="9" xfId="0" applyFont="1" applyFill="1" applyBorder="1" applyAlignment="1">
      <alignment horizontal="center"/>
    </xf>
    <xf numFmtId="0" fontId="5" fillId="9" borderId="0" xfId="0" applyFont="1" applyFill="1" applyAlignment="1">
      <alignment horizontal="center"/>
    </xf>
    <xf numFmtId="0" fontId="5" fillId="9" borderId="52" xfId="0" applyFont="1" applyFill="1" applyBorder="1" applyAlignment="1">
      <alignment horizontal="center"/>
    </xf>
    <xf numFmtId="0" fontId="1" fillId="9" borderId="63" xfId="0" applyFont="1" applyFill="1" applyBorder="1" applyAlignment="1">
      <alignment horizontal="center" wrapText="1"/>
    </xf>
    <xf numFmtId="0" fontId="28" fillId="0" borderId="48"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0" xfId="0" applyFont="1" applyAlignment="1">
      <alignment horizontal="center" vertical="center" wrapText="1"/>
    </xf>
    <xf numFmtId="0" fontId="28" fillId="0" borderId="52"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0" fillId="0" borderId="3" xfId="0" applyBorder="1" applyAlignment="1">
      <alignment horizontal="center" vertical="center"/>
    </xf>
    <xf numFmtId="0" fontId="0" fillId="0" borderId="27" xfId="0" applyBorder="1" applyAlignment="1">
      <alignment horizontal="center" vertical="center"/>
    </xf>
    <xf numFmtId="0" fontId="0" fillId="2" borderId="26" xfId="0" applyFill="1" applyBorder="1" applyAlignment="1">
      <alignment horizontal="center"/>
    </xf>
    <xf numFmtId="0" fontId="0" fillId="14" borderId="86" xfId="0" applyFill="1" applyBorder="1" applyAlignment="1">
      <alignment horizontal="center" vertical="center"/>
    </xf>
    <xf numFmtId="0" fontId="0" fillId="14" borderId="13" xfId="0" applyFill="1" applyBorder="1" applyAlignment="1">
      <alignment horizontal="center" vertical="center"/>
    </xf>
    <xf numFmtId="0" fontId="3" fillId="20" borderId="36" xfId="0" applyFont="1" applyFill="1" applyBorder="1" applyAlignment="1">
      <alignment horizontal="center" vertical="top"/>
    </xf>
    <xf numFmtId="0" fontId="3" fillId="0" borderId="34" xfId="0" applyFont="1" applyBorder="1" applyAlignment="1" applyProtection="1">
      <alignment horizontal="center"/>
      <protection locked="0"/>
    </xf>
    <xf numFmtId="0" fontId="3" fillId="0" borderId="35" xfId="0" applyFont="1" applyBorder="1" applyAlignment="1" applyProtection="1">
      <alignment horizontal="center"/>
      <protection locked="0"/>
    </xf>
    <xf numFmtId="0" fontId="4" fillId="0" borderId="34"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4" fillId="0" borderId="35" xfId="0" applyFont="1" applyBorder="1" applyAlignment="1" applyProtection="1">
      <alignment horizontal="center"/>
      <protection locked="0"/>
    </xf>
    <xf numFmtId="0" fontId="19" fillId="15" borderId="48" xfId="0" applyFont="1" applyFill="1" applyBorder="1" applyAlignment="1">
      <alignment horizontal="center"/>
    </xf>
    <xf numFmtId="0" fontId="19" fillId="15" borderId="31" xfId="0" applyFont="1" applyFill="1" applyBorder="1" applyAlignment="1">
      <alignment horizontal="center"/>
    </xf>
    <xf numFmtId="0" fontId="19" fillId="15" borderId="33" xfId="0" applyFont="1" applyFill="1" applyBorder="1" applyAlignment="1">
      <alignment horizontal="center"/>
    </xf>
    <xf numFmtId="0" fontId="19" fillId="15" borderId="9" xfId="0" applyFont="1" applyFill="1" applyBorder="1" applyAlignment="1">
      <alignment horizontal="center"/>
    </xf>
    <xf numFmtId="0" fontId="19" fillId="15" borderId="0" xfId="0" applyFont="1" applyFill="1" applyAlignment="1">
      <alignment horizontal="center"/>
    </xf>
    <xf numFmtId="0" fontId="19" fillId="15" borderId="52" xfId="0" applyFont="1" applyFill="1" applyBorder="1" applyAlignment="1">
      <alignment horizontal="center"/>
    </xf>
    <xf numFmtId="0" fontId="0" fillId="14" borderId="71" xfId="0" applyFill="1" applyBorder="1" applyAlignment="1">
      <alignment horizontal="center" vertical="center"/>
    </xf>
    <xf numFmtId="0" fontId="4" fillId="6" borderId="48" xfId="0" applyFont="1" applyFill="1" applyBorder="1" applyAlignment="1">
      <alignment horizontal="center" wrapText="1"/>
    </xf>
    <xf numFmtId="0" fontId="4" fillId="6" borderId="31" xfId="0" applyFont="1" applyFill="1" applyBorder="1" applyAlignment="1">
      <alignment horizontal="center" wrapText="1"/>
    </xf>
    <xf numFmtId="0" fontId="4" fillId="6" borderId="32" xfId="0" applyFont="1" applyFill="1" applyBorder="1" applyAlignment="1">
      <alignment horizontal="center" wrapText="1"/>
    </xf>
    <xf numFmtId="0" fontId="4" fillId="6" borderId="11" xfId="0" applyFont="1" applyFill="1" applyBorder="1" applyAlignment="1">
      <alignment horizontal="center" wrapText="1"/>
    </xf>
    <xf numFmtId="0" fontId="4" fillId="6" borderId="23" xfId="0" applyFont="1" applyFill="1" applyBorder="1" applyAlignment="1">
      <alignment horizontal="center" wrapText="1"/>
    </xf>
    <xf numFmtId="0" fontId="4" fillId="6" borderId="12" xfId="0" applyFont="1" applyFill="1" applyBorder="1" applyAlignment="1">
      <alignment horizontal="center" wrapText="1"/>
    </xf>
    <xf numFmtId="164" fontId="11" fillId="8" borderId="30" xfId="0" applyNumberFormat="1" applyFont="1" applyFill="1" applyBorder="1" applyAlignment="1">
      <alignment horizontal="center"/>
    </xf>
    <xf numFmtId="164" fontId="11" fillId="8" borderId="32" xfId="0" applyNumberFormat="1" applyFont="1" applyFill="1" applyBorder="1" applyAlignment="1">
      <alignment horizontal="center"/>
    </xf>
    <xf numFmtId="164" fontId="11" fillId="8" borderId="22" xfId="0" applyNumberFormat="1" applyFont="1" applyFill="1" applyBorder="1" applyAlignment="1">
      <alignment horizontal="center"/>
    </xf>
    <xf numFmtId="164" fontId="11" fillId="8" borderId="12" xfId="0" applyNumberFormat="1" applyFont="1" applyFill="1" applyBorder="1" applyAlignment="1">
      <alignment horizontal="center"/>
    </xf>
    <xf numFmtId="164" fontId="11" fillId="8" borderId="31" xfId="0" applyNumberFormat="1" applyFont="1" applyFill="1" applyBorder="1" applyAlignment="1">
      <alignment horizontal="center"/>
    </xf>
    <xf numFmtId="164" fontId="11" fillId="8" borderId="23" xfId="0" applyNumberFormat="1" applyFont="1" applyFill="1" applyBorder="1" applyAlignment="1">
      <alignment horizontal="center"/>
    </xf>
    <xf numFmtId="164" fontId="11" fillId="8" borderId="37" xfId="0" applyNumberFormat="1" applyFont="1" applyFill="1" applyBorder="1" applyAlignment="1">
      <alignment horizontal="center"/>
    </xf>
    <xf numFmtId="164" fontId="11" fillId="8" borderId="38" xfId="0" applyNumberFormat="1" applyFont="1" applyFill="1" applyBorder="1" applyAlignment="1">
      <alignment horizontal="center"/>
    </xf>
    <xf numFmtId="164" fontId="11" fillId="8" borderId="39" xfId="0" applyNumberFormat="1" applyFont="1" applyFill="1" applyBorder="1" applyAlignment="1">
      <alignment horizontal="center"/>
    </xf>
    <xf numFmtId="0" fontId="0" fillId="0" borderId="60"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164" fontId="11" fillId="8" borderId="20" xfId="0" applyNumberFormat="1" applyFont="1" applyFill="1" applyBorder="1" applyAlignment="1">
      <alignment horizontal="center"/>
    </xf>
    <xf numFmtId="164" fontId="11" fillId="8" borderId="7" xfId="0" applyNumberFormat="1" applyFont="1" applyFill="1" applyBorder="1" applyAlignment="1">
      <alignment horizontal="center"/>
    </xf>
    <xf numFmtId="164" fontId="11" fillId="8" borderId="6" xfId="0" applyNumberFormat="1" applyFont="1" applyFill="1" applyBorder="1" applyAlignment="1">
      <alignment horizontal="center"/>
    </xf>
    <xf numFmtId="0" fontId="0" fillId="8" borderId="5" xfId="0" applyFill="1" applyBorder="1" applyAlignment="1">
      <alignment horizontal="center"/>
    </xf>
    <xf numFmtId="0" fontId="0" fillId="8" borderId="7" xfId="0" applyFill="1" applyBorder="1" applyAlignment="1">
      <alignment horizontal="center"/>
    </xf>
    <xf numFmtId="164" fontId="12" fillId="8" borderId="20" xfId="0" applyNumberFormat="1" applyFont="1" applyFill="1" applyBorder="1" applyAlignment="1">
      <alignment horizontal="center"/>
    </xf>
    <xf numFmtId="164" fontId="12" fillId="8" borderId="6" xfId="0" applyNumberFormat="1" applyFont="1" applyFill="1" applyBorder="1" applyAlignment="1">
      <alignment horizontal="center"/>
    </xf>
    <xf numFmtId="164" fontId="12" fillId="8" borderId="22" xfId="0" applyNumberFormat="1" applyFont="1" applyFill="1" applyBorder="1" applyAlignment="1">
      <alignment horizontal="center"/>
    </xf>
    <xf numFmtId="164" fontId="12" fillId="8" borderId="12" xfId="0" applyNumberFormat="1" applyFont="1" applyFill="1" applyBorder="1" applyAlignment="1">
      <alignment horizontal="center"/>
    </xf>
    <xf numFmtId="164" fontId="12" fillId="8" borderId="7" xfId="0" applyNumberFormat="1" applyFont="1" applyFill="1" applyBorder="1" applyAlignment="1">
      <alignment horizontal="center"/>
    </xf>
    <xf numFmtId="164" fontId="12" fillId="8" borderId="23" xfId="0" applyNumberFormat="1" applyFont="1" applyFill="1" applyBorder="1" applyAlignment="1">
      <alignment horizontal="center"/>
    </xf>
    <xf numFmtId="164" fontId="11" fillId="0" borderId="21" xfId="0" applyNumberFormat="1" applyFont="1" applyBorder="1" applyAlignment="1" applyProtection="1">
      <alignment horizontal="center"/>
      <protection locked="0"/>
    </xf>
    <xf numFmtId="164" fontId="11" fillId="0" borderId="0" xfId="0" applyNumberFormat="1" applyFont="1" applyAlignment="1" applyProtection="1">
      <alignment horizontal="center"/>
      <protection locked="0"/>
    </xf>
    <xf numFmtId="164" fontId="11" fillId="0" borderId="10" xfId="0" applyNumberFormat="1" applyFont="1" applyBorder="1" applyAlignment="1" applyProtection="1">
      <alignment horizontal="center"/>
      <protection locked="0"/>
    </xf>
    <xf numFmtId="164" fontId="11" fillId="0" borderId="22" xfId="0" applyNumberFormat="1" applyFont="1" applyBorder="1" applyAlignment="1" applyProtection="1">
      <alignment horizontal="center"/>
      <protection locked="0"/>
    </xf>
    <xf numFmtId="164" fontId="11" fillId="0" borderId="23" xfId="0" applyNumberFormat="1" applyFont="1" applyBorder="1" applyAlignment="1" applyProtection="1">
      <alignment horizontal="center"/>
      <protection locked="0"/>
    </xf>
    <xf numFmtId="164" fontId="11" fillId="0" borderId="12" xfId="0" applyNumberFormat="1" applyFont="1" applyBorder="1" applyAlignment="1" applyProtection="1">
      <alignment horizontal="center"/>
      <protection locked="0"/>
    </xf>
    <xf numFmtId="0" fontId="6" fillId="8" borderId="9" xfId="0" applyFont="1" applyFill="1" applyBorder="1" applyAlignment="1">
      <alignment horizontal="center" vertical="center" wrapText="1"/>
    </xf>
    <xf numFmtId="0" fontId="6" fillId="8" borderId="0" xfId="0" applyFont="1" applyFill="1" applyAlignment="1">
      <alignment horizontal="center" vertical="center" wrapText="1"/>
    </xf>
    <xf numFmtId="0" fontId="6" fillId="8" borderId="10"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6" fillId="8" borderId="17" xfId="0" applyFont="1" applyFill="1" applyBorder="1" applyAlignment="1">
      <alignment horizontal="center" vertical="center" wrapText="1"/>
    </xf>
    <xf numFmtId="164" fontId="11" fillId="9" borderId="46" xfId="0" applyNumberFormat="1" applyFont="1" applyFill="1" applyBorder="1" applyAlignment="1">
      <alignment horizontal="center"/>
    </xf>
    <xf numFmtId="164" fontId="11" fillId="9" borderId="47" xfId="0" applyNumberFormat="1" applyFont="1" applyFill="1" applyBorder="1" applyAlignment="1">
      <alignment horizontal="center"/>
    </xf>
    <xf numFmtId="164" fontId="11" fillId="9" borderId="45" xfId="0" applyNumberFormat="1" applyFont="1" applyFill="1" applyBorder="1" applyAlignment="1">
      <alignment horizontal="center"/>
    </xf>
    <xf numFmtId="0" fontId="4" fillId="6" borderId="48" xfId="0" applyFont="1" applyFill="1" applyBorder="1" applyAlignment="1">
      <alignment horizontal="center"/>
    </xf>
    <xf numFmtId="0" fontId="4" fillId="6" borderId="31" xfId="0" applyFont="1" applyFill="1" applyBorder="1" applyAlignment="1">
      <alignment horizontal="center"/>
    </xf>
    <xf numFmtId="0" fontId="4" fillId="6" borderId="32" xfId="0" applyFont="1" applyFill="1" applyBorder="1" applyAlignment="1">
      <alignment horizontal="center"/>
    </xf>
    <xf numFmtId="0" fontId="4" fillId="6" borderId="11" xfId="0" applyFont="1" applyFill="1" applyBorder="1" applyAlignment="1">
      <alignment horizontal="center"/>
    </xf>
    <xf numFmtId="0" fontId="4" fillId="6" borderId="23" xfId="0" applyFont="1" applyFill="1" applyBorder="1" applyAlignment="1">
      <alignment horizontal="center"/>
    </xf>
    <xf numFmtId="0" fontId="4" fillId="6" borderId="12" xfId="0" applyFont="1" applyFill="1" applyBorder="1" applyAlignment="1">
      <alignment horizontal="center"/>
    </xf>
    <xf numFmtId="0" fontId="20" fillId="14" borderId="18" xfId="0" applyFont="1" applyFill="1" applyBorder="1" applyAlignment="1">
      <alignment horizontal="center"/>
    </xf>
    <xf numFmtId="164" fontId="13" fillId="8" borderId="30" xfId="0" applyNumberFormat="1" applyFont="1" applyFill="1" applyBorder="1" applyAlignment="1">
      <alignment horizontal="center"/>
    </xf>
    <xf numFmtId="164" fontId="13" fillId="8" borderId="32" xfId="0" applyNumberFormat="1" applyFont="1" applyFill="1" applyBorder="1" applyAlignment="1">
      <alignment horizontal="center"/>
    </xf>
    <xf numFmtId="164" fontId="13" fillId="8" borderId="22" xfId="0" applyNumberFormat="1" applyFont="1" applyFill="1" applyBorder="1" applyAlignment="1">
      <alignment horizontal="center"/>
    </xf>
    <xf numFmtId="164" fontId="13" fillId="8" borderId="12" xfId="0" applyNumberFormat="1" applyFont="1" applyFill="1" applyBorder="1" applyAlignment="1">
      <alignment horizontal="center"/>
    </xf>
    <xf numFmtId="0" fontId="9" fillId="0" borderId="4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9" fillId="0" borderId="52"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20" fillId="9" borderId="0" xfId="0" applyFont="1" applyFill="1" applyAlignment="1">
      <alignment horizontal="center" wrapText="1"/>
    </xf>
    <xf numFmtId="0" fontId="21" fillId="2" borderId="34" xfId="0" applyFont="1" applyFill="1" applyBorder="1" applyAlignment="1">
      <alignment horizontal="center" wrapText="1"/>
    </xf>
    <xf numFmtId="0" fontId="21" fillId="2" borderId="36" xfId="0" applyFont="1" applyFill="1" applyBorder="1" applyAlignment="1">
      <alignment horizontal="center" wrapText="1"/>
    </xf>
    <xf numFmtId="0" fontId="21" fillId="2" borderId="35" xfId="0" applyFont="1" applyFill="1" applyBorder="1" applyAlignment="1">
      <alignment horizontal="center" wrapText="1"/>
    </xf>
    <xf numFmtId="164" fontId="11" fillId="8" borderId="8" xfId="0" applyNumberFormat="1" applyFont="1" applyFill="1" applyBorder="1" applyAlignment="1">
      <alignment horizontal="center"/>
    </xf>
    <xf numFmtId="164" fontId="11" fillId="8" borderId="40" xfId="0" applyNumberFormat="1" applyFont="1" applyFill="1" applyBorder="1" applyAlignment="1">
      <alignment horizontal="center"/>
    </xf>
    <xf numFmtId="164" fontId="11" fillId="9" borderId="87" xfId="0" applyNumberFormat="1" applyFont="1" applyFill="1" applyBorder="1" applyAlignment="1">
      <alignment horizontal="center"/>
    </xf>
    <xf numFmtId="0" fontId="15" fillId="9" borderId="0" xfId="0" applyFont="1" applyFill="1" applyAlignment="1">
      <alignment horizontal="center" wrapText="1"/>
    </xf>
    <xf numFmtId="0" fontId="1" fillId="6" borderId="36" xfId="0" applyFont="1" applyFill="1" applyBorder="1" applyAlignment="1">
      <alignment horizontal="center"/>
    </xf>
    <xf numFmtId="0" fontId="1" fillId="6" borderId="54" xfId="0" applyFont="1" applyFill="1" applyBorder="1" applyAlignment="1">
      <alignment horizontal="center"/>
    </xf>
    <xf numFmtId="0" fontId="2" fillId="16" borderId="34" xfId="0" applyFont="1" applyFill="1" applyBorder="1" applyAlignment="1">
      <alignment horizontal="left" vertical="top"/>
    </xf>
    <xf numFmtId="0" fontId="2" fillId="16" borderId="35" xfId="0" applyFont="1" applyFill="1" applyBorder="1" applyAlignment="1">
      <alignment horizontal="left" vertical="top"/>
    </xf>
    <xf numFmtId="0" fontId="0" fillId="14" borderId="55"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51" xfId="0" applyFill="1" applyBorder="1" applyAlignment="1">
      <alignment horizontal="center" vertical="center" wrapText="1"/>
    </xf>
    <xf numFmtId="0" fontId="7" fillId="10" borderId="41" xfId="0" applyFont="1" applyFill="1" applyBorder="1" applyAlignment="1">
      <alignment horizontal="center" vertical="center"/>
    </xf>
    <xf numFmtId="0" fontId="7" fillId="10" borderId="42" xfId="0" applyFont="1" applyFill="1" applyBorder="1" applyAlignment="1">
      <alignment horizontal="center" vertical="center"/>
    </xf>
    <xf numFmtId="0" fontId="1" fillId="14" borderId="65" xfId="0" applyFont="1" applyFill="1" applyBorder="1" applyAlignment="1">
      <alignment horizontal="center" vertical="center" textRotation="90" wrapText="1"/>
    </xf>
    <xf numFmtId="0" fontId="1" fillId="14" borderId="66" xfId="0" applyFont="1" applyFill="1" applyBorder="1" applyAlignment="1">
      <alignment horizontal="center" vertical="center" textRotation="90" wrapText="1"/>
    </xf>
    <xf numFmtId="0" fontId="1" fillId="14" borderId="74" xfId="0" applyFont="1" applyFill="1" applyBorder="1" applyAlignment="1">
      <alignment horizontal="center" vertical="center" textRotation="90" wrapText="1"/>
    </xf>
    <xf numFmtId="0" fontId="1" fillId="14" borderId="1" xfId="0" applyFont="1" applyFill="1" applyBorder="1" applyAlignment="1">
      <alignment horizontal="center" vertical="center" textRotation="90" wrapText="1"/>
    </xf>
    <xf numFmtId="0" fontId="1" fillId="14" borderId="3" xfId="0" applyFont="1" applyFill="1" applyBorder="1" applyAlignment="1">
      <alignment horizontal="center" vertical="center" textRotation="90" wrapText="1"/>
    </xf>
    <xf numFmtId="0" fontId="1" fillId="14" borderId="29" xfId="0" applyFont="1" applyFill="1" applyBorder="1" applyAlignment="1">
      <alignment horizontal="center" vertical="center" textRotation="90" wrapText="1"/>
    </xf>
    <xf numFmtId="0" fontId="3" fillId="0" borderId="36" xfId="0" applyFont="1" applyBorder="1" applyAlignment="1" applyProtection="1">
      <alignment horizontal="center"/>
      <protection locked="0"/>
    </xf>
    <xf numFmtId="0" fontId="3" fillId="0" borderId="34" xfId="0" applyFont="1" applyBorder="1" applyAlignment="1" applyProtection="1">
      <alignment horizontal="center" vertical="top"/>
      <protection locked="0"/>
    </xf>
    <xf numFmtId="0" fontId="3" fillId="0" borderId="35" xfId="0" applyFont="1" applyBorder="1" applyAlignment="1" applyProtection="1">
      <alignment horizontal="center" vertical="top"/>
      <protection locked="0"/>
    </xf>
    <xf numFmtId="0" fontId="2" fillId="0" borderId="36" xfId="0" applyFont="1" applyBorder="1" applyAlignment="1" applyProtection="1">
      <alignment horizontal="center"/>
      <protection locked="0"/>
    </xf>
    <xf numFmtId="0" fontId="3" fillId="17" borderId="34" xfId="0" applyFont="1" applyFill="1" applyBorder="1" applyAlignment="1">
      <alignment horizontal="center"/>
    </xf>
    <xf numFmtId="0" fontId="3" fillId="17" borderId="36" xfId="0" applyFont="1" applyFill="1" applyBorder="1" applyAlignment="1">
      <alignment horizontal="center"/>
    </xf>
    <xf numFmtId="0" fontId="3" fillId="17" borderId="35" xfId="0" applyFont="1" applyFill="1" applyBorder="1" applyAlignment="1">
      <alignment horizontal="center"/>
    </xf>
    <xf numFmtId="0" fontId="7" fillId="9" borderId="31" xfId="0" applyFont="1" applyFill="1" applyBorder="1" applyAlignment="1">
      <alignment horizontal="center" vertical="center" wrapText="1"/>
    </xf>
    <xf numFmtId="0" fontId="1" fillId="14" borderId="39" xfId="0" applyFont="1" applyFill="1" applyBorder="1" applyAlignment="1">
      <alignment horizontal="center" vertical="center" textRotation="90" wrapText="1"/>
    </xf>
    <xf numFmtId="0" fontId="1" fillId="14" borderId="43" xfId="0" applyFont="1" applyFill="1" applyBorder="1" applyAlignment="1">
      <alignment horizontal="center" vertical="center" textRotation="90" wrapText="1"/>
    </xf>
    <xf numFmtId="0" fontId="1" fillId="14" borderId="6" xfId="0" applyFont="1" applyFill="1" applyBorder="1" applyAlignment="1">
      <alignment horizontal="center" vertical="center" textRotation="90" wrapText="1"/>
    </xf>
    <xf numFmtId="0" fontId="1" fillId="17" borderId="65" xfId="0" applyFont="1" applyFill="1" applyBorder="1" applyAlignment="1">
      <alignment horizontal="center" vertical="center" textRotation="90" wrapText="1"/>
    </xf>
    <xf numFmtId="0" fontId="1" fillId="17" borderId="66" xfId="0" applyFont="1" applyFill="1" applyBorder="1" applyAlignment="1">
      <alignment horizontal="center" vertical="center" textRotation="90" wrapText="1"/>
    </xf>
    <xf numFmtId="0" fontId="1" fillId="17" borderId="75" xfId="0" applyFont="1" applyFill="1" applyBorder="1" applyAlignment="1">
      <alignment horizontal="center" vertical="center" textRotation="90" wrapText="1"/>
    </xf>
    <xf numFmtId="0" fontId="1" fillId="17" borderId="76" xfId="0" applyFont="1" applyFill="1" applyBorder="1" applyAlignment="1">
      <alignment horizontal="center" vertical="center" textRotation="90" wrapText="1"/>
    </xf>
    <xf numFmtId="0" fontId="1" fillId="17" borderId="1" xfId="0" applyFont="1" applyFill="1" applyBorder="1" applyAlignment="1">
      <alignment horizontal="center" vertical="center" textRotation="90" wrapText="1"/>
    </xf>
    <xf numFmtId="0" fontId="1" fillId="17" borderId="3" xfId="0" applyFont="1" applyFill="1" applyBorder="1" applyAlignment="1">
      <alignment horizontal="center" vertical="center" textRotation="90" wrapText="1"/>
    </xf>
    <xf numFmtId="0" fontId="1" fillId="17" borderId="29" xfId="0" applyFont="1" applyFill="1" applyBorder="1" applyAlignment="1">
      <alignment horizontal="center" vertical="center" textRotation="90" wrapText="1"/>
    </xf>
    <xf numFmtId="0" fontId="3" fillId="16" borderId="34" xfId="0" applyFont="1" applyFill="1" applyBorder="1" applyAlignment="1">
      <alignment horizontal="center" vertical="top"/>
    </xf>
    <xf numFmtId="0" fontId="3" fillId="16" borderId="36" xfId="0" applyFont="1" applyFill="1" applyBorder="1" applyAlignment="1">
      <alignment horizontal="center" vertical="top"/>
    </xf>
    <xf numFmtId="0" fontId="3" fillId="16" borderId="35" xfId="0" applyFont="1" applyFill="1" applyBorder="1" applyAlignment="1">
      <alignment horizontal="center" vertical="top"/>
    </xf>
    <xf numFmtId="0" fontId="0" fillId="0" borderId="35" xfId="0" applyBorder="1" applyAlignment="1">
      <alignment wrapText="1"/>
    </xf>
    <xf numFmtId="0" fontId="0" fillId="0" borderId="33" xfId="0" applyBorder="1" applyAlignment="1">
      <alignment vertical="center" wrapText="1"/>
    </xf>
    <xf numFmtId="0" fontId="0" fillId="0" borderId="19" xfId="0" applyBorder="1" applyAlignment="1">
      <alignment vertical="center" wrapText="1"/>
    </xf>
    <xf numFmtId="0" fontId="3" fillId="16" borderId="36" xfId="0" applyFont="1" applyFill="1" applyBorder="1" applyAlignment="1">
      <alignment horizontal="left"/>
    </xf>
    <xf numFmtId="0" fontId="3" fillId="16" borderId="35" xfId="0" applyFont="1" applyFill="1" applyBorder="1" applyAlignment="1">
      <alignment horizontal="left"/>
    </xf>
    <xf numFmtId="15" fontId="2" fillId="16" borderId="18" xfId="0" applyNumberFormat="1" applyFont="1" applyFill="1" applyBorder="1" applyAlignment="1">
      <alignment horizontal="center"/>
    </xf>
    <xf numFmtId="0" fontId="1" fillId="18" borderId="40" xfId="0" applyFont="1" applyFill="1" applyBorder="1" applyAlignment="1">
      <alignment horizontal="center" vertical="center" textRotation="90" wrapText="1"/>
    </xf>
    <xf numFmtId="0" fontId="1" fillId="18" borderId="44" xfId="0" applyFont="1" applyFill="1" applyBorder="1" applyAlignment="1">
      <alignment horizontal="center" vertical="center" textRotation="90" wrapText="1"/>
    </xf>
    <xf numFmtId="0" fontId="1" fillId="18" borderId="8" xfId="0" applyFont="1" applyFill="1" applyBorder="1" applyAlignment="1">
      <alignment horizontal="center" vertical="center" textRotation="90" wrapText="1"/>
    </xf>
    <xf numFmtId="0" fontId="1" fillId="0" borderId="48" xfId="0" applyFont="1"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8" xfId="0" applyBorder="1" applyAlignment="1" applyProtection="1">
      <alignment horizontal="left" vertical="top"/>
      <protection locked="0"/>
    </xf>
    <xf numFmtId="0" fontId="0" fillId="0" borderId="35" xfId="0" applyBorder="1" applyAlignment="1"/>
    <xf numFmtId="0" fontId="0" fillId="0" borderId="33" xfId="0" applyBorder="1" applyAlignment="1"/>
    <xf numFmtId="0" fontId="0" fillId="0" borderId="19" xfId="0" applyBorder="1" applyAlignment="1"/>
  </cellXfs>
  <cellStyles count="2">
    <cellStyle name="Hyperlink" xfId="1" builtinId="8"/>
    <cellStyle name="Normal" xfId="0" builtinId="0"/>
  </cellStyles>
  <dxfs count="6297">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00B050"/>
      </font>
      <fill>
        <patternFill>
          <bgColor rgb="FF00B050"/>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rgb="FFFF0000"/>
      </font>
      <fill>
        <patternFill>
          <bgColor rgb="FFFF0000"/>
        </patternFill>
      </fill>
    </dxf>
    <dxf>
      <font>
        <color theme="0" tint="-0.14996795556505021"/>
      </font>
      <fill>
        <patternFill>
          <bgColor theme="2" tint="-9.9948118533890809E-2"/>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00B050"/>
      </font>
      <fill>
        <patternFill>
          <bgColor rgb="FF00B050"/>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rgb="FF00B050"/>
      </font>
      <fill>
        <patternFill>
          <bgColor rgb="FF00B050"/>
        </patternFill>
      </fill>
    </dxf>
    <dxf>
      <font>
        <color theme="0"/>
      </font>
      <fill>
        <patternFill>
          <bgColor theme="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font>
        <color theme="0"/>
      </font>
      <fill>
        <patternFill>
          <bgColor theme="0"/>
        </patternFill>
      </fill>
    </dxf>
    <dxf>
      <font>
        <color rgb="FF00B050"/>
      </font>
      <fill>
        <patternFill>
          <bgColor rgb="FF00B050"/>
        </patternFill>
      </fill>
    </dxf>
    <dxf>
      <font>
        <color rgb="FF0070C0"/>
      </font>
      <fill>
        <patternFill>
          <bgColor theme="4"/>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theme="0" tint="-0.14996795556505021"/>
      </font>
      <fill>
        <patternFill>
          <bgColor theme="2" tint="-9.9948118533890809E-2"/>
        </patternFill>
      </fill>
    </dxf>
    <dxf>
      <alignment horizontal="left" vertical="bottom" textRotation="0" wrapText="0" indent="0" justifyLastLine="0" shrinkToFit="0" readingOrder="0"/>
      <border diagonalUp="0" diagonalDown="0">
        <left/>
        <right/>
        <top style="thin">
          <color auto="1"/>
        </top>
        <bottom style="thin">
          <color auto="1"/>
        </bottom>
        <vertical/>
        <horizontal/>
      </border>
    </dxf>
    <dxf>
      <alignment horizontal="left" vertical="bottom" textRotation="0" wrapText="0" indent="0" justifyLastLine="0" shrinkToFit="0" readingOrder="0"/>
      <border diagonalUp="0" diagonalDown="0">
        <left/>
        <right/>
        <top style="thin">
          <color auto="1"/>
        </top>
        <bottom style="thin">
          <color auto="1"/>
        </bottom>
        <vertical/>
        <horizontal/>
      </border>
    </dxf>
    <dxf>
      <alignment horizontal="left" vertical="bottom" textRotation="0" wrapText="0" indent="0" justifyLastLine="0" shrinkToFit="0" readingOrder="0"/>
      <border diagonalUp="0" diagonalDown="0">
        <left/>
        <right/>
        <top style="thin">
          <color auto="1"/>
        </top>
        <bottom style="thin">
          <color auto="1"/>
        </bottom>
        <vertical/>
        <horizontal/>
      </border>
    </dxf>
    <dxf>
      <border outline="0">
        <top style="thin">
          <color auto="1"/>
        </top>
      </border>
    </dxf>
    <dxf>
      <border outline="0">
        <bottom style="thin">
          <color auto="1"/>
        </bottom>
      </border>
    </dxf>
    <dxf>
      <border outline="0">
        <left style="thin">
          <color auto="1"/>
        </left>
        <right style="thin">
          <color auto="1"/>
        </right>
        <top style="thin">
          <color auto="1"/>
        </top>
        <bottom style="thin">
          <color auto="1"/>
        </bottom>
      </border>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border diagonalUp="0" diagonalDown="0">
        <left style="thin">
          <color auto="1"/>
        </left>
        <right/>
        <top style="thin">
          <color auto="1"/>
        </top>
        <bottom style="thin">
          <color auto="1"/>
        </bottom>
        <vertical/>
        <horizontal/>
      </border>
    </dxf>
    <dxf>
      <alignment horizontal="left" vertical="bottom" textRotation="0" wrapText="0" indent="0" justifyLastLine="0" shrinkToFit="0" readingOrder="0"/>
      <border diagonalUp="0" diagonalDown="0" outline="0">
        <left style="thin">
          <color auto="1"/>
        </left>
        <right/>
        <top style="thin">
          <color auto="1"/>
        </top>
        <bottom/>
      </border>
    </dxf>
    <dxf>
      <alignment horizontal="lef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bottom" textRotation="0" wrapText="0" indent="0" justifyLastLine="0" shrinkToFit="0" readingOrder="0"/>
      <border diagonalUp="0" diagonalDown="0" outline="0">
        <left style="thin">
          <color auto="1"/>
        </left>
        <right style="thin">
          <color auto="1"/>
        </right>
        <top style="thin">
          <color auto="1"/>
        </top>
        <bottom/>
      </border>
    </dxf>
    <dxf>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alignment horizontal="left" vertical="bottom" textRotation="0" wrapText="0" indent="0" justifyLastLine="0" shrinkToFit="0" readingOrder="0"/>
      <border diagonalUp="0" diagonalDown="0" outline="0">
        <left/>
        <right style="thin">
          <color auto="1"/>
        </right>
        <top style="thin">
          <color auto="1"/>
        </top>
        <bottom/>
      </border>
    </dxf>
    <dxf>
      <border outline="0">
        <top style="thin">
          <color auto="1"/>
        </top>
      </border>
    </dxf>
    <dxf>
      <border outline="0">
        <bottom style="thin">
          <color indexed="64"/>
        </bottom>
      </border>
    </dxf>
    <dxf>
      <border outline="0">
        <left style="thin">
          <color auto="1"/>
        </left>
        <right style="thin">
          <color auto="1"/>
        </right>
        <top style="thin">
          <color auto="1"/>
        </top>
        <bottom style="thin">
          <color auto="1"/>
        </bottom>
      </border>
    </dxf>
    <dxf>
      <alignment horizontal="left"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CC00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hyperlink" Target="#'Risk Summary'!A1"/></Relationships>
</file>

<file path=xl/drawings/_rels/drawing2.xml.rels><?xml version="1.0" encoding="UTF-8" standalone="yes"?>
<Relationships xmlns="http://schemas.openxmlformats.org/package/2006/relationships"><Relationship Id="rId1" Type="http://schemas.openxmlformats.org/officeDocument/2006/relationships/hyperlink" Target="#'Risk Summary'!A1"/></Relationships>
</file>

<file path=xl/drawings/_rels/drawing3.xml.rels><?xml version="1.0" encoding="UTF-8" standalone="yes"?>
<Relationships xmlns="http://schemas.openxmlformats.org/package/2006/relationships"><Relationship Id="rId1" Type="http://schemas.openxmlformats.org/officeDocument/2006/relationships/hyperlink" Target="#'Risk Summary'!A1"/></Relationships>
</file>

<file path=xl/drawings/_rels/drawing4.xml.rels><?xml version="1.0" encoding="UTF-8" standalone="yes"?>
<Relationships xmlns="http://schemas.openxmlformats.org/package/2006/relationships"><Relationship Id="rId1" Type="http://schemas.openxmlformats.org/officeDocument/2006/relationships/hyperlink" Target="#'Risk Summary'!A1"/></Relationships>
</file>

<file path=xl/drawings/_rels/drawing5.xml.rels><?xml version="1.0" encoding="UTF-8" standalone="yes"?>
<Relationships xmlns="http://schemas.openxmlformats.org/package/2006/relationships"><Relationship Id="rId1" Type="http://schemas.openxmlformats.org/officeDocument/2006/relationships/hyperlink" Target="#'Risk Summary'!A1"/></Relationships>
</file>

<file path=xl/drawings/_rels/drawing6.xml.rels><?xml version="1.0" encoding="UTF-8" standalone="yes"?>
<Relationships xmlns="http://schemas.openxmlformats.org/package/2006/relationships"><Relationship Id="rId1" Type="http://schemas.openxmlformats.org/officeDocument/2006/relationships/hyperlink" Target="#'Risk Summary'!A1"/></Relationships>
</file>

<file path=xl/drawings/drawing1.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1E8DA97-3263-4B79-A511-633AFF82FCF4}"/>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3" name="Rectangle: Rounded Corners 2">
          <a:extLst>
            <a:ext uri="{FF2B5EF4-FFF2-40B4-BE49-F238E27FC236}">
              <a16:creationId xmlns:a16="http://schemas.microsoft.com/office/drawing/2014/main" id="{B89D3EDD-47CE-40C6-A8A9-6BB798F4E62D}"/>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4" name="Rectangle: Rounded Corners 3">
          <a:extLst>
            <a:ext uri="{FF2B5EF4-FFF2-40B4-BE49-F238E27FC236}">
              <a16:creationId xmlns:a16="http://schemas.microsoft.com/office/drawing/2014/main" id="{54F11FDE-0F04-4D01-969C-7C8D338B82C7}"/>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315573B7-3E3F-4BC4-A239-F140321E4D0F}"/>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13" name="Rectangle: Rounded Corners 12">
          <a:extLst>
            <a:ext uri="{FF2B5EF4-FFF2-40B4-BE49-F238E27FC236}">
              <a16:creationId xmlns:a16="http://schemas.microsoft.com/office/drawing/2014/main" id="{F1F32247-FA52-4D5E-80E1-DBB297C254B4}"/>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14" name="Rectangle: Rounded Corners 13">
          <a:extLst>
            <a:ext uri="{FF2B5EF4-FFF2-40B4-BE49-F238E27FC236}">
              <a16:creationId xmlns:a16="http://schemas.microsoft.com/office/drawing/2014/main" id="{C795F3CE-CED0-4B36-9054-BBE4B0CFCF69}"/>
            </a:ext>
            <a:ext uri="{147F2762-F138-4A5C-976F-8EAC2B608ADB}">
              <a16:predDERef xmlns:a16="http://schemas.microsoft.com/office/drawing/2014/main" pred="{F1F32247-FA52-4D5E-80E1-DBB297C254B4}"/>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2000">
              <a:solidFill>
                <a:schemeClr val="lt1"/>
              </a:solidFill>
              <a:latin typeface="+mn-lt"/>
              <a:ea typeface="+mn-lt"/>
              <a:cs typeface="+mn-lt"/>
            </a:rPr>
            <a:t>Unlock All Worksheets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0]!GoToRiskSummary" textlink="">
      <xdr:nvSpPr>
        <xdr:cNvPr id="2" name="Rectangle: Rounded Corners 1">
          <a:extLst>
            <a:ext uri="{FF2B5EF4-FFF2-40B4-BE49-F238E27FC236}">
              <a16:creationId xmlns:a16="http://schemas.microsoft.com/office/drawing/2014/main" id="{A8887B76-41F7-48F5-BC77-8339218A0EA0}"/>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3" name="Rectangle: Rounded Corners 2">
          <a:extLst>
            <a:ext uri="{FF2B5EF4-FFF2-40B4-BE49-F238E27FC236}">
              <a16:creationId xmlns:a16="http://schemas.microsoft.com/office/drawing/2014/main" id="{D30E44F2-1AC2-463E-8E8E-2054958BC37E}"/>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4" name="Rectangle: Rounded Corners 3">
          <a:extLst>
            <a:ext uri="{FF2B5EF4-FFF2-40B4-BE49-F238E27FC236}">
              <a16:creationId xmlns:a16="http://schemas.microsoft.com/office/drawing/2014/main" id="{FF0C093C-A64F-4815-9C08-5CEF0EB8A0E9}"/>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twoCellAnchor>
    <xdr:from>
      <xdr:col>0</xdr:col>
      <xdr:colOff>84493</xdr:colOff>
      <xdr:row>0</xdr:row>
      <xdr:rowOff>89831</xdr:rowOff>
    </xdr:from>
    <xdr:to>
      <xdr:col>3</xdr:col>
      <xdr:colOff>276225</xdr:colOff>
      <xdr:row>0</xdr:row>
      <xdr:rowOff>561474</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FC7B3EDF-7382-4559-ADAB-ACF2EC56C51D}"/>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6" name="Rectangle: Rounded Corners 5">
          <a:extLst>
            <a:ext uri="{FF2B5EF4-FFF2-40B4-BE49-F238E27FC236}">
              <a16:creationId xmlns:a16="http://schemas.microsoft.com/office/drawing/2014/main" id="{212BE249-9B28-4325-86CD-1C293F719DE1}"/>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7" name="Rectangle: Rounded Corners 6">
          <a:extLst>
            <a:ext uri="{FF2B5EF4-FFF2-40B4-BE49-F238E27FC236}">
              <a16:creationId xmlns:a16="http://schemas.microsoft.com/office/drawing/2014/main" id="{C4A47857-B378-47DE-9669-35C82D8E955C}"/>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77096153-7F76-4795-BF19-69095959AD4F}"/>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13" name="Rectangle: Rounded Corners 12">
          <a:extLst>
            <a:ext uri="{FF2B5EF4-FFF2-40B4-BE49-F238E27FC236}">
              <a16:creationId xmlns:a16="http://schemas.microsoft.com/office/drawing/2014/main" id="{B3AC2306-1B5E-4962-BB91-007514BBE1B2}"/>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14" name="Rectangle: Rounded Corners 13">
          <a:extLst>
            <a:ext uri="{FF2B5EF4-FFF2-40B4-BE49-F238E27FC236}">
              <a16:creationId xmlns:a16="http://schemas.microsoft.com/office/drawing/2014/main" id="{004A4808-2505-48B0-805B-8555945BD5AF}"/>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3937FB99-6705-409A-ABB3-B7A3EC653853}"/>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13" name="Rectangle: Rounded Corners 12">
          <a:extLst>
            <a:ext uri="{FF2B5EF4-FFF2-40B4-BE49-F238E27FC236}">
              <a16:creationId xmlns:a16="http://schemas.microsoft.com/office/drawing/2014/main" id="{DC5B8037-7A1F-4BC5-A0AC-7E480663E608}"/>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14" name="Rectangle: Rounded Corners 13">
          <a:extLst>
            <a:ext uri="{FF2B5EF4-FFF2-40B4-BE49-F238E27FC236}">
              <a16:creationId xmlns:a16="http://schemas.microsoft.com/office/drawing/2014/main" id="{3C24DEEE-D6E6-4E52-93A7-1E37A8749665}"/>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84493</xdr:colOff>
      <xdr:row>0</xdr:row>
      <xdr:rowOff>89831</xdr:rowOff>
    </xdr:from>
    <xdr:to>
      <xdr:col>3</xdr:col>
      <xdr:colOff>276225</xdr:colOff>
      <xdr:row>0</xdr:row>
      <xdr:rowOff>561474</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ECF0BB89-5311-42A3-BE88-10AAE23BA854}"/>
            </a:ext>
          </a:extLst>
        </xdr:cNvPr>
        <xdr:cNvSpPr/>
      </xdr:nvSpPr>
      <xdr:spPr>
        <a:xfrm>
          <a:off x="84493" y="89831"/>
          <a:ext cx="2592032" cy="47164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Back To Risk Summary</a:t>
          </a:r>
        </a:p>
      </xdr:txBody>
    </xdr:sp>
    <xdr:clientData/>
  </xdr:twoCellAnchor>
  <xdr:twoCellAnchor>
    <xdr:from>
      <xdr:col>3</xdr:col>
      <xdr:colOff>425823</xdr:colOff>
      <xdr:row>0</xdr:row>
      <xdr:rowOff>89647</xdr:rowOff>
    </xdr:from>
    <xdr:to>
      <xdr:col>7</xdr:col>
      <xdr:colOff>392206</xdr:colOff>
      <xdr:row>0</xdr:row>
      <xdr:rowOff>560295</xdr:rowOff>
    </xdr:to>
    <xdr:sp macro="[0]!LockSheet" textlink="">
      <xdr:nvSpPr>
        <xdr:cNvPr id="13" name="Rectangle: Rounded Corners 12">
          <a:extLst>
            <a:ext uri="{FF2B5EF4-FFF2-40B4-BE49-F238E27FC236}">
              <a16:creationId xmlns:a16="http://schemas.microsoft.com/office/drawing/2014/main" id="{41F4AFB3-95CB-4A43-AC3F-6F9C76813064}"/>
            </a:ext>
          </a:extLst>
        </xdr:cNvPr>
        <xdr:cNvSpPr/>
      </xdr:nvSpPr>
      <xdr:spPr>
        <a:xfrm>
          <a:off x="2826123" y="89647"/>
          <a:ext cx="2328583" cy="47064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Lock All Worksheets</a:t>
          </a:r>
        </a:p>
      </xdr:txBody>
    </xdr:sp>
    <xdr:clientData/>
  </xdr:twoCellAnchor>
  <xdr:twoCellAnchor>
    <xdr:from>
      <xdr:col>7</xdr:col>
      <xdr:colOff>549087</xdr:colOff>
      <xdr:row>0</xdr:row>
      <xdr:rowOff>89646</xdr:rowOff>
    </xdr:from>
    <xdr:to>
      <xdr:col>12</xdr:col>
      <xdr:colOff>235323</xdr:colOff>
      <xdr:row>0</xdr:row>
      <xdr:rowOff>562653</xdr:rowOff>
    </xdr:to>
    <xdr:sp macro="[0]!UnlockSheet" textlink="">
      <xdr:nvSpPr>
        <xdr:cNvPr id="14" name="Rectangle: Rounded Corners 13">
          <a:extLst>
            <a:ext uri="{FF2B5EF4-FFF2-40B4-BE49-F238E27FC236}">
              <a16:creationId xmlns:a16="http://schemas.microsoft.com/office/drawing/2014/main" id="{C9F38875-7220-4728-B495-73D173AEFE01}"/>
            </a:ext>
          </a:extLst>
        </xdr:cNvPr>
        <xdr:cNvSpPr/>
      </xdr:nvSpPr>
      <xdr:spPr>
        <a:xfrm>
          <a:off x="5311587" y="89646"/>
          <a:ext cx="2638986" cy="47300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Unlock All Worksheets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95250</xdr:colOff>
      <xdr:row>3</xdr:row>
      <xdr:rowOff>180975</xdr:rowOff>
    </xdr:from>
    <xdr:to>
      <xdr:col>16</xdr:col>
      <xdr:colOff>1990725</xdr:colOff>
      <xdr:row>8</xdr:row>
      <xdr:rowOff>0</xdr:rowOff>
    </xdr:to>
    <xdr:sp macro="[0]!LockSheet" textlink="">
      <xdr:nvSpPr>
        <xdr:cNvPr id="2" name="Rectangle: Rounded Corners 1">
          <a:extLst>
            <a:ext uri="{FF2B5EF4-FFF2-40B4-BE49-F238E27FC236}">
              <a16:creationId xmlns:a16="http://schemas.microsoft.com/office/drawing/2014/main" id="{8106B5C1-9B9E-4CB9-AA79-36B606C074BF}"/>
            </a:ext>
          </a:extLst>
        </xdr:cNvPr>
        <xdr:cNvSpPr/>
      </xdr:nvSpPr>
      <xdr:spPr>
        <a:xfrm>
          <a:off x="13963650" y="1228725"/>
          <a:ext cx="1895475" cy="8382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Lock All Worksheets</a:t>
          </a:r>
        </a:p>
      </xdr:txBody>
    </xdr:sp>
    <xdr:clientData/>
  </xdr:twoCellAnchor>
  <xdr:twoCellAnchor>
    <xdr:from>
      <xdr:col>16</xdr:col>
      <xdr:colOff>100521</xdr:colOff>
      <xdr:row>8</xdr:row>
      <xdr:rowOff>129257</xdr:rowOff>
    </xdr:from>
    <xdr:to>
      <xdr:col>16</xdr:col>
      <xdr:colOff>1974590</xdr:colOff>
      <xdr:row>13</xdr:row>
      <xdr:rowOff>35981</xdr:rowOff>
    </xdr:to>
    <xdr:sp macro="[0]!UnlockSheet" textlink="">
      <xdr:nvSpPr>
        <xdr:cNvPr id="3" name="Rectangle: Rounded Corners 2">
          <a:extLst>
            <a:ext uri="{FF2B5EF4-FFF2-40B4-BE49-F238E27FC236}">
              <a16:creationId xmlns:a16="http://schemas.microsoft.com/office/drawing/2014/main" id="{99FD54B6-C435-4783-8BC3-B55E7B3C48D4}"/>
            </a:ext>
            <a:ext uri="{147F2762-F138-4A5C-976F-8EAC2B608ADB}">
              <a16:predDERef xmlns:a16="http://schemas.microsoft.com/office/drawing/2014/main" pred="{8106B5C1-9B9E-4CB9-AA79-36B606C074BF}"/>
            </a:ext>
          </a:extLst>
        </xdr:cNvPr>
        <xdr:cNvSpPr/>
      </xdr:nvSpPr>
      <xdr:spPr>
        <a:xfrm>
          <a:off x="13968921" y="2196182"/>
          <a:ext cx="1874069" cy="84969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Unlock All Worksheets</a:t>
          </a:r>
        </a:p>
      </xdr:txBody>
    </xdr:sp>
    <xdr:clientData/>
  </xdr:twoCellAnchor>
  <xdr:twoCellAnchor>
    <xdr:from>
      <xdr:col>16</xdr:col>
      <xdr:colOff>91342</xdr:colOff>
      <xdr:row>0</xdr:row>
      <xdr:rowOff>320187</xdr:rowOff>
    </xdr:from>
    <xdr:to>
      <xdr:col>16</xdr:col>
      <xdr:colOff>1986817</xdr:colOff>
      <xdr:row>3</xdr:row>
      <xdr:rowOff>100136</xdr:rowOff>
    </xdr:to>
    <xdr:sp macro="[0]!CleanUp" textlink="">
      <xdr:nvSpPr>
        <xdr:cNvPr id="4" name="Rectangle: Rounded Corners 3">
          <a:extLst>
            <a:ext uri="{FF2B5EF4-FFF2-40B4-BE49-F238E27FC236}">
              <a16:creationId xmlns:a16="http://schemas.microsoft.com/office/drawing/2014/main" id="{0C4BA923-4ED2-4FC3-AC44-7DED6F9DCEBE}"/>
            </a:ext>
          </a:extLst>
        </xdr:cNvPr>
        <xdr:cNvSpPr/>
      </xdr:nvSpPr>
      <xdr:spPr>
        <a:xfrm>
          <a:off x="14657265" y="320187"/>
          <a:ext cx="1895475" cy="81548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Clean Up</a:t>
          </a:r>
        </a:p>
      </xdr:txBody>
    </xdr:sp>
    <xdr:clientData/>
  </xdr:twoCellAnchor>
</xdr:wsDr>
</file>

<file path=xl/persons/person.xml><?xml version="1.0" encoding="utf-8"?>
<personList xmlns="http://schemas.microsoft.com/office/spreadsheetml/2018/threadedcomments" xmlns:x="http://schemas.openxmlformats.org/spreadsheetml/2006/main">
  <person displayName="Olivia Lanham" id="{83B7F945-54F4-448D-A860-F65F558322AF}" userId="S::olivia.lanham@partnerforces.com::c93644e6-0548-4f88-a729-7f9160b9897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82818-E2D4-423E-A8AE-34A7C70536E4}" name="Table1" displayName="Table1" ref="A117:C120" totalsRowCount="1" headerRowDxfId="6296" headerRowBorderDxfId="6294" tableBorderDxfId="6295" totalsRowBorderDxfId="6293">
  <autoFilter ref="A117:C119" xr:uid="{BF909828-171E-48A4-85D5-57267BBA58A9}"/>
  <tableColumns count="3">
    <tableColumn id="1" xr3:uid="{9BB5DED0-FFB2-421C-8293-E2EFB0A6B340}" name="Column1" totalsRowFunction="custom" dataDxfId="6291" totalsRowDxfId="6292">
      <totalsRowFormula>T(A35)</totalsRowFormula>
    </tableColumn>
    <tableColumn id="2" xr3:uid="{4AE99A24-CA18-44A1-A67E-036B8D198EE3}" name="Column2" dataDxfId="6289" totalsRowDxfId="6290"/>
    <tableColumn id="3" xr3:uid="{8D212A3D-AEEE-4B15-8A49-38CB2BF0BD13}" name="Column3" dataDxfId="6287" totalsRowDxfId="6288"/>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D2C6CC0-E82C-47EB-9321-6998FBA735B8}" name="Table3" displayName="Table3" ref="D117:F150" totalsRowShown="0" headerRowDxfId="6286" dataDxfId="6285" headerRowBorderDxfId="6283" tableBorderDxfId="6284" totalsRowBorderDxfId="6282">
  <autoFilter ref="D117:F150" xr:uid="{5319360F-167F-4C4A-8137-DBB4CE0C64CD}"/>
  <tableColumns count="3">
    <tableColumn id="1" xr3:uid="{BC8940D8-5D73-49D1-8828-D5C99A7B97BD}" name="Column1" dataDxfId="6281"/>
    <tableColumn id="2" xr3:uid="{0729BE36-325A-445F-896E-90DF5C445EA9}" name="Column2" dataDxfId="6280"/>
    <tableColumn id="3" xr3:uid="{67E30B15-08C6-45CF-85E4-932D7020C795}" name="Column3" dataDxfId="6279"/>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17" dT="2023-11-07T16:07:23.67" personId="{83B7F945-54F4-448D-A860-F65F558322AF}" id="{420514AA-0197-4A36-9C29-710E5013D32F}">
    <text>As you complete the RAM tool, use this space to list any investments made during the past year using TSGP funds. The investments should directly enhance the security of the asset type on the left. Investments can be listed more than once. Ex: If security cameras were purchased to enhance security of the light rail rolling stock, but the cameras also capture the control center and station platform, you could list it more than once.</text>
  </threadedComment>
  <threadedComment ref="Q17" dT="2023-11-07T16:12:30.26" personId="{83B7F945-54F4-448D-A860-F65F558322AF}" id="{CA0E745C-2C80-4F33-A436-6478B5F7F5F9}" parentId="{420514AA-0197-4A36-9C29-710E5013D32F}">
    <text xml:space="preserve">Include categories for consistency? 
From IJ: Planning, Equipment, Training, Exercises, Operational Packages, M&amp;A.
Would add personnel. </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68BAE-EAE9-4415-844D-3C609A3C75FA}">
  <sheetPr codeName="Sheet1"/>
  <dimension ref="A1:Q153"/>
  <sheetViews>
    <sheetView tabSelected="1" topLeftCell="A104" zoomScale="81" zoomScaleNormal="100" workbookViewId="0">
      <selection activeCell="A114" sqref="A114"/>
    </sheetView>
  </sheetViews>
  <sheetFormatPr defaultColWidth="8.85546875" defaultRowHeight="14.45"/>
  <cols>
    <col min="1" max="6" width="10.42578125" customWidth="1"/>
    <col min="15" max="15" width="12.42578125" customWidth="1"/>
    <col min="17" max="17" width="40.42578125" hidden="1" customWidth="1"/>
    <col min="18" max="18" width="0" hidden="1" customWidth="1"/>
  </cols>
  <sheetData>
    <row r="1" spans="1:15" ht="15" customHeight="1">
      <c r="A1" s="176" t="s">
        <v>0</v>
      </c>
      <c r="B1" s="177"/>
      <c r="C1" s="177"/>
      <c r="D1" s="177"/>
      <c r="E1" s="177"/>
      <c r="F1" s="177"/>
      <c r="G1" s="177"/>
      <c r="H1" s="177"/>
      <c r="I1" s="177"/>
      <c r="J1" s="177"/>
      <c r="K1" s="177"/>
      <c r="L1" s="177"/>
      <c r="M1" s="177"/>
      <c r="N1" s="177"/>
      <c r="O1" s="178"/>
    </row>
    <row r="2" spans="1:15" ht="15" customHeight="1">
      <c r="A2" s="179"/>
      <c r="B2" s="180"/>
      <c r="C2" s="180"/>
      <c r="D2" s="180"/>
      <c r="E2" s="180"/>
      <c r="F2" s="180"/>
      <c r="G2" s="180"/>
      <c r="H2" s="180"/>
      <c r="I2" s="180"/>
      <c r="J2" s="180"/>
      <c r="K2" s="180"/>
      <c r="L2" s="180"/>
      <c r="M2" s="180"/>
      <c r="N2" s="180"/>
      <c r="O2" s="181"/>
    </row>
    <row r="3" spans="1:15" ht="15" customHeight="1" thickBot="1">
      <c r="A3" s="179"/>
      <c r="B3" s="180"/>
      <c r="C3" s="180"/>
      <c r="D3" s="180"/>
      <c r="E3" s="180"/>
      <c r="F3" s="180"/>
      <c r="G3" s="180"/>
      <c r="H3" s="180"/>
      <c r="I3" s="180"/>
      <c r="J3" s="180"/>
      <c r="K3" s="180"/>
      <c r="L3" s="180"/>
      <c r="M3" s="180"/>
      <c r="N3" s="180"/>
      <c r="O3" s="181"/>
    </row>
    <row r="4" spans="1:15" ht="16.5" thickTop="1" thickBot="1">
      <c r="A4" s="182" t="s">
        <v>1</v>
      </c>
      <c r="B4" s="183"/>
      <c r="C4" s="183"/>
      <c r="D4" s="183"/>
      <c r="E4" s="183"/>
      <c r="F4" s="183"/>
      <c r="G4" s="183"/>
      <c r="H4" s="183"/>
      <c r="I4" s="183"/>
      <c r="J4" s="183"/>
      <c r="K4" s="183"/>
      <c r="L4" s="183"/>
      <c r="M4" s="183"/>
      <c r="N4" s="183"/>
      <c r="O4" s="184"/>
    </row>
    <row r="5" spans="1:15" ht="23.25" customHeight="1" thickBot="1">
      <c r="A5" s="284" t="s">
        <v>2</v>
      </c>
      <c r="B5" s="285"/>
      <c r="C5" s="285"/>
      <c r="D5" s="285"/>
      <c r="E5" s="285"/>
      <c r="F5" s="285"/>
      <c r="G5" s="285"/>
      <c r="H5" s="285"/>
      <c r="I5" s="285"/>
      <c r="J5" s="285"/>
      <c r="K5" s="285"/>
      <c r="L5" s="285"/>
      <c r="M5" s="285"/>
      <c r="N5" s="285"/>
      <c r="O5" s="286"/>
    </row>
    <row r="6" spans="1:15" ht="35.25" customHeight="1">
      <c r="A6" s="287" t="s">
        <v>3</v>
      </c>
      <c r="B6" s="288"/>
      <c r="C6" s="289"/>
      <c r="D6" s="290" t="s">
        <v>4</v>
      </c>
      <c r="E6" s="291"/>
      <c r="F6" s="291"/>
      <c r="G6" s="291"/>
      <c r="H6" s="291"/>
      <c r="I6" s="291"/>
      <c r="J6" s="291"/>
      <c r="K6" s="291"/>
      <c r="L6" s="291"/>
      <c r="M6" s="291"/>
      <c r="N6" s="291"/>
      <c r="O6" s="292"/>
    </row>
    <row r="7" spans="1:15" ht="72.95" customHeight="1">
      <c r="A7" s="243" t="s">
        <v>5</v>
      </c>
      <c r="B7" s="244"/>
      <c r="C7" s="244"/>
      <c r="D7" s="245" t="s">
        <v>6</v>
      </c>
      <c r="E7" s="245"/>
      <c r="F7" s="245"/>
      <c r="G7" s="245"/>
      <c r="H7" s="245"/>
      <c r="I7" s="245"/>
      <c r="J7" s="245"/>
      <c r="K7" s="245"/>
      <c r="L7" s="245"/>
      <c r="M7" s="245"/>
      <c r="N7" s="245"/>
      <c r="O7" s="246"/>
    </row>
    <row r="8" spans="1:15" ht="76.5" customHeight="1">
      <c r="A8" s="243" t="s">
        <v>7</v>
      </c>
      <c r="B8" s="244"/>
      <c r="C8" s="244"/>
      <c r="D8" s="245" t="s">
        <v>8</v>
      </c>
      <c r="E8" s="245"/>
      <c r="F8" s="245"/>
      <c r="G8" s="245"/>
      <c r="H8" s="245"/>
      <c r="I8" s="245"/>
      <c r="J8" s="245"/>
      <c r="K8" s="245"/>
      <c r="L8" s="245"/>
      <c r="M8" s="245"/>
      <c r="N8" s="245"/>
      <c r="O8" s="246"/>
    </row>
    <row r="9" spans="1:15" ht="31.5" customHeight="1">
      <c r="A9" s="243" t="s">
        <v>9</v>
      </c>
      <c r="B9" s="244"/>
      <c r="C9" s="244"/>
      <c r="D9" s="293" t="s">
        <v>10</v>
      </c>
      <c r="E9" s="293"/>
      <c r="F9" s="293"/>
      <c r="G9" s="293"/>
      <c r="H9" s="293"/>
      <c r="I9" s="293"/>
      <c r="J9" s="293"/>
      <c r="K9" s="293"/>
      <c r="L9" s="293"/>
      <c r="M9" s="293"/>
      <c r="N9" s="293"/>
      <c r="O9" s="294"/>
    </row>
    <row r="10" spans="1:15" ht="88.5" customHeight="1">
      <c r="A10" s="243" t="s">
        <v>11</v>
      </c>
      <c r="B10" s="244"/>
      <c r="C10" s="244"/>
      <c r="D10" s="245" t="s">
        <v>12</v>
      </c>
      <c r="E10" s="245"/>
      <c r="F10" s="245"/>
      <c r="G10" s="245"/>
      <c r="H10" s="245"/>
      <c r="I10" s="245"/>
      <c r="J10" s="245"/>
      <c r="K10" s="245"/>
      <c r="L10" s="245"/>
      <c r="M10" s="245"/>
      <c r="N10" s="245"/>
      <c r="O10" s="246"/>
    </row>
    <row r="11" spans="1:15" ht="36.75" customHeight="1">
      <c r="A11" s="298" t="s">
        <v>13</v>
      </c>
      <c r="B11" s="299"/>
      <c r="C11" s="300"/>
      <c r="D11" s="304" t="s">
        <v>14</v>
      </c>
      <c r="E11" s="304"/>
      <c r="F11" s="304"/>
      <c r="G11" s="304"/>
      <c r="H11" s="304"/>
      <c r="I11" s="304"/>
      <c r="J11" s="304"/>
      <c r="K11" s="304"/>
      <c r="L11" s="304"/>
      <c r="M11" s="304"/>
      <c r="N11" s="304"/>
      <c r="O11" s="305"/>
    </row>
    <row r="12" spans="1:15" ht="15" thickBot="1">
      <c r="A12" s="301"/>
      <c r="B12" s="302"/>
      <c r="C12" s="303"/>
      <c r="D12" s="306" t="s">
        <v>15</v>
      </c>
      <c r="E12" s="306"/>
      <c r="F12" s="307" t="s">
        <v>16</v>
      </c>
      <c r="G12" s="307"/>
      <c r="H12" s="308" t="s">
        <v>17</v>
      </c>
      <c r="I12" s="308"/>
      <c r="J12" s="309" t="s">
        <v>18</v>
      </c>
      <c r="K12" s="309"/>
      <c r="L12" s="240" t="s">
        <v>19</v>
      </c>
      <c r="M12" s="240"/>
      <c r="N12" s="241" t="s">
        <v>20</v>
      </c>
      <c r="O12" s="242"/>
    </row>
    <row r="13" spans="1:15" ht="89.25" customHeight="1">
      <c r="A13" s="243" t="s">
        <v>21</v>
      </c>
      <c r="B13" s="244"/>
      <c r="C13" s="244"/>
      <c r="D13" s="245" t="s">
        <v>22</v>
      </c>
      <c r="E13" s="245"/>
      <c r="F13" s="245"/>
      <c r="G13" s="245"/>
      <c r="H13" s="245"/>
      <c r="I13" s="245"/>
      <c r="J13" s="245"/>
      <c r="K13" s="245"/>
      <c r="L13" s="245"/>
      <c r="M13" s="245"/>
      <c r="N13" s="245"/>
      <c r="O13" s="246"/>
    </row>
    <row r="14" spans="1:15" ht="39.950000000000003" customHeight="1">
      <c r="A14" s="247" t="s">
        <v>23</v>
      </c>
      <c r="B14" s="248"/>
      <c r="C14" s="249"/>
      <c r="D14" s="295" t="s">
        <v>24</v>
      </c>
      <c r="E14" s="296"/>
      <c r="F14" s="296"/>
      <c r="G14" s="296"/>
      <c r="H14" s="296"/>
      <c r="I14" s="296"/>
      <c r="J14" s="296"/>
      <c r="K14" s="296"/>
      <c r="L14" s="296"/>
      <c r="M14" s="296"/>
      <c r="N14" s="296"/>
      <c r="O14" s="297"/>
    </row>
    <row r="15" spans="1:15" ht="47.25" customHeight="1">
      <c r="A15" s="247" t="s">
        <v>25</v>
      </c>
      <c r="B15" s="248"/>
      <c r="C15" s="249"/>
      <c r="D15" s="295" t="s">
        <v>26</v>
      </c>
      <c r="E15" s="296"/>
      <c r="F15" s="296"/>
      <c r="G15" s="296"/>
      <c r="H15" s="296"/>
      <c r="I15" s="296"/>
      <c r="J15" s="296"/>
      <c r="K15" s="296"/>
      <c r="L15" s="296"/>
      <c r="M15" s="296"/>
      <c r="N15" s="296"/>
      <c r="O15" s="297"/>
    </row>
    <row r="16" spans="1:15" ht="30" customHeight="1" thickBot="1">
      <c r="A16" s="243" t="s">
        <v>27</v>
      </c>
      <c r="B16" s="244"/>
      <c r="C16" s="244"/>
      <c r="D16" s="293" t="s">
        <v>28</v>
      </c>
      <c r="E16" s="293"/>
      <c r="F16" s="293"/>
      <c r="G16" s="293"/>
      <c r="H16" s="293"/>
      <c r="I16" s="293"/>
      <c r="J16" s="293"/>
      <c r="K16" s="293"/>
      <c r="L16" s="293"/>
      <c r="M16" s="293"/>
      <c r="N16" s="293"/>
      <c r="O16" s="294"/>
    </row>
    <row r="17" spans="1:15" ht="15" thickBot="1">
      <c r="A17" s="256" t="s">
        <v>29</v>
      </c>
      <c r="B17" s="257"/>
      <c r="C17" s="257"/>
      <c r="D17" s="257"/>
      <c r="E17" s="257"/>
      <c r="F17" s="257"/>
      <c r="G17" s="257"/>
      <c r="H17" s="257"/>
      <c r="I17" s="257"/>
      <c r="J17" s="257"/>
      <c r="K17" s="257"/>
      <c r="L17" s="257"/>
      <c r="M17" s="257"/>
      <c r="N17" s="257"/>
      <c r="O17" s="258"/>
    </row>
    <row r="18" spans="1:15" ht="105" customHeight="1" thickBot="1">
      <c r="A18" s="259" t="s">
        <v>30</v>
      </c>
      <c r="B18" s="260"/>
      <c r="C18" s="261"/>
      <c r="D18" s="262" t="s">
        <v>31</v>
      </c>
      <c r="E18" s="263"/>
      <c r="F18" s="263"/>
      <c r="G18" s="263"/>
      <c r="H18" s="263"/>
      <c r="I18" s="263"/>
      <c r="J18" s="263"/>
      <c r="K18" s="263"/>
      <c r="L18" s="263"/>
      <c r="M18" s="263"/>
      <c r="N18" s="263"/>
      <c r="O18" s="264"/>
    </row>
    <row r="19" spans="1:15" ht="29.25" customHeight="1">
      <c r="A19" s="196" t="s">
        <v>32</v>
      </c>
      <c r="B19" s="197"/>
      <c r="C19" s="198"/>
      <c r="D19" s="265" t="s">
        <v>33</v>
      </c>
      <c r="E19" s="266"/>
      <c r="F19" s="266"/>
      <c r="G19" s="266"/>
      <c r="H19" s="267"/>
      <c r="I19" s="268" t="s">
        <v>34</v>
      </c>
      <c r="J19" s="269"/>
      <c r="K19" s="269"/>
      <c r="L19" s="269"/>
      <c r="M19" s="269"/>
      <c r="N19" s="269"/>
      <c r="O19" s="270"/>
    </row>
    <row r="20" spans="1:15" ht="45.75" customHeight="1">
      <c r="A20" s="199"/>
      <c r="B20" s="200"/>
      <c r="C20" s="201"/>
      <c r="D20" s="271" t="s">
        <v>35</v>
      </c>
      <c r="E20" s="272"/>
      <c r="F20" s="272"/>
      <c r="G20" s="272"/>
      <c r="H20" s="273"/>
      <c r="I20" s="271" t="s">
        <v>36</v>
      </c>
      <c r="J20" s="272"/>
      <c r="K20" s="272"/>
      <c r="L20" s="272"/>
      <c r="M20" s="272"/>
      <c r="N20" s="272"/>
      <c r="O20" s="274"/>
    </row>
    <row r="21" spans="1:15" ht="60" customHeight="1">
      <c r="A21" s="199"/>
      <c r="B21" s="200"/>
      <c r="C21" s="201"/>
      <c r="D21" s="275" t="s">
        <v>37</v>
      </c>
      <c r="E21" s="276"/>
      <c r="F21" s="276"/>
      <c r="G21" s="276"/>
      <c r="H21" s="277"/>
      <c r="I21" s="236" t="s">
        <v>38</v>
      </c>
      <c r="J21" s="237"/>
      <c r="K21" s="237"/>
      <c r="L21" s="237"/>
      <c r="M21" s="237"/>
      <c r="N21" s="237"/>
      <c r="O21" s="239"/>
    </row>
    <row r="22" spans="1:15" ht="50.45" customHeight="1">
      <c r="A22" s="199"/>
      <c r="B22" s="200"/>
      <c r="C22" s="201"/>
      <c r="D22" s="275" t="s">
        <v>39</v>
      </c>
      <c r="E22" s="276"/>
      <c r="F22" s="276"/>
      <c r="G22" s="276"/>
      <c r="H22" s="277"/>
      <c r="I22" s="236" t="s">
        <v>40</v>
      </c>
      <c r="J22" s="237"/>
      <c r="K22" s="237"/>
      <c r="L22" s="237"/>
      <c r="M22" s="237"/>
      <c r="N22" s="237"/>
      <c r="O22" s="239"/>
    </row>
    <row r="23" spans="1:15" ht="77.25" customHeight="1" thickBot="1">
      <c r="A23" s="202"/>
      <c r="B23" s="203"/>
      <c r="C23" s="204"/>
      <c r="D23" s="278" t="s">
        <v>41</v>
      </c>
      <c r="E23" s="279"/>
      <c r="F23" s="279"/>
      <c r="G23" s="279"/>
      <c r="H23" s="280"/>
      <c r="I23" s="236" t="s">
        <v>42</v>
      </c>
      <c r="J23" s="237"/>
      <c r="K23" s="237"/>
      <c r="L23" s="237"/>
      <c r="M23" s="237"/>
      <c r="N23" s="237"/>
      <c r="O23" s="239"/>
    </row>
    <row r="24" spans="1:15" ht="23.25" customHeight="1">
      <c r="A24" s="196" t="s">
        <v>43</v>
      </c>
      <c r="B24" s="197"/>
      <c r="C24" s="198"/>
      <c r="D24" s="250" t="s">
        <v>44</v>
      </c>
      <c r="E24" s="251"/>
      <c r="F24" s="251"/>
      <c r="G24" s="251"/>
      <c r="H24" s="252"/>
      <c r="I24" s="253" t="s">
        <v>45</v>
      </c>
      <c r="J24" s="254"/>
      <c r="K24" s="254"/>
      <c r="L24" s="254"/>
      <c r="M24" s="254"/>
      <c r="N24" s="254"/>
      <c r="O24" s="255"/>
    </row>
    <row r="25" spans="1:15" ht="92.25" customHeight="1">
      <c r="A25" s="199"/>
      <c r="B25" s="200"/>
      <c r="C25" s="201"/>
      <c r="D25" s="236" t="s">
        <v>46</v>
      </c>
      <c r="E25" s="237"/>
      <c r="F25" s="237"/>
      <c r="G25" s="237"/>
      <c r="H25" s="238"/>
      <c r="I25" s="236" t="s">
        <v>47</v>
      </c>
      <c r="J25" s="237"/>
      <c r="K25" s="237"/>
      <c r="L25" s="237"/>
      <c r="M25" s="237"/>
      <c r="N25" s="237"/>
      <c r="O25" s="239"/>
    </row>
    <row r="26" spans="1:15" ht="72.75" customHeight="1">
      <c r="A26" s="199"/>
      <c r="B26" s="200"/>
      <c r="C26" s="201"/>
      <c r="D26" s="230" t="s">
        <v>48</v>
      </c>
      <c r="E26" s="231"/>
      <c r="F26" s="231"/>
      <c r="G26" s="231"/>
      <c r="H26" s="232"/>
      <c r="I26" s="233" t="s">
        <v>49</v>
      </c>
      <c r="J26" s="234"/>
      <c r="K26" s="234"/>
      <c r="L26" s="234"/>
      <c r="M26" s="234"/>
      <c r="N26" s="234"/>
      <c r="O26" s="235"/>
    </row>
    <row r="27" spans="1:15" ht="30" customHeight="1" thickBot="1">
      <c r="A27" s="202"/>
      <c r="B27" s="203"/>
      <c r="C27" s="204"/>
      <c r="D27" s="230" t="s">
        <v>50</v>
      </c>
      <c r="E27" s="231"/>
      <c r="F27" s="231"/>
      <c r="G27" s="231"/>
      <c r="H27" s="232"/>
      <c r="I27" s="233" t="s">
        <v>51</v>
      </c>
      <c r="J27" s="234"/>
      <c r="K27" s="234"/>
      <c r="L27" s="234"/>
      <c r="M27" s="234"/>
      <c r="N27" s="234"/>
      <c r="O27" s="235"/>
    </row>
    <row r="28" spans="1:15" ht="43.5" customHeight="1" thickBot="1">
      <c r="A28" s="196" t="s">
        <v>52</v>
      </c>
      <c r="B28" s="197"/>
      <c r="C28" s="198"/>
      <c r="D28" s="227" t="s">
        <v>53</v>
      </c>
      <c r="E28" s="227"/>
      <c r="F28" s="227"/>
      <c r="G28" s="227"/>
      <c r="H28" s="228"/>
      <c r="I28" s="227" t="s">
        <v>54</v>
      </c>
      <c r="J28" s="227"/>
      <c r="K28" s="227"/>
      <c r="L28" s="227"/>
      <c r="M28" s="227"/>
      <c r="N28" s="227"/>
      <c r="O28" s="229"/>
    </row>
    <row r="29" spans="1:15" ht="15" thickBot="1">
      <c r="A29" s="222" t="s">
        <v>55</v>
      </c>
      <c r="B29" s="223"/>
      <c r="C29" s="223"/>
      <c r="D29" s="223"/>
      <c r="E29" s="223"/>
      <c r="F29" s="223"/>
      <c r="G29" s="223"/>
      <c r="H29" s="223"/>
      <c r="I29" s="223"/>
      <c r="J29" s="223"/>
      <c r="K29" s="223"/>
      <c r="L29" s="223"/>
      <c r="M29" s="223"/>
      <c r="N29" s="223"/>
      <c r="O29" s="224"/>
    </row>
    <row r="30" spans="1:15" ht="15" thickBot="1">
      <c r="A30" s="141" t="s">
        <v>56</v>
      </c>
      <c r="B30" s="142"/>
      <c r="C30" s="142"/>
      <c r="D30" s="142"/>
      <c r="E30" s="142"/>
      <c r="F30" s="142"/>
      <c r="G30" s="142"/>
      <c r="H30" s="142"/>
      <c r="I30" s="142"/>
      <c r="J30" s="142"/>
      <c r="K30" s="142"/>
      <c r="L30" s="142"/>
      <c r="M30" s="142"/>
      <c r="N30" s="142"/>
      <c r="O30" s="143"/>
    </row>
    <row r="31" spans="1:15" ht="15" thickTop="1">
      <c r="A31" s="216" t="s">
        <v>57</v>
      </c>
      <c r="B31" s="217"/>
      <c r="C31" s="218"/>
      <c r="D31" s="150" t="s">
        <v>58</v>
      </c>
      <c r="E31" s="150"/>
      <c r="F31" s="150"/>
      <c r="G31" s="150"/>
      <c r="H31" s="139" t="s">
        <v>59</v>
      </c>
      <c r="I31" s="139"/>
      <c r="J31" s="139"/>
      <c r="K31" s="139"/>
      <c r="L31" s="139"/>
      <c r="M31" s="139"/>
      <c r="N31" s="139"/>
      <c r="O31" s="140"/>
    </row>
    <row r="32" spans="1:15">
      <c r="A32" s="164"/>
      <c r="B32" s="165"/>
      <c r="C32" s="166"/>
      <c r="D32" s="150" t="s">
        <v>60</v>
      </c>
      <c r="E32" s="150"/>
      <c r="F32" s="150"/>
      <c r="G32" s="150"/>
      <c r="H32" s="139" t="s">
        <v>61</v>
      </c>
      <c r="I32" s="139"/>
      <c r="J32" s="139"/>
      <c r="K32" s="139"/>
      <c r="L32" s="139"/>
      <c r="M32" s="139"/>
      <c r="N32" s="139"/>
      <c r="O32" s="140"/>
    </row>
    <row r="33" spans="1:15">
      <c r="A33" s="164"/>
      <c r="B33" s="165"/>
      <c r="C33" s="166"/>
      <c r="D33" s="155" t="s">
        <v>62</v>
      </c>
      <c r="E33" s="155"/>
      <c r="F33" s="155"/>
      <c r="G33" s="155"/>
      <c r="H33" s="157" t="s">
        <v>63</v>
      </c>
      <c r="I33" s="157"/>
      <c r="J33" s="157"/>
      <c r="K33" s="157"/>
      <c r="L33" s="157"/>
      <c r="M33" s="157"/>
      <c r="N33" s="157"/>
      <c r="O33" s="158"/>
    </row>
    <row r="34" spans="1:15">
      <c r="A34" s="167"/>
      <c r="B34" s="168"/>
      <c r="C34" s="169"/>
      <c r="D34" s="155" t="s">
        <v>64</v>
      </c>
      <c r="E34" s="155"/>
      <c r="F34" s="155"/>
      <c r="G34" s="155"/>
      <c r="H34" s="157" t="s">
        <v>65</v>
      </c>
      <c r="I34" s="157"/>
      <c r="J34" s="157"/>
      <c r="K34" s="157"/>
      <c r="L34" s="157"/>
      <c r="M34" s="157"/>
      <c r="N34" s="157"/>
      <c r="O34" s="158"/>
    </row>
    <row r="35" spans="1:15">
      <c r="A35" s="161" t="s">
        <v>66</v>
      </c>
      <c r="B35" s="162"/>
      <c r="C35" s="163"/>
      <c r="D35" s="155" t="s">
        <v>67</v>
      </c>
      <c r="E35" s="155"/>
      <c r="F35" s="155"/>
      <c r="G35" s="155"/>
      <c r="H35" s="157" t="s">
        <v>68</v>
      </c>
      <c r="I35" s="157"/>
      <c r="J35" s="157"/>
      <c r="K35" s="157"/>
      <c r="L35" s="157"/>
      <c r="M35" s="157"/>
      <c r="N35" s="157"/>
      <c r="O35" s="158"/>
    </row>
    <row r="36" spans="1:15" ht="30" customHeight="1">
      <c r="A36" s="167"/>
      <c r="B36" s="168"/>
      <c r="C36" s="169"/>
      <c r="D36" s="155" t="s">
        <v>69</v>
      </c>
      <c r="E36" s="155"/>
      <c r="F36" s="155"/>
      <c r="G36" s="155"/>
      <c r="H36" s="225" t="s">
        <v>70</v>
      </c>
      <c r="I36" s="225"/>
      <c r="J36" s="225"/>
      <c r="K36" s="225"/>
      <c r="L36" s="225"/>
      <c r="M36" s="225"/>
      <c r="N36" s="225"/>
      <c r="O36" s="226"/>
    </row>
    <row r="37" spans="1:15">
      <c r="A37" s="159" t="s">
        <v>71</v>
      </c>
      <c r="B37" s="160"/>
      <c r="C37" s="160"/>
      <c r="D37" s="155" t="s">
        <v>72</v>
      </c>
      <c r="E37" s="155"/>
      <c r="F37" s="155"/>
      <c r="G37" s="155"/>
      <c r="H37" s="157" t="s">
        <v>73</v>
      </c>
      <c r="I37" s="157"/>
      <c r="J37" s="157"/>
      <c r="K37" s="157"/>
      <c r="L37" s="157"/>
      <c r="M37" s="157"/>
      <c r="N37" s="157"/>
      <c r="O37" s="158"/>
    </row>
    <row r="38" spans="1:15">
      <c r="A38" s="159"/>
      <c r="B38" s="160"/>
      <c r="C38" s="160"/>
      <c r="D38" s="155" t="s">
        <v>74</v>
      </c>
      <c r="E38" s="155"/>
      <c r="F38" s="155"/>
      <c r="G38" s="155"/>
      <c r="H38" s="157" t="s">
        <v>75</v>
      </c>
      <c r="I38" s="157"/>
      <c r="J38" s="157"/>
      <c r="K38" s="157"/>
      <c r="L38" s="157"/>
      <c r="M38" s="157"/>
      <c r="N38" s="157"/>
      <c r="O38" s="158"/>
    </row>
    <row r="39" spans="1:15">
      <c r="A39" s="159"/>
      <c r="B39" s="160"/>
      <c r="C39" s="160"/>
      <c r="D39" s="155" t="s">
        <v>76</v>
      </c>
      <c r="E39" s="155"/>
      <c r="F39" s="155"/>
      <c r="G39" s="155"/>
      <c r="H39" s="157" t="s">
        <v>77</v>
      </c>
      <c r="I39" s="157"/>
      <c r="J39" s="157"/>
      <c r="K39" s="157"/>
      <c r="L39" s="157"/>
      <c r="M39" s="157"/>
      <c r="N39" s="157"/>
      <c r="O39" s="158"/>
    </row>
    <row r="40" spans="1:15" ht="15" customHeight="1">
      <c r="A40" s="161" t="s">
        <v>78</v>
      </c>
      <c r="B40" s="162"/>
      <c r="C40" s="163"/>
      <c r="D40" s="155" t="s">
        <v>79</v>
      </c>
      <c r="E40" s="155"/>
      <c r="F40" s="155"/>
      <c r="G40" s="155"/>
      <c r="H40" s="157" t="s">
        <v>80</v>
      </c>
      <c r="I40" s="157"/>
      <c r="J40" s="157"/>
      <c r="K40" s="157"/>
      <c r="L40" s="157"/>
      <c r="M40" s="157"/>
      <c r="N40" s="157"/>
      <c r="O40" s="158"/>
    </row>
    <row r="41" spans="1:15" ht="30" customHeight="1">
      <c r="A41" s="164"/>
      <c r="B41" s="165"/>
      <c r="C41" s="166"/>
      <c r="D41" s="155" t="s">
        <v>81</v>
      </c>
      <c r="E41" s="155"/>
      <c r="F41" s="155"/>
      <c r="G41" s="155"/>
      <c r="H41" s="225" t="s">
        <v>82</v>
      </c>
      <c r="I41" s="225"/>
      <c r="J41" s="225"/>
      <c r="K41" s="225"/>
      <c r="L41" s="225"/>
      <c r="M41" s="225"/>
      <c r="N41" s="225"/>
      <c r="O41" s="226"/>
    </row>
    <row r="42" spans="1:15">
      <c r="A42" s="167"/>
      <c r="B42" s="168"/>
      <c r="C42" s="169"/>
      <c r="D42" s="155" t="s">
        <v>83</v>
      </c>
      <c r="E42" s="155"/>
      <c r="F42" s="155"/>
      <c r="G42" s="155"/>
      <c r="H42" s="157" t="s">
        <v>84</v>
      </c>
      <c r="I42" s="157"/>
      <c r="J42" s="157"/>
      <c r="K42" s="157"/>
      <c r="L42" s="157"/>
      <c r="M42" s="157"/>
      <c r="N42" s="157"/>
      <c r="O42" s="158"/>
    </row>
    <row r="43" spans="1:15">
      <c r="A43" s="159" t="s">
        <v>85</v>
      </c>
      <c r="B43" s="160"/>
      <c r="C43" s="160"/>
      <c r="D43" s="155" t="s">
        <v>86</v>
      </c>
      <c r="E43" s="155"/>
      <c r="F43" s="155"/>
      <c r="G43" s="155"/>
      <c r="H43" s="157" t="s">
        <v>87</v>
      </c>
      <c r="I43" s="157"/>
      <c r="J43" s="157"/>
      <c r="K43" s="157"/>
      <c r="L43" s="157"/>
      <c r="M43" s="157"/>
      <c r="N43" s="157"/>
      <c r="O43" s="158"/>
    </row>
    <row r="44" spans="1:15">
      <c r="A44" s="159"/>
      <c r="B44" s="160"/>
      <c r="C44" s="160"/>
      <c r="D44" s="155" t="s">
        <v>88</v>
      </c>
      <c r="E44" s="155"/>
      <c r="F44" s="155"/>
      <c r="G44" s="155"/>
      <c r="H44" s="157" t="s">
        <v>89</v>
      </c>
      <c r="I44" s="157"/>
      <c r="J44" s="157"/>
      <c r="K44" s="157"/>
      <c r="L44" s="157"/>
      <c r="M44" s="157"/>
      <c r="N44" s="157"/>
      <c r="O44" s="158"/>
    </row>
    <row r="45" spans="1:15">
      <c r="A45" s="159"/>
      <c r="B45" s="160"/>
      <c r="C45" s="160"/>
      <c r="D45" s="155" t="s">
        <v>90</v>
      </c>
      <c r="E45" s="155"/>
      <c r="F45" s="155"/>
      <c r="G45" s="155"/>
      <c r="H45" s="157" t="s">
        <v>91</v>
      </c>
      <c r="I45" s="157"/>
      <c r="J45" s="157"/>
      <c r="K45" s="157"/>
      <c r="L45" s="157"/>
      <c r="M45" s="157"/>
      <c r="N45" s="157"/>
      <c r="O45" s="158"/>
    </row>
    <row r="46" spans="1:15">
      <c r="A46" s="159"/>
      <c r="B46" s="160"/>
      <c r="C46" s="160"/>
      <c r="D46" s="155" t="s">
        <v>92</v>
      </c>
      <c r="E46" s="155"/>
      <c r="F46" s="155"/>
      <c r="G46" s="155"/>
      <c r="H46" s="157" t="s">
        <v>93</v>
      </c>
      <c r="I46" s="157"/>
      <c r="J46" s="157"/>
      <c r="K46" s="157"/>
      <c r="L46" s="157"/>
      <c r="M46" s="157"/>
      <c r="N46" s="157"/>
      <c r="O46" s="158"/>
    </row>
    <row r="47" spans="1:15">
      <c r="A47" s="159" t="s">
        <v>94</v>
      </c>
      <c r="B47" s="160"/>
      <c r="C47" s="160"/>
      <c r="D47" s="155" t="s">
        <v>95</v>
      </c>
      <c r="E47" s="155"/>
      <c r="F47" s="155"/>
      <c r="G47" s="155"/>
      <c r="H47" s="157" t="s">
        <v>96</v>
      </c>
      <c r="I47" s="157"/>
      <c r="J47" s="157"/>
      <c r="K47" s="157"/>
      <c r="L47" s="157"/>
      <c r="M47" s="157"/>
      <c r="N47" s="157"/>
      <c r="O47" s="158"/>
    </row>
    <row r="48" spans="1:15">
      <c r="A48" s="159"/>
      <c r="B48" s="160"/>
      <c r="C48" s="160"/>
      <c r="D48" s="155" t="s">
        <v>97</v>
      </c>
      <c r="E48" s="155"/>
      <c r="F48" s="155"/>
      <c r="G48" s="155"/>
      <c r="H48" s="157" t="s">
        <v>98</v>
      </c>
      <c r="I48" s="157"/>
      <c r="J48" s="157"/>
      <c r="K48" s="157"/>
      <c r="L48" s="157"/>
      <c r="M48" s="157"/>
      <c r="N48" s="157"/>
      <c r="O48" s="158"/>
    </row>
    <row r="49" spans="1:15">
      <c r="A49" s="159" t="s">
        <v>99</v>
      </c>
      <c r="B49" s="160"/>
      <c r="C49" s="160"/>
      <c r="D49" s="155" t="s">
        <v>100</v>
      </c>
      <c r="E49" s="155"/>
      <c r="F49" s="155"/>
      <c r="G49" s="155"/>
      <c r="H49" s="157" t="s">
        <v>101</v>
      </c>
      <c r="I49" s="157"/>
      <c r="J49" s="157"/>
      <c r="K49" s="157"/>
      <c r="L49" s="157"/>
      <c r="M49" s="157"/>
      <c r="N49" s="157"/>
      <c r="O49" s="158"/>
    </row>
    <row r="50" spans="1:15">
      <c r="A50" s="159"/>
      <c r="B50" s="160"/>
      <c r="C50" s="160"/>
      <c r="D50" s="155" t="s">
        <v>102</v>
      </c>
      <c r="E50" s="155"/>
      <c r="F50" s="155"/>
      <c r="G50" s="155"/>
      <c r="H50" s="157" t="s">
        <v>103</v>
      </c>
      <c r="I50" s="157"/>
      <c r="J50" s="157"/>
      <c r="K50" s="157"/>
      <c r="L50" s="157"/>
      <c r="M50" s="157"/>
      <c r="N50" s="157"/>
      <c r="O50" s="158"/>
    </row>
    <row r="51" spans="1:15" ht="15" thickBot="1">
      <c r="A51" s="211"/>
      <c r="B51" s="212"/>
      <c r="C51" s="212"/>
      <c r="D51" s="156" t="s">
        <v>104</v>
      </c>
      <c r="E51" s="156"/>
      <c r="F51" s="156"/>
      <c r="G51" s="156"/>
      <c r="H51" s="191" t="s">
        <v>105</v>
      </c>
      <c r="I51" s="191"/>
      <c r="J51" s="191"/>
      <c r="K51" s="191"/>
      <c r="L51" s="191"/>
      <c r="M51" s="191"/>
      <c r="N51" s="191"/>
      <c r="O51" s="192"/>
    </row>
    <row r="52" spans="1:15" ht="15" thickBot="1">
      <c r="A52" s="141" t="s">
        <v>106</v>
      </c>
      <c r="B52" s="142"/>
      <c r="C52" s="142"/>
      <c r="D52" s="142"/>
      <c r="E52" s="142"/>
      <c r="F52" s="142"/>
      <c r="G52" s="142"/>
      <c r="H52" s="142"/>
      <c r="I52" s="142"/>
      <c r="J52" s="142"/>
      <c r="K52" s="142"/>
      <c r="L52" s="142"/>
      <c r="M52" s="142"/>
      <c r="N52" s="142"/>
      <c r="O52" s="143"/>
    </row>
    <row r="53" spans="1:15" ht="15" thickTop="1">
      <c r="A53" s="216" t="s">
        <v>107</v>
      </c>
      <c r="B53" s="217"/>
      <c r="C53" s="218"/>
      <c r="D53" s="150" t="s">
        <v>58</v>
      </c>
      <c r="E53" s="150"/>
      <c r="F53" s="150"/>
      <c r="G53" s="150"/>
      <c r="H53" s="219" t="s">
        <v>108</v>
      </c>
      <c r="I53" s="220"/>
      <c r="J53" s="220"/>
      <c r="K53" s="220"/>
      <c r="L53" s="220"/>
      <c r="M53" s="220"/>
      <c r="N53" s="220"/>
      <c r="O53" s="221"/>
    </row>
    <row r="54" spans="1:15">
      <c r="A54" s="164"/>
      <c r="B54" s="165"/>
      <c r="C54" s="166"/>
      <c r="D54" s="150" t="s">
        <v>60</v>
      </c>
      <c r="E54" s="150"/>
      <c r="F54" s="150"/>
      <c r="G54" s="150"/>
      <c r="H54" s="173" t="s">
        <v>108</v>
      </c>
      <c r="I54" s="174"/>
      <c r="J54" s="174"/>
      <c r="K54" s="174"/>
      <c r="L54" s="174"/>
      <c r="M54" s="174"/>
      <c r="N54" s="174"/>
      <c r="O54" s="175"/>
    </row>
    <row r="55" spans="1:15">
      <c r="A55" s="164"/>
      <c r="B55" s="165"/>
      <c r="C55" s="166"/>
      <c r="D55" s="155" t="s">
        <v>62</v>
      </c>
      <c r="E55" s="155"/>
      <c r="F55" s="155"/>
      <c r="G55" s="155"/>
      <c r="H55" s="173" t="s">
        <v>108</v>
      </c>
      <c r="I55" s="174"/>
      <c r="J55" s="174"/>
      <c r="K55" s="174"/>
      <c r="L55" s="174"/>
      <c r="M55" s="174"/>
      <c r="N55" s="174"/>
      <c r="O55" s="175"/>
    </row>
    <row r="56" spans="1:15">
      <c r="A56" s="167"/>
      <c r="B56" s="168"/>
      <c r="C56" s="169"/>
      <c r="D56" s="155" t="s">
        <v>64</v>
      </c>
      <c r="E56" s="155"/>
      <c r="F56" s="155"/>
      <c r="G56" s="155"/>
      <c r="H56" s="173" t="s">
        <v>108</v>
      </c>
      <c r="I56" s="174"/>
      <c r="J56" s="174"/>
      <c r="K56" s="174"/>
      <c r="L56" s="174"/>
      <c r="M56" s="174"/>
      <c r="N56" s="174"/>
      <c r="O56" s="175"/>
    </row>
    <row r="57" spans="1:15">
      <c r="A57" s="161" t="s">
        <v>109</v>
      </c>
      <c r="B57" s="162"/>
      <c r="C57" s="163"/>
      <c r="D57" s="155" t="s">
        <v>67</v>
      </c>
      <c r="E57" s="155"/>
      <c r="F57" s="155"/>
      <c r="G57" s="155"/>
      <c r="H57" s="173" t="s">
        <v>108</v>
      </c>
      <c r="I57" s="174"/>
      <c r="J57" s="174"/>
      <c r="K57" s="174"/>
      <c r="L57" s="174"/>
      <c r="M57" s="174"/>
      <c r="N57" s="174"/>
      <c r="O57" s="175"/>
    </row>
    <row r="58" spans="1:15">
      <c r="A58" s="167"/>
      <c r="B58" s="168"/>
      <c r="C58" s="169"/>
      <c r="D58" s="155" t="s">
        <v>69</v>
      </c>
      <c r="E58" s="155"/>
      <c r="F58" s="155"/>
      <c r="G58" s="155"/>
      <c r="H58" s="173" t="s">
        <v>108</v>
      </c>
      <c r="I58" s="174"/>
      <c r="J58" s="174"/>
      <c r="K58" s="174"/>
      <c r="L58" s="174"/>
      <c r="M58" s="174"/>
      <c r="N58" s="174"/>
      <c r="O58" s="175"/>
    </row>
    <row r="59" spans="1:15">
      <c r="A59" s="159" t="s">
        <v>110</v>
      </c>
      <c r="B59" s="160"/>
      <c r="C59" s="160"/>
      <c r="D59" s="155" t="s">
        <v>72</v>
      </c>
      <c r="E59" s="155"/>
      <c r="F59" s="155"/>
      <c r="G59" s="155"/>
      <c r="H59" s="173" t="s">
        <v>108</v>
      </c>
      <c r="I59" s="174"/>
      <c r="J59" s="174"/>
      <c r="K59" s="174"/>
      <c r="L59" s="174"/>
      <c r="M59" s="174"/>
      <c r="N59" s="174"/>
      <c r="O59" s="175"/>
    </row>
    <row r="60" spans="1:15">
      <c r="A60" s="159"/>
      <c r="B60" s="160"/>
      <c r="C60" s="160"/>
      <c r="D60" s="155" t="s">
        <v>76</v>
      </c>
      <c r="E60" s="155"/>
      <c r="F60" s="155"/>
      <c r="G60" s="155"/>
      <c r="H60" s="173" t="s">
        <v>108</v>
      </c>
      <c r="I60" s="174"/>
      <c r="J60" s="174"/>
      <c r="K60" s="174"/>
      <c r="L60" s="174"/>
      <c r="M60" s="174"/>
      <c r="N60" s="174"/>
      <c r="O60" s="175"/>
    </row>
    <row r="61" spans="1:15" ht="15" customHeight="1">
      <c r="A61" s="161" t="s">
        <v>111</v>
      </c>
      <c r="B61" s="162"/>
      <c r="C61" s="163"/>
      <c r="D61" s="155" t="s">
        <v>79</v>
      </c>
      <c r="E61" s="155"/>
      <c r="F61" s="155"/>
      <c r="G61" s="155"/>
      <c r="H61" s="173" t="s">
        <v>108</v>
      </c>
      <c r="I61" s="174"/>
      <c r="J61" s="174"/>
      <c r="K61" s="174"/>
      <c r="L61" s="174"/>
      <c r="M61" s="174"/>
      <c r="N61" s="174"/>
      <c r="O61" s="175"/>
    </row>
    <row r="62" spans="1:15">
      <c r="A62" s="164"/>
      <c r="B62" s="165"/>
      <c r="C62" s="166"/>
      <c r="D62" s="155" t="s">
        <v>81</v>
      </c>
      <c r="E62" s="155"/>
      <c r="F62" s="155"/>
      <c r="G62" s="155"/>
      <c r="H62" s="173" t="s">
        <v>108</v>
      </c>
      <c r="I62" s="174"/>
      <c r="J62" s="174"/>
      <c r="K62" s="174"/>
      <c r="L62" s="174"/>
      <c r="M62" s="174"/>
      <c r="N62" s="174"/>
      <c r="O62" s="175"/>
    </row>
    <row r="63" spans="1:15">
      <c r="A63" s="167"/>
      <c r="B63" s="168"/>
      <c r="C63" s="169"/>
      <c r="D63" s="155" t="s">
        <v>83</v>
      </c>
      <c r="E63" s="155"/>
      <c r="F63" s="155"/>
      <c r="G63" s="155"/>
      <c r="H63" s="173" t="s">
        <v>108</v>
      </c>
      <c r="I63" s="174"/>
      <c r="J63" s="174"/>
      <c r="K63" s="174"/>
      <c r="L63" s="174"/>
      <c r="M63" s="174"/>
      <c r="N63" s="174"/>
      <c r="O63" s="175"/>
    </row>
    <row r="64" spans="1:15">
      <c r="A64" s="159" t="s">
        <v>112</v>
      </c>
      <c r="B64" s="160"/>
      <c r="C64" s="160"/>
      <c r="D64" s="155" t="s">
        <v>86</v>
      </c>
      <c r="E64" s="155"/>
      <c r="F64" s="155"/>
      <c r="G64" s="155"/>
      <c r="H64" s="173" t="s">
        <v>108</v>
      </c>
      <c r="I64" s="174"/>
      <c r="J64" s="174"/>
      <c r="K64" s="174"/>
      <c r="L64" s="174"/>
      <c r="M64" s="174"/>
      <c r="N64" s="174"/>
      <c r="O64" s="175"/>
    </row>
    <row r="65" spans="1:15">
      <c r="A65" s="159"/>
      <c r="B65" s="160"/>
      <c r="C65" s="160"/>
      <c r="D65" s="155" t="s">
        <v>88</v>
      </c>
      <c r="E65" s="155"/>
      <c r="F65" s="155"/>
      <c r="G65" s="155"/>
      <c r="H65" s="173" t="s">
        <v>108</v>
      </c>
      <c r="I65" s="174"/>
      <c r="J65" s="174"/>
      <c r="K65" s="174"/>
      <c r="L65" s="174"/>
      <c r="M65" s="174"/>
      <c r="N65" s="174"/>
      <c r="O65" s="175"/>
    </row>
    <row r="66" spans="1:15">
      <c r="A66" s="159"/>
      <c r="B66" s="160"/>
      <c r="C66" s="160"/>
      <c r="D66" s="155" t="s">
        <v>90</v>
      </c>
      <c r="E66" s="155"/>
      <c r="F66" s="155"/>
      <c r="G66" s="155"/>
      <c r="H66" s="173" t="s">
        <v>108</v>
      </c>
      <c r="I66" s="174"/>
      <c r="J66" s="174"/>
      <c r="K66" s="174"/>
      <c r="L66" s="174"/>
      <c r="M66" s="174"/>
      <c r="N66" s="174"/>
      <c r="O66" s="175"/>
    </row>
    <row r="67" spans="1:15">
      <c r="A67" s="159"/>
      <c r="B67" s="160"/>
      <c r="C67" s="160"/>
      <c r="D67" s="155" t="s">
        <v>92</v>
      </c>
      <c r="E67" s="155"/>
      <c r="F67" s="155"/>
      <c r="G67" s="155"/>
      <c r="H67" s="173" t="s">
        <v>108</v>
      </c>
      <c r="I67" s="174"/>
      <c r="J67" s="174"/>
      <c r="K67" s="174"/>
      <c r="L67" s="174"/>
      <c r="M67" s="174"/>
      <c r="N67" s="174"/>
      <c r="O67" s="175"/>
    </row>
    <row r="68" spans="1:15">
      <c r="A68" s="159" t="s">
        <v>113</v>
      </c>
      <c r="B68" s="160"/>
      <c r="C68" s="160"/>
      <c r="D68" s="155" t="s">
        <v>95</v>
      </c>
      <c r="E68" s="155"/>
      <c r="F68" s="155"/>
      <c r="G68" s="155"/>
      <c r="H68" s="173" t="s">
        <v>108</v>
      </c>
      <c r="I68" s="174"/>
      <c r="J68" s="174"/>
      <c r="K68" s="174"/>
      <c r="L68" s="174"/>
      <c r="M68" s="174"/>
      <c r="N68" s="174"/>
      <c r="O68" s="175"/>
    </row>
    <row r="69" spans="1:15">
      <c r="A69" s="159"/>
      <c r="B69" s="160"/>
      <c r="C69" s="160"/>
      <c r="D69" s="155" t="s">
        <v>97</v>
      </c>
      <c r="E69" s="155"/>
      <c r="F69" s="155"/>
      <c r="G69" s="155"/>
      <c r="H69" s="173" t="s">
        <v>108</v>
      </c>
      <c r="I69" s="174"/>
      <c r="J69" s="174"/>
      <c r="K69" s="174"/>
      <c r="L69" s="174"/>
      <c r="M69" s="174"/>
      <c r="N69" s="174"/>
      <c r="O69" s="175"/>
    </row>
    <row r="70" spans="1:15">
      <c r="A70" s="159" t="s">
        <v>114</v>
      </c>
      <c r="B70" s="160"/>
      <c r="C70" s="160"/>
      <c r="D70" s="155" t="s">
        <v>100</v>
      </c>
      <c r="E70" s="155"/>
      <c r="F70" s="155"/>
      <c r="G70" s="155"/>
      <c r="H70" s="173" t="s">
        <v>108</v>
      </c>
      <c r="I70" s="174"/>
      <c r="J70" s="174"/>
      <c r="K70" s="174"/>
      <c r="L70" s="174"/>
      <c r="M70" s="174"/>
      <c r="N70" s="174"/>
      <c r="O70" s="175"/>
    </row>
    <row r="71" spans="1:15">
      <c r="A71" s="159"/>
      <c r="B71" s="160"/>
      <c r="C71" s="160"/>
      <c r="D71" s="155" t="s">
        <v>102</v>
      </c>
      <c r="E71" s="155"/>
      <c r="F71" s="155"/>
      <c r="G71" s="155"/>
      <c r="H71" s="173" t="s">
        <v>108</v>
      </c>
      <c r="I71" s="174"/>
      <c r="J71" s="174"/>
      <c r="K71" s="174"/>
      <c r="L71" s="174"/>
      <c r="M71" s="174"/>
      <c r="N71" s="174"/>
      <c r="O71" s="175"/>
    </row>
    <row r="72" spans="1:15" ht="15" thickBot="1">
      <c r="A72" s="211"/>
      <c r="B72" s="212"/>
      <c r="C72" s="212"/>
      <c r="D72" s="156" t="s">
        <v>104</v>
      </c>
      <c r="E72" s="156"/>
      <c r="F72" s="156"/>
      <c r="G72" s="156"/>
      <c r="H72" s="213" t="s">
        <v>108</v>
      </c>
      <c r="I72" s="214"/>
      <c r="J72" s="214"/>
      <c r="K72" s="214"/>
      <c r="L72" s="214"/>
      <c r="M72" s="214"/>
      <c r="N72" s="214"/>
      <c r="O72" s="215"/>
    </row>
    <row r="73" spans="1:15" ht="15" thickBot="1">
      <c r="A73" s="141" t="s">
        <v>115</v>
      </c>
      <c r="B73" s="142"/>
      <c r="C73" s="142"/>
      <c r="D73" s="142"/>
      <c r="E73" s="142"/>
      <c r="F73" s="142"/>
      <c r="G73" s="142"/>
      <c r="H73" s="142"/>
      <c r="I73" s="142"/>
      <c r="J73" s="142"/>
      <c r="K73" s="142"/>
      <c r="L73" s="142"/>
      <c r="M73" s="142"/>
      <c r="N73" s="142"/>
      <c r="O73" s="143"/>
    </row>
    <row r="74" spans="1:15" ht="15" thickTop="1">
      <c r="A74" s="144" t="s">
        <v>116</v>
      </c>
      <c r="B74" s="145"/>
      <c r="C74" s="146"/>
      <c r="D74" s="150" t="s">
        <v>58</v>
      </c>
      <c r="E74" s="150"/>
      <c r="F74" s="150"/>
      <c r="G74" s="150"/>
      <c r="H74" s="139" t="s">
        <v>108</v>
      </c>
      <c r="I74" s="139"/>
      <c r="J74" s="139"/>
      <c r="K74" s="139"/>
      <c r="L74" s="139"/>
      <c r="M74" s="139"/>
      <c r="N74" s="139"/>
      <c r="O74" s="140"/>
    </row>
    <row r="75" spans="1:15">
      <c r="A75" s="193"/>
      <c r="B75" s="194"/>
      <c r="C75" s="195"/>
      <c r="D75" s="150" t="s">
        <v>60</v>
      </c>
      <c r="E75" s="150"/>
      <c r="F75" s="150"/>
      <c r="G75" s="150"/>
      <c r="H75" s="139" t="s">
        <v>108</v>
      </c>
      <c r="I75" s="139"/>
      <c r="J75" s="139"/>
      <c r="K75" s="139"/>
      <c r="L75" s="139"/>
      <c r="M75" s="139"/>
      <c r="N75" s="139"/>
      <c r="O75" s="140"/>
    </row>
    <row r="76" spans="1:15">
      <c r="A76" s="193"/>
      <c r="B76" s="194"/>
      <c r="C76" s="195"/>
      <c r="D76" s="155" t="s">
        <v>62</v>
      </c>
      <c r="E76" s="155"/>
      <c r="F76" s="155"/>
      <c r="G76" s="155"/>
      <c r="H76" s="139" t="s">
        <v>108</v>
      </c>
      <c r="I76" s="139"/>
      <c r="J76" s="139"/>
      <c r="K76" s="139"/>
      <c r="L76" s="139"/>
      <c r="M76" s="139"/>
      <c r="N76" s="139"/>
      <c r="O76" s="140"/>
    </row>
    <row r="77" spans="1:15">
      <c r="A77" s="147"/>
      <c r="B77" s="148"/>
      <c r="C77" s="149"/>
      <c r="D77" s="155" t="s">
        <v>64</v>
      </c>
      <c r="E77" s="155"/>
      <c r="F77" s="155"/>
      <c r="G77" s="155"/>
      <c r="H77" s="139" t="s">
        <v>108</v>
      </c>
      <c r="I77" s="139"/>
      <c r="J77" s="139"/>
      <c r="K77" s="139"/>
      <c r="L77" s="139"/>
      <c r="M77" s="139"/>
      <c r="N77" s="139"/>
      <c r="O77" s="140"/>
    </row>
    <row r="78" spans="1:15">
      <c r="A78" s="170" t="s">
        <v>117</v>
      </c>
      <c r="B78" s="171"/>
      <c r="C78" s="172"/>
      <c r="D78" s="155" t="s">
        <v>67</v>
      </c>
      <c r="E78" s="155"/>
      <c r="F78" s="155"/>
      <c r="G78" s="155"/>
      <c r="H78" s="139" t="s">
        <v>108</v>
      </c>
      <c r="I78" s="139"/>
      <c r="J78" s="139"/>
      <c r="K78" s="139"/>
      <c r="L78" s="139"/>
      <c r="M78" s="139"/>
      <c r="N78" s="139"/>
      <c r="O78" s="140"/>
    </row>
    <row r="79" spans="1:15">
      <c r="A79" s="147"/>
      <c r="B79" s="148"/>
      <c r="C79" s="149"/>
      <c r="D79" s="155" t="s">
        <v>69</v>
      </c>
      <c r="E79" s="155"/>
      <c r="F79" s="155"/>
      <c r="G79" s="155"/>
      <c r="H79" s="139" t="s">
        <v>108</v>
      </c>
      <c r="I79" s="139"/>
      <c r="J79" s="139"/>
      <c r="K79" s="139"/>
      <c r="L79" s="139"/>
      <c r="M79" s="139"/>
      <c r="N79" s="139"/>
      <c r="O79" s="140"/>
    </row>
    <row r="80" spans="1:15">
      <c r="A80" s="151" t="s">
        <v>118</v>
      </c>
      <c r="B80" s="152"/>
      <c r="C80" s="152"/>
      <c r="D80" s="155" t="s">
        <v>72</v>
      </c>
      <c r="E80" s="155"/>
      <c r="F80" s="155"/>
      <c r="G80" s="155"/>
      <c r="H80" s="139" t="s">
        <v>108</v>
      </c>
      <c r="I80" s="139"/>
      <c r="J80" s="139"/>
      <c r="K80" s="139"/>
      <c r="L80" s="139"/>
      <c r="M80" s="139"/>
      <c r="N80" s="139"/>
      <c r="O80" s="140"/>
    </row>
    <row r="81" spans="1:15">
      <c r="A81" s="151"/>
      <c r="B81" s="152"/>
      <c r="C81" s="152"/>
      <c r="D81" s="155" t="s">
        <v>76</v>
      </c>
      <c r="E81" s="155"/>
      <c r="F81" s="155"/>
      <c r="G81" s="155"/>
      <c r="H81" s="139" t="s">
        <v>108</v>
      </c>
      <c r="I81" s="139"/>
      <c r="J81" s="139"/>
      <c r="K81" s="139"/>
      <c r="L81" s="139"/>
      <c r="M81" s="139"/>
      <c r="N81" s="139"/>
      <c r="O81" s="140"/>
    </row>
    <row r="82" spans="1:15">
      <c r="A82" s="170" t="s">
        <v>119</v>
      </c>
      <c r="B82" s="171"/>
      <c r="C82" s="172"/>
      <c r="D82" s="155" t="s">
        <v>79</v>
      </c>
      <c r="E82" s="155"/>
      <c r="F82" s="155"/>
      <c r="G82" s="155"/>
      <c r="H82" s="139" t="s">
        <v>108</v>
      </c>
      <c r="I82" s="139"/>
      <c r="J82" s="139"/>
      <c r="K82" s="139"/>
      <c r="L82" s="139"/>
      <c r="M82" s="139"/>
      <c r="N82" s="139"/>
      <c r="O82" s="140"/>
    </row>
    <row r="83" spans="1:15">
      <c r="A83" s="193"/>
      <c r="B83" s="194"/>
      <c r="C83" s="195"/>
      <c r="D83" s="155" t="s">
        <v>81</v>
      </c>
      <c r="E83" s="155"/>
      <c r="F83" s="155"/>
      <c r="G83" s="155"/>
      <c r="H83" s="139" t="s">
        <v>108</v>
      </c>
      <c r="I83" s="139"/>
      <c r="J83" s="139"/>
      <c r="K83" s="139"/>
      <c r="L83" s="139"/>
      <c r="M83" s="139"/>
      <c r="N83" s="139"/>
      <c r="O83" s="140"/>
    </row>
    <row r="84" spans="1:15">
      <c r="A84" s="147"/>
      <c r="B84" s="148"/>
      <c r="C84" s="149"/>
      <c r="D84" s="155" t="s">
        <v>83</v>
      </c>
      <c r="E84" s="155"/>
      <c r="F84" s="155"/>
      <c r="G84" s="155"/>
      <c r="H84" s="139" t="s">
        <v>108</v>
      </c>
      <c r="I84" s="139"/>
      <c r="J84" s="139"/>
      <c r="K84" s="139"/>
      <c r="L84" s="139"/>
      <c r="M84" s="139"/>
      <c r="N84" s="139"/>
      <c r="O84" s="140"/>
    </row>
    <row r="85" spans="1:15">
      <c r="A85" s="151" t="s">
        <v>120</v>
      </c>
      <c r="B85" s="152"/>
      <c r="C85" s="152"/>
      <c r="D85" s="155" t="s">
        <v>86</v>
      </c>
      <c r="E85" s="155"/>
      <c r="F85" s="155"/>
      <c r="G85" s="155"/>
      <c r="H85" s="139" t="s">
        <v>108</v>
      </c>
      <c r="I85" s="139"/>
      <c r="J85" s="139"/>
      <c r="K85" s="139"/>
      <c r="L85" s="139"/>
      <c r="M85" s="139"/>
      <c r="N85" s="139"/>
      <c r="O85" s="140"/>
    </row>
    <row r="86" spans="1:15">
      <c r="A86" s="151"/>
      <c r="B86" s="152"/>
      <c r="C86" s="152"/>
      <c r="D86" s="155" t="s">
        <v>88</v>
      </c>
      <c r="E86" s="155"/>
      <c r="F86" s="155"/>
      <c r="G86" s="155"/>
      <c r="H86" s="139" t="s">
        <v>108</v>
      </c>
      <c r="I86" s="139"/>
      <c r="J86" s="139"/>
      <c r="K86" s="139"/>
      <c r="L86" s="139"/>
      <c r="M86" s="139"/>
      <c r="N86" s="139"/>
      <c r="O86" s="140"/>
    </row>
    <row r="87" spans="1:15">
      <c r="A87" s="151"/>
      <c r="B87" s="152"/>
      <c r="C87" s="152"/>
      <c r="D87" s="155" t="s">
        <v>90</v>
      </c>
      <c r="E87" s="155"/>
      <c r="F87" s="155"/>
      <c r="G87" s="155"/>
      <c r="H87" s="139" t="s">
        <v>108</v>
      </c>
      <c r="I87" s="139"/>
      <c r="J87" s="139"/>
      <c r="K87" s="139"/>
      <c r="L87" s="139"/>
      <c r="M87" s="139"/>
      <c r="N87" s="139"/>
      <c r="O87" s="140"/>
    </row>
    <row r="88" spans="1:15">
      <c r="A88" s="151"/>
      <c r="B88" s="152"/>
      <c r="C88" s="152"/>
      <c r="D88" s="155" t="s">
        <v>92</v>
      </c>
      <c r="E88" s="155"/>
      <c r="F88" s="155"/>
      <c r="G88" s="155"/>
      <c r="H88" s="139" t="s">
        <v>108</v>
      </c>
      <c r="I88" s="139"/>
      <c r="J88" s="139"/>
      <c r="K88" s="139"/>
      <c r="L88" s="139"/>
      <c r="M88" s="139"/>
      <c r="N88" s="139"/>
      <c r="O88" s="140"/>
    </row>
    <row r="89" spans="1:15">
      <c r="A89" s="151" t="s">
        <v>121</v>
      </c>
      <c r="B89" s="152"/>
      <c r="C89" s="152"/>
      <c r="D89" s="155" t="s">
        <v>95</v>
      </c>
      <c r="E89" s="155"/>
      <c r="F89" s="155"/>
      <c r="G89" s="155"/>
      <c r="H89" s="139" t="s">
        <v>108</v>
      </c>
      <c r="I89" s="139"/>
      <c r="J89" s="139"/>
      <c r="K89" s="139"/>
      <c r="L89" s="139"/>
      <c r="M89" s="139"/>
      <c r="N89" s="139"/>
      <c r="O89" s="140"/>
    </row>
    <row r="90" spans="1:15">
      <c r="A90" s="151" t="s">
        <v>122</v>
      </c>
      <c r="B90" s="152"/>
      <c r="C90" s="152"/>
      <c r="D90" s="155" t="s">
        <v>100</v>
      </c>
      <c r="E90" s="155"/>
      <c r="F90" s="155"/>
      <c r="G90" s="155"/>
      <c r="H90" s="139" t="s">
        <v>108</v>
      </c>
      <c r="I90" s="139"/>
      <c r="J90" s="139"/>
      <c r="K90" s="139"/>
      <c r="L90" s="139"/>
      <c r="M90" s="139"/>
      <c r="N90" s="139"/>
      <c r="O90" s="140"/>
    </row>
    <row r="91" spans="1:15">
      <c r="A91" s="151"/>
      <c r="B91" s="152"/>
      <c r="C91" s="152"/>
      <c r="D91" s="155" t="s">
        <v>102</v>
      </c>
      <c r="E91" s="155"/>
      <c r="F91" s="155"/>
      <c r="G91" s="155"/>
      <c r="H91" s="139" t="s">
        <v>108</v>
      </c>
      <c r="I91" s="139"/>
      <c r="J91" s="139"/>
      <c r="K91" s="139"/>
      <c r="L91" s="139"/>
      <c r="M91" s="139"/>
      <c r="N91" s="139"/>
      <c r="O91" s="140"/>
    </row>
    <row r="92" spans="1:15" ht="15" thickBot="1">
      <c r="A92" s="153"/>
      <c r="B92" s="154"/>
      <c r="C92" s="154"/>
      <c r="D92" s="156" t="s">
        <v>104</v>
      </c>
      <c r="E92" s="156"/>
      <c r="F92" s="156"/>
      <c r="G92" s="156"/>
      <c r="H92" s="139" t="s">
        <v>108</v>
      </c>
      <c r="I92" s="139"/>
      <c r="J92" s="139"/>
      <c r="K92" s="139"/>
      <c r="L92" s="139"/>
      <c r="M92" s="139"/>
      <c r="N92" s="139"/>
      <c r="O92" s="140"/>
    </row>
    <row r="93" spans="1:15" ht="15" thickBot="1">
      <c r="A93" s="141" t="s">
        <v>123</v>
      </c>
      <c r="B93" s="142"/>
      <c r="C93" s="142"/>
      <c r="D93" s="142"/>
      <c r="E93" s="142"/>
      <c r="F93" s="142"/>
      <c r="G93" s="142"/>
      <c r="H93" s="142"/>
      <c r="I93" s="142"/>
      <c r="J93" s="142"/>
      <c r="K93" s="142"/>
      <c r="L93" s="142"/>
      <c r="M93" s="142"/>
      <c r="N93" s="142"/>
      <c r="O93" s="143"/>
    </row>
    <row r="94" spans="1:15" ht="15" thickTop="1">
      <c r="A94" s="144" t="s">
        <v>124</v>
      </c>
      <c r="B94" s="145"/>
      <c r="C94" s="146"/>
      <c r="D94" s="150" t="s">
        <v>58</v>
      </c>
      <c r="E94" s="150"/>
      <c r="F94" s="150"/>
      <c r="G94" s="150"/>
      <c r="H94" s="139" t="s">
        <v>108</v>
      </c>
      <c r="I94" s="139"/>
      <c r="J94" s="139"/>
      <c r="K94" s="139"/>
      <c r="L94" s="139"/>
      <c r="M94" s="139"/>
      <c r="N94" s="139"/>
      <c r="O94" s="140"/>
    </row>
    <row r="95" spans="1:15">
      <c r="A95" s="147"/>
      <c r="B95" s="148"/>
      <c r="C95" s="149"/>
      <c r="D95" s="150" t="s">
        <v>125</v>
      </c>
      <c r="E95" s="150"/>
      <c r="F95" s="150"/>
      <c r="G95" s="150"/>
      <c r="H95" s="139" t="s">
        <v>61</v>
      </c>
      <c r="I95" s="139"/>
      <c r="J95" s="139"/>
      <c r="K95" s="139"/>
      <c r="L95" s="139"/>
      <c r="M95" s="139"/>
      <c r="N95" s="139"/>
      <c r="O95" s="140"/>
    </row>
    <row r="96" spans="1:15">
      <c r="A96" s="151" t="s">
        <v>126</v>
      </c>
      <c r="B96" s="152"/>
      <c r="C96" s="152"/>
      <c r="D96" s="155" t="s">
        <v>127</v>
      </c>
      <c r="E96" s="155"/>
      <c r="F96" s="155"/>
      <c r="G96" s="155"/>
      <c r="H96" s="157" t="s">
        <v>128</v>
      </c>
      <c r="I96" s="157"/>
      <c r="J96" s="157"/>
      <c r="K96" s="157"/>
      <c r="L96" s="157"/>
      <c r="M96" s="157"/>
      <c r="N96" s="157"/>
      <c r="O96" s="158"/>
    </row>
    <row r="97" spans="1:15">
      <c r="A97" s="151"/>
      <c r="B97" s="152"/>
      <c r="C97" s="152"/>
      <c r="D97" s="155" t="s">
        <v>129</v>
      </c>
      <c r="E97" s="155"/>
      <c r="F97" s="155"/>
      <c r="G97" s="155"/>
      <c r="H97" s="157" t="s">
        <v>130</v>
      </c>
      <c r="I97" s="157"/>
      <c r="J97" s="157"/>
      <c r="K97" s="157"/>
      <c r="L97" s="157"/>
      <c r="M97" s="157"/>
      <c r="N97" s="157"/>
      <c r="O97" s="158"/>
    </row>
    <row r="98" spans="1:15">
      <c r="A98" s="151" t="s">
        <v>131</v>
      </c>
      <c r="B98" s="152"/>
      <c r="C98" s="152"/>
      <c r="D98" s="155" t="s">
        <v>132</v>
      </c>
      <c r="E98" s="155"/>
      <c r="F98" s="155"/>
      <c r="G98" s="155"/>
      <c r="H98" s="157" t="s">
        <v>73</v>
      </c>
      <c r="I98" s="157"/>
      <c r="J98" s="157"/>
      <c r="K98" s="157"/>
      <c r="L98" s="157"/>
      <c r="M98" s="157"/>
      <c r="N98" s="157"/>
      <c r="O98" s="158"/>
    </row>
    <row r="99" spans="1:15">
      <c r="A99" s="151"/>
      <c r="B99" s="152"/>
      <c r="C99" s="152"/>
      <c r="D99" s="155" t="s">
        <v>76</v>
      </c>
      <c r="E99" s="155"/>
      <c r="F99" s="155"/>
      <c r="G99" s="155"/>
      <c r="H99" s="139" t="s">
        <v>108</v>
      </c>
      <c r="I99" s="139"/>
      <c r="J99" s="139"/>
      <c r="K99" s="139"/>
      <c r="L99" s="139"/>
      <c r="M99" s="139"/>
      <c r="N99" s="139"/>
      <c r="O99" s="140"/>
    </row>
    <row r="100" spans="1:15">
      <c r="A100" s="151" t="s">
        <v>133</v>
      </c>
      <c r="B100" s="152"/>
      <c r="C100" s="152"/>
      <c r="D100" s="155" t="s">
        <v>134</v>
      </c>
      <c r="E100" s="155"/>
      <c r="F100" s="155"/>
      <c r="G100" s="155"/>
      <c r="H100" s="157" t="s">
        <v>135</v>
      </c>
      <c r="I100" s="157"/>
      <c r="J100" s="157"/>
      <c r="K100" s="157"/>
      <c r="L100" s="157"/>
      <c r="M100" s="157"/>
      <c r="N100" s="157"/>
      <c r="O100" s="158"/>
    </row>
    <row r="101" spans="1:15" ht="15" thickBot="1">
      <c r="A101" s="153"/>
      <c r="B101" s="154"/>
      <c r="C101" s="154"/>
      <c r="D101" s="156" t="s">
        <v>104</v>
      </c>
      <c r="E101" s="156"/>
      <c r="F101" s="156"/>
      <c r="G101" s="156"/>
      <c r="H101" s="139" t="s">
        <v>108</v>
      </c>
      <c r="I101" s="139"/>
      <c r="J101" s="139"/>
      <c r="K101" s="139"/>
      <c r="L101" s="139"/>
      <c r="M101" s="139"/>
      <c r="N101" s="139"/>
      <c r="O101" s="140"/>
    </row>
    <row r="102" spans="1:15" ht="15" thickBot="1">
      <c r="A102" s="141" t="s">
        <v>136</v>
      </c>
      <c r="B102" s="142"/>
      <c r="C102" s="142"/>
      <c r="D102" s="142"/>
      <c r="E102" s="142"/>
      <c r="F102" s="142"/>
      <c r="G102" s="142"/>
      <c r="H102" s="142"/>
      <c r="I102" s="142"/>
      <c r="J102" s="142"/>
      <c r="K102" s="142"/>
      <c r="L102" s="142"/>
      <c r="M102" s="142"/>
      <c r="N102" s="142"/>
      <c r="O102" s="143"/>
    </row>
    <row r="103" spans="1:15" ht="15" thickTop="1">
      <c r="A103" s="144" t="s">
        <v>137</v>
      </c>
      <c r="B103" s="145"/>
      <c r="C103" s="146"/>
      <c r="D103" s="150" t="s">
        <v>58</v>
      </c>
      <c r="E103" s="150"/>
      <c r="F103" s="150"/>
      <c r="G103" s="150"/>
      <c r="H103" s="139" t="s">
        <v>108</v>
      </c>
      <c r="I103" s="139"/>
      <c r="J103" s="139"/>
      <c r="K103" s="139"/>
      <c r="L103" s="139"/>
      <c r="M103" s="139"/>
      <c r="N103" s="139"/>
      <c r="O103" s="140"/>
    </row>
    <row r="104" spans="1:15">
      <c r="A104" s="193"/>
      <c r="B104" s="194"/>
      <c r="C104" s="195"/>
      <c r="D104" s="150" t="s">
        <v>138</v>
      </c>
      <c r="E104" s="150"/>
      <c r="F104" s="150"/>
      <c r="G104" s="150"/>
      <c r="H104" s="173" t="s">
        <v>139</v>
      </c>
      <c r="I104" s="174"/>
      <c r="J104" s="174"/>
      <c r="K104" s="174"/>
      <c r="L104" s="174"/>
      <c r="M104" s="174"/>
      <c r="N104" s="174"/>
      <c r="O104" s="175"/>
    </row>
    <row r="105" spans="1:15">
      <c r="A105" s="147"/>
      <c r="B105" s="148"/>
      <c r="C105" s="149"/>
      <c r="D105" s="155" t="s">
        <v>64</v>
      </c>
      <c r="E105" s="155"/>
      <c r="F105" s="155"/>
      <c r="G105" s="155"/>
      <c r="H105" s="139" t="s">
        <v>108</v>
      </c>
      <c r="I105" s="139"/>
      <c r="J105" s="139"/>
      <c r="K105" s="139"/>
      <c r="L105" s="139"/>
      <c r="M105" s="139"/>
      <c r="N105" s="139"/>
      <c r="O105" s="140"/>
    </row>
    <row r="106" spans="1:15" ht="29.25" customHeight="1">
      <c r="A106" s="170" t="s">
        <v>140</v>
      </c>
      <c r="B106" s="171"/>
      <c r="C106" s="172"/>
      <c r="D106" s="205" t="s">
        <v>141</v>
      </c>
      <c r="E106" s="206"/>
      <c r="F106" s="206"/>
      <c r="G106" s="207"/>
      <c r="H106" s="208" t="s">
        <v>142</v>
      </c>
      <c r="I106" s="209"/>
      <c r="J106" s="209"/>
      <c r="K106" s="209"/>
      <c r="L106" s="209"/>
      <c r="M106" s="209"/>
      <c r="N106" s="209"/>
      <c r="O106" s="210"/>
    </row>
    <row r="107" spans="1:15" ht="28.5" customHeight="1">
      <c r="A107" s="147"/>
      <c r="B107" s="148"/>
      <c r="C107" s="149"/>
      <c r="D107" s="205" t="s">
        <v>143</v>
      </c>
      <c r="E107" s="206"/>
      <c r="F107" s="206"/>
      <c r="G107" s="207"/>
      <c r="H107" s="208" t="s">
        <v>144</v>
      </c>
      <c r="I107" s="209"/>
      <c r="J107" s="209"/>
      <c r="K107" s="209"/>
      <c r="L107" s="209"/>
      <c r="M107" s="209"/>
      <c r="N107" s="209"/>
      <c r="O107" s="210"/>
    </row>
    <row r="108" spans="1:15">
      <c r="A108" s="151" t="s">
        <v>145</v>
      </c>
      <c r="B108" s="152"/>
      <c r="C108" s="152"/>
      <c r="D108" s="155" t="s">
        <v>72</v>
      </c>
      <c r="E108" s="155"/>
      <c r="F108" s="155"/>
      <c r="G108" s="155"/>
      <c r="H108" s="139" t="s">
        <v>108</v>
      </c>
      <c r="I108" s="139"/>
      <c r="J108" s="139"/>
      <c r="K108" s="139"/>
      <c r="L108" s="139"/>
      <c r="M108" s="139"/>
      <c r="N108" s="139"/>
      <c r="O108" s="140"/>
    </row>
    <row r="109" spans="1:15">
      <c r="A109" s="151"/>
      <c r="B109" s="152"/>
      <c r="C109" s="152"/>
      <c r="D109" s="155" t="s">
        <v>76</v>
      </c>
      <c r="E109" s="155"/>
      <c r="F109" s="155"/>
      <c r="G109" s="155"/>
      <c r="H109" s="139" t="s">
        <v>108</v>
      </c>
      <c r="I109" s="139"/>
      <c r="J109" s="139"/>
      <c r="K109" s="139"/>
      <c r="L109" s="139"/>
      <c r="M109" s="139"/>
      <c r="N109" s="139"/>
      <c r="O109" s="140"/>
    </row>
    <row r="110" spans="1:15">
      <c r="A110" s="170" t="s">
        <v>146</v>
      </c>
      <c r="B110" s="171"/>
      <c r="C110" s="172"/>
      <c r="D110" s="155" t="s">
        <v>147</v>
      </c>
      <c r="E110" s="155"/>
      <c r="F110" s="155"/>
      <c r="G110" s="155"/>
      <c r="H110" s="157" t="s">
        <v>148</v>
      </c>
      <c r="I110" s="157"/>
      <c r="J110" s="157"/>
      <c r="K110" s="157"/>
      <c r="L110" s="157"/>
      <c r="M110" s="157"/>
      <c r="N110" s="157"/>
      <c r="O110" s="158"/>
    </row>
    <row r="111" spans="1:15">
      <c r="A111" s="147"/>
      <c r="B111" s="148"/>
      <c r="C111" s="149"/>
      <c r="D111" s="155" t="s">
        <v>149</v>
      </c>
      <c r="E111" s="155"/>
      <c r="F111" s="155"/>
      <c r="G111" s="155"/>
      <c r="H111" s="157" t="s">
        <v>150</v>
      </c>
      <c r="I111" s="157"/>
      <c r="J111" s="157"/>
      <c r="K111" s="157"/>
      <c r="L111" s="157"/>
      <c r="M111" s="157"/>
      <c r="N111" s="157"/>
      <c r="O111" s="158"/>
    </row>
    <row r="112" spans="1:15" ht="15" thickBot="1">
      <c r="A112" s="188" t="s">
        <v>151</v>
      </c>
      <c r="B112" s="189"/>
      <c r="C112" s="190"/>
      <c r="D112" s="156" t="s">
        <v>152</v>
      </c>
      <c r="E112" s="156"/>
      <c r="F112" s="156"/>
      <c r="G112" s="156"/>
      <c r="H112" s="191" t="s">
        <v>153</v>
      </c>
      <c r="I112" s="191"/>
      <c r="J112" s="191"/>
      <c r="K112" s="191"/>
      <c r="L112" s="191"/>
      <c r="M112" s="191"/>
      <c r="N112" s="191"/>
      <c r="O112" s="192"/>
    </row>
    <row r="113" spans="1:15" ht="15" customHeight="1" thickBot="1">
      <c r="A113" s="185" t="s">
        <v>1</v>
      </c>
      <c r="B113" s="186"/>
      <c r="C113" s="186"/>
      <c r="D113" s="186"/>
      <c r="E113" s="186"/>
      <c r="F113" s="186"/>
      <c r="G113" s="186"/>
      <c r="H113" s="186"/>
      <c r="I113" s="186"/>
      <c r="J113" s="186"/>
      <c r="K113" s="186"/>
      <c r="L113" s="186"/>
      <c r="M113" s="186"/>
      <c r="N113" s="186"/>
      <c r="O113" s="187"/>
    </row>
    <row r="114" spans="1:15" ht="15" customHeight="1">
      <c r="A114" s="176" t="s">
        <v>154</v>
      </c>
      <c r="B114" s="177"/>
      <c r="C114" s="177"/>
      <c r="D114" s="177"/>
      <c r="E114" s="177"/>
      <c r="F114" s="177"/>
      <c r="G114" s="177"/>
      <c r="H114" s="177"/>
      <c r="I114" s="177"/>
      <c r="J114" s="177"/>
      <c r="K114" s="177"/>
      <c r="L114" s="177"/>
      <c r="M114" s="177"/>
      <c r="N114" s="177"/>
      <c r="O114" s="178"/>
    </row>
    <row r="115" spans="1:15" ht="15" customHeight="1">
      <c r="A115" s="179"/>
      <c r="B115" s="180"/>
      <c r="C115" s="180"/>
      <c r="D115" s="180"/>
      <c r="E115" s="180"/>
      <c r="F115" s="180"/>
      <c r="G115" s="180"/>
      <c r="H115" s="180"/>
      <c r="I115" s="180"/>
      <c r="J115" s="180"/>
      <c r="K115" s="180"/>
      <c r="L115" s="180"/>
      <c r="M115" s="180"/>
      <c r="N115" s="180"/>
      <c r="O115" s="181"/>
    </row>
    <row r="116" spans="1:15" ht="15" customHeight="1" thickBot="1">
      <c r="A116" s="281"/>
      <c r="B116" s="282"/>
      <c r="C116" s="282"/>
      <c r="D116" s="282"/>
      <c r="E116" s="282"/>
      <c r="F116" s="282"/>
      <c r="G116" s="282"/>
      <c r="H116" s="282"/>
      <c r="I116" s="282"/>
      <c r="J116" s="282"/>
      <c r="K116" s="282"/>
      <c r="L116" s="282"/>
      <c r="M116" s="282"/>
      <c r="N116" s="282"/>
      <c r="O116" s="283"/>
    </row>
    <row r="117" spans="1:15" ht="15" hidden="1" customHeight="1">
      <c r="A117" s="58" t="s">
        <v>155</v>
      </c>
      <c r="B117" s="56" t="s">
        <v>156</v>
      </c>
      <c r="C117" s="56" t="s">
        <v>157</v>
      </c>
      <c r="D117" s="56" t="s">
        <v>155</v>
      </c>
      <c r="E117" s="56" t="s">
        <v>156</v>
      </c>
      <c r="F117" s="56" t="s">
        <v>157</v>
      </c>
      <c r="G117" s="56"/>
      <c r="H117" s="56"/>
      <c r="I117" s="56"/>
      <c r="J117" s="56"/>
      <c r="K117" s="56"/>
      <c r="L117" s="56"/>
      <c r="M117" s="56"/>
      <c r="N117" s="56"/>
      <c r="O117" s="59"/>
    </row>
    <row r="118" spans="1:15" ht="15" hidden="1" customHeight="1" thickBot="1">
      <c r="A118" s="60"/>
      <c r="B118" s="57"/>
      <c r="C118" s="57"/>
      <c r="D118" s="57"/>
      <c r="E118" s="57"/>
      <c r="F118" s="57"/>
      <c r="G118" s="57"/>
      <c r="H118" s="57"/>
      <c r="I118" s="57"/>
      <c r="J118" s="57"/>
      <c r="K118" s="57"/>
      <c r="L118" s="57"/>
      <c r="M118" s="57"/>
      <c r="N118" s="57"/>
      <c r="O118" s="61"/>
    </row>
    <row r="119" spans="1:15" hidden="1">
      <c r="A119" s="62" t="str">
        <f>T(A31)</f>
        <v>Commuter Rail System Public Area</v>
      </c>
      <c r="B119" s="47"/>
      <c r="C119" s="48"/>
      <c r="D119" s="62" t="str">
        <f t="shared" ref="D119:D139" si="0">T(D31)</f>
        <v>Headquarters Building</v>
      </c>
      <c r="E119" s="51"/>
      <c r="F119" s="51"/>
      <c r="O119" s="63"/>
    </row>
    <row r="120" spans="1:15" hidden="1">
      <c r="A120" s="71" t="str">
        <f>T(A35)</f>
        <v>Commuter Rail System Rolling Stock</v>
      </c>
      <c r="B120" s="49"/>
      <c r="C120" s="50"/>
      <c r="D120" s="62" t="str">
        <f t="shared" si="0"/>
        <v>Major Passenger Terminals</v>
      </c>
      <c r="E120" s="51"/>
      <c r="F120" s="51"/>
      <c r="O120" s="63"/>
    </row>
    <row r="121" spans="1:15" hidden="1">
      <c r="A121" s="47" t="str">
        <f>T(A37)</f>
        <v>Commuter Rail System Control</v>
      </c>
      <c r="D121" s="62" t="str">
        <f t="shared" si="0"/>
        <v>Major Line Stations</v>
      </c>
      <c r="E121" s="51"/>
      <c r="F121" s="51"/>
      <c r="O121" s="63"/>
    </row>
    <row r="122" spans="1:15" hidden="1">
      <c r="A122" s="47" t="str">
        <f>T(A40)</f>
        <v>Commuter Rail System Operations</v>
      </c>
      <c r="D122" s="62" t="str">
        <f t="shared" si="0"/>
        <v>Parking Structures</v>
      </c>
      <c r="E122" s="51"/>
      <c r="F122" s="51"/>
      <c r="O122" s="63"/>
    </row>
    <row r="123" spans="1:15" hidden="1">
      <c r="A123" s="47" t="str">
        <f>T(A43)</f>
        <v>Commuter Rail System ROW Infrastructure</v>
      </c>
      <c r="D123" s="62" t="str">
        <f t="shared" si="0"/>
        <v>Consist - Type 1</v>
      </c>
      <c r="E123" s="51"/>
      <c r="F123" s="51"/>
      <c r="O123" s="63"/>
    </row>
    <row r="124" spans="1:15" hidden="1">
      <c r="A124" s="47" t="str">
        <f>T(A47)</f>
        <v>Commuter Rail System Safety</v>
      </c>
      <c r="D124" s="62" t="str">
        <f t="shared" si="0"/>
        <v>Consist - Type 2</v>
      </c>
      <c r="E124" s="51"/>
      <c r="F124" s="51"/>
      <c r="O124" s="63"/>
    </row>
    <row r="125" spans="1:15" hidden="1">
      <c r="A125" s="47" t="str">
        <f>T(A49)</f>
        <v>Commuter Rail System Support</v>
      </c>
      <c r="D125" s="62" t="str">
        <f t="shared" si="0"/>
        <v>Primary Control Center</v>
      </c>
      <c r="E125" s="51"/>
      <c r="F125" s="51"/>
      <c r="O125" s="63"/>
    </row>
    <row r="126" spans="1:15" hidden="1">
      <c r="A126" s="47" t="str">
        <f>T(A52)</f>
        <v>Heavy Rail (Subway)</v>
      </c>
      <c r="D126" s="62" t="str">
        <f t="shared" si="0"/>
        <v>Control Towers</v>
      </c>
      <c r="E126" s="51"/>
      <c r="F126" s="51"/>
      <c r="O126" s="63"/>
    </row>
    <row r="127" spans="1:15" hidden="1">
      <c r="A127" s="47" t="str">
        <f>T(A53)</f>
        <v>Heavy Rail System Public Area</v>
      </c>
      <c r="D127" s="62" t="str">
        <f t="shared" si="0"/>
        <v>Cyber Systems</v>
      </c>
      <c r="E127" s="51"/>
      <c r="F127" s="51"/>
      <c r="O127" s="63"/>
    </row>
    <row r="128" spans="1:15" hidden="1">
      <c r="A128" s="47" t="str">
        <f>T(A57)</f>
        <v>Heavy Rail System Rolling Stock</v>
      </c>
      <c r="D128" s="62" t="str">
        <f t="shared" si="0"/>
        <v>Right of Way (ROW)</v>
      </c>
      <c r="E128" s="51"/>
      <c r="F128" s="51"/>
      <c r="O128" s="63"/>
    </row>
    <row r="129" spans="1:15" hidden="1">
      <c r="A129" s="47" t="str">
        <f>T(A59)</f>
        <v>Heavy Rail System Control</v>
      </c>
      <c r="D129" s="62" t="str">
        <f t="shared" si="0"/>
        <v>Signals &amp; PTC</v>
      </c>
      <c r="E129" s="51"/>
      <c r="F129" s="51"/>
      <c r="O129" s="63"/>
    </row>
    <row r="130" spans="1:15" hidden="1">
      <c r="A130" s="47" t="str">
        <f>T(A61)</f>
        <v>Heavy Rail System Operations</v>
      </c>
      <c r="D130" s="62" t="str">
        <f t="shared" si="0"/>
        <v xml:space="preserve">Switches </v>
      </c>
      <c r="E130" s="51"/>
      <c r="F130" s="51"/>
      <c r="O130" s="63"/>
    </row>
    <row r="131" spans="1:15" hidden="1">
      <c r="A131" s="47" t="str">
        <f>T(A64)</f>
        <v>Heavy Rail System ROW Infrastructure</v>
      </c>
      <c r="D131" s="62" t="str">
        <f t="shared" si="0"/>
        <v>Bridges</v>
      </c>
      <c r="E131" s="51"/>
      <c r="F131" s="51"/>
      <c r="O131" s="63"/>
    </row>
    <row r="132" spans="1:15" hidden="1">
      <c r="A132" s="47" t="str">
        <f>T(A68)</f>
        <v>Heavy Rail System Safety</v>
      </c>
      <c r="D132" s="62" t="str">
        <f t="shared" si="0"/>
        <v>Elevated Track</v>
      </c>
      <c r="E132" s="51"/>
      <c r="F132" s="51"/>
      <c r="O132" s="63"/>
    </row>
    <row r="133" spans="1:15" hidden="1">
      <c r="A133" s="47" t="str">
        <f>T(A70)</f>
        <v>Heavy Rail System Support</v>
      </c>
      <c r="D133" s="62" t="str">
        <f t="shared" si="0"/>
        <v xml:space="preserve">Tunnels </v>
      </c>
      <c r="E133" s="51"/>
      <c r="F133" s="51"/>
      <c r="O133" s="63"/>
    </row>
    <row r="134" spans="1:15" hidden="1">
      <c r="A134" s="47" t="str">
        <f>T(A73)</f>
        <v>Light Rail/Streetcar</v>
      </c>
      <c r="D134" s="62" t="str">
        <f t="shared" si="0"/>
        <v>Choke Points on ROW</v>
      </c>
      <c r="E134" s="51"/>
      <c r="F134" s="51"/>
      <c r="O134" s="63"/>
    </row>
    <row r="135" spans="1:15" hidden="1">
      <c r="A135" s="47" t="str">
        <f>T(A74)</f>
        <v>Light Rail System Public Area</v>
      </c>
      <c r="D135" s="62" t="str">
        <f t="shared" si="0"/>
        <v>Fire Suppression</v>
      </c>
      <c r="E135" s="51"/>
      <c r="F135" s="51"/>
      <c r="O135" s="63"/>
    </row>
    <row r="136" spans="1:15" hidden="1">
      <c r="A136" s="47" t="str">
        <f>T(A78)</f>
        <v>Light Rail System Rolling Stock</v>
      </c>
      <c r="D136" s="62" t="str">
        <f t="shared" si="0"/>
        <v>Air Handling</v>
      </c>
      <c r="E136" s="51"/>
      <c r="F136" s="51"/>
      <c r="O136" s="63"/>
    </row>
    <row r="137" spans="1:15" hidden="1">
      <c r="A137" s="47" t="str">
        <f>T(A80)</f>
        <v>Light Rail System Control</v>
      </c>
      <c r="D137" s="62" t="str">
        <f t="shared" si="0"/>
        <v>Power Generation/Distribution</v>
      </c>
      <c r="E137" s="51"/>
      <c r="F137" s="51"/>
      <c r="O137" s="63"/>
    </row>
    <row r="138" spans="1:15" hidden="1">
      <c r="A138" s="47" t="str">
        <f>T(A82)</f>
        <v>Light Rail System Operations</v>
      </c>
      <c r="D138" s="62" t="str">
        <f t="shared" si="0"/>
        <v>Yards</v>
      </c>
      <c r="E138" s="51"/>
      <c r="F138" s="51"/>
      <c r="O138" s="63"/>
    </row>
    <row r="139" spans="1:15" hidden="1">
      <c r="A139" s="47" t="str">
        <f>T(A85)</f>
        <v>Light Rail System ROW Infrastructure</v>
      </c>
      <c r="D139" s="62" t="str">
        <f t="shared" si="0"/>
        <v>Maintenance Barns/Facilities</v>
      </c>
      <c r="E139" s="51"/>
      <c r="F139" s="51"/>
      <c r="O139" s="63"/>
    </row>
    <row r="140" spans="1:15" hidden="1">
      <c r="A140" s="47" t="str">
        <f>T(A89)</f>
        <v>Light Rail System Safety</v>
      </c>
      <c r="D140" s="62" t="str">
        <f>T(D95)</f>
        <v>System Owned Bus Station</v>
      </c>
      <c r="E140" s="51"/>
      <c r="F140" s="51"/>
      <c r="O140" s="63"/>
    </row>
    <row r="141" spans="1:15" hidden="1">
      <c r="A141" s="47" t="str">
        <f>T(A90)</f>
        <v>Light Rail System Support</v>
      </c>
      <c r="D141" s="62" t="str">
        <f>T(D96)</f>
        <v>Bus - Type 1</v>
      </c>
      <c r="E141" s="51"/>
      <c r="F141" s="51"/>
      <c r="O141" s="63"/>
    </row>
    <row r="142" spans="1:15" hidden="1">
      <c r="A142" s="47" t="str">
        <f>T(A93)</f>
        <v>Bus (Intracity Bus, Commuter Bus)</v>
      </c>
      <c r="D142" s="62" t="str">
        <f>T(D97)</f>
        <v>Bus - Type 2</v>
      </c>
      <c r="E142" s="51"/>
      <c r="F142" s="51"/>
      <c r="O142" s="63"/>
    </row>
    <row r="143" spans="1:15" hidden="1">
      <c r="A143" s="47" t="str">
        <f>T(A94)</f>
        <v>Bus System Public Area</v>
      </c>
      <c r="D143" s="62" t="str">
        <f>T(D98)</f>
        <v>Dispatch/Control Center</v>
      </c>
      <c r="E143" s="51"/>
      <c r="F143" s="51"/>
      <c r="O143" s="63"/>
    </row>
    <row r="144" spans="1:15" hidden="1">
      <c r="A144" s="47" t="str">
        <f>T(A96)</f>
        <v>Bus System Rolling Stock</v>
      </c>
      <c r="D144" s="62" t="str">
        <f>T(D100)</f>
        <v>Fueling Facilities/Depots</v>
      </c>
      <c r="E144" s="51"/>
      <c r="F144" s="51"/>
      <c r="O144" s="63"/>
    </row>
    <row r="145" spans="1:15" hidden="1">
      <c r="A145" s="47" t="str">
        <f>T(A98)</f>
        <v>Bus System Control</v>
      </c>
      <c r="D145" s="62" t="str">
        <f>T(D104)</f>
        <v>System Owned Ferry Terminals</v>
      </c>
      <c r="E145" s="52"/>
      <c r="F145" s="52"/>
      <c r="O145" s="63"/>
    </row>
    <row r="146" spans="1:15" hidden="1">
      <c r="A146" s="47" t="str">
        <f>T(A100)</f>
        <v>Bus System Support</v>
      </c>
      <c r="D146" s="62" t="str">
        <f>T(D106)</f>
        <v>Ferry Vessel - Type 1</v>
      </c>
      <c r="E146" s="52"/>
      <c r="F146" s="52"/>
      <c r="O146" s="63"/>
    </row>
    <row r="147" spans="1:15" hidden="1">
      <c r="A147" s="47" t="str">
        <f>T(A102)</f>
        <v>Ferry Service</v>
      </c>
      <c r="D147" s="62" t="str">
        <f>T(D107)</f>
        <v>Ferry Vessel - Type 2</v>
      </c>
      <c r="E147" s="52"/>
      <c r="F147" s="52"/>
      <c r="O147" s="63"/>
    </row>
    <row r="148" spans="1:15" hidden="1">
      <c r="A148" s="47" t="str">
        <f>T(A103)</f>
        <v>Ferry System Public Area</v>
      </c>
      <c r="D148" s="62" t="str">
        <f>T(D110)</f>
        <v>Aids to Navigation</v>
      </c>
      <c r="E148" s="52"/>
      <c r="F148" s="52"/>
      <c r="O148" s="63"/>
    </row>
    <row r="149" spans="1:15" hidden="1">
      <c r="A149" s="47" t="str">
        <f>T(A106)</f>
        <v>Ferry System Vessels</v>
      </c>
      <c r="D149" s="62" t="str">
        <f>T(D111)</f>
        <v>Support Craft</v>
      </c>
      <c r="E149" s="52"/>
      <c r="F149" s="52"/>
      <c r="O149" s="63"/>
    </row>
    <row r="150" spans="1:15" hidden="1">
      <c r="A150" s="47" t="str">
        <f>T(A108)</f>
        <v>Ferry System Control</v>
      </c>
      <c r="D150" s="62" t="str">
        <f>T(D112)</f>
        <v>Maintenance Facilities</v>
      </c>
      <c r="E150" s="52"/>
      <c r="F150" s="52"/>
      <c r="O150" s="63"/>
    </row>
    <row r="151" spans="1:15" hidden="1">
      <c r="A151" s="47" t="str">
        <f>T(A110)</f>
        <v>Ferry System Operations</v>
      </c>
      <c r="O151" s="63"/>
    </row>
    <row r="152" spans="1:15" hidden="1">
      <c r="A152" s="47" t="str">
        <f>T(A112)</f>
        <v>Ferry System Support</v>
      </c>
      <c r="O152" s="63"/>
    </row>
    <row r="153" spans="1:15" ht="15.75">
      <c r="A153" s="138"/>
    </row>
  </sheetData>
  <sheetProtection algorithmName="SHA-512" hashValue="mro/WiLnC7Dtm1BF4Nj/FL3iTvSjqbTAmWc6VjgGH7wrCPUvWYNRjrzmSQ9mwJ3utOVLXjK40/4V6OiMCQG8uw==" saltValue="CinO3n5Fw6EyxRgiXwaEdg==" spinCount="100000" sheet="1" objects="1" scenarios="1"/>
  <mergeCells count="249">
    <mergeCell ref="A114:O116"/>
    <mergeCell ref="A110:C111"/>
    <mergeCell ref="A5:O5"/>
    <mergeCell ref="A6:C6"/>
    <mergeCell ref="D6:O6"/>
    <mergeCell ref="A10:C10"/>
    <mergeCell ref="D10:O10"/>
    <mergeCell ref="A9:C9"/>
    <mergeCell ref="D9:O9"/>
    <mergeCell ref="A8:C8"/>
    <mergeCell ref="D8:O8"/>
    <mergeCell ref="A7:C7"/>
    <mergeCell ref="D7:O7"/>
    <mergeCell ref="D14:O14"/>
    <mergeCell ref="A15:C15"/>
    <mergeCell ref="D15:O15"/>
    <mergeCell ref="A16:C16"/>
    <mergeCell ref="D16:O16"/>
    <mergeCell ref="A11:C12"/>
    <mergeCell ref="D11:O11"/>
    <mergeCell ref="D12:E12"/>
    <mergeCell ref="F12:G12"/>
    <mergeCell ref="H12:I12"/>
    <mergeCell ref="J12:K12"/>
    <mergeCell ref="L12:M12"/>
    <mergeCell ref="N12:O12"/>
    <mergeCell ref="A13:C13"/>
    <mergeCell ref="D13:O13"/>
    <mergeCell ref="A14:C14"/>
    <mergeCell ref="D24:H24"/>
    <mergeCell ref="I24:O24"/>
    <mergeCell ref="A17:O17"/>
    <mergeCell ref="A18:C18"/>
    <mergeCell ref="D18:O18"/>
    <mergeCell ref="D19:H19"/>
    <mergeCell ref="I19:O19"/>
    <mergeCell ref="D20:H20"/>
    <mergeCell ref="I20:O20"/>
    <mergeCell ref="D21:H21"/>
    <mergeCell ref="I21:O21"/>
    <mergeCell ref="D22:H22"/>
    <mergeCell ref="I22:O22"/>
    <mergeCell ref="D23:H23"/>
    <mergeCell ref="I23:O23"/>
    <mergeCell ref="A28:C28"/>
    <mergeCell ref="D28:H28"/>
    <mergeCell ref="I28:O28"/>
    <mergeCell ref="D26:H26"/>
    <mergeCell ref="I26:O26"/>
    <mergeCell ref="D27:H27"/>
    <mergeCell ref="I27:O27"/>
    <mergeCell ref="D25:H25"/>
    <mergeCell ref="I25:O25"/>
    <mergeCell ref="D40:G40"/>
    <mergeCell ref="H40:O40"/>
    <mergeCell ref="D41:G41"/>
    <mergeCell ref="H41:O41"/>
    <mergeCell ref="D42:G42"/>
    <mergeCell ref="H42:O42"/>
    <mergeCell ref="D35:G35"/>
    <mergeCell ref="D36:G36"/>
    <mergeCell ref="H35:O35"/>
    <mergeCell ref="H36:O36"/>
    <mergeCell ref="A29:O29"/>
    <mergeCell ref="A30:O30"/>
    <mergeCell ref="A31:C34"/>
    <mergeCell ref="D31:G31"/>
    <mergeCell ref="H31:O31"/>
    <mergeCell ref="D32:G32"/>
    <mergeCell ref="H32:O32"/>
    <mergeCell ref="D33:G33"/>
    <mergeCell ref="H33:O33"/>
    <mergeCell ref="D34:G34"/>
    <mergeCell ref="H34:O34"/>
    <mergeCell ref="A61:C63"/>
    <mergeCell ref="A59:C60"/>
    <mergeCell ref="D59:G59"/>
    <mergeCell ref="H59:O59"/>
    <mergeCell ref="D60:G60"/>
    <mergeCell ref="H60:O60"/>
    <mergeCell ref="D61:G61"/>
    <mergeCell ref="A47:C48"/>
    <mergeCell ref="D47:G47"/>
    <mergeCell ref="H47:O47"/>
    <mergeCell ref="D48:G48"/>
    <mergeCell ref="H48:O48"/>
    <mergeCell ref="A49:C51"/>
    <mergeCell ref="D49:G49"/>
    <mergeCell ref="H49:O49"/>
    <mergeCell ref="D50:G50"/>
    <mergeCell ref="H50:O50"/>
    <mergeCell ref="D51:G51"/>
    <mergeCell ref="H51:O51"/>
    <mergeCell ref="A52:O52"/>
    <mergeCell ref="A53:C56"/>
    <mergeCell ref="D53:G53"/>
    <mergeCell ref="H53:O53"/>
    <mergeCell ref="D54:G54"/>
    <mergeCell ref="A64:C67"/>
    <mergeCell ref="D64:G64"/>
    <mergeCell ref="H64:O64"/>
    <mergeCell ref="D65:G65"/>
    <mergeCell ref="H65:O65"/>
    <mergeCell ref="D66:G66"/>
    <mergeCell ref="H66:O66"/>
    <mergeCell ref="D67:G67"/>
    <mergeCell ref="H67:O67"/>
    <mergeCell ref="D55:G55"/>
    <mergeCell ref="H55:O55"/>
    <mergeCell ref="D56:G56"/>
    <mergeCell ref="H56:O56"/>
    <mergeCell ref="H61:O61"/>
    <mergeCell ref="D62:G62"/>
    <mergeCell ref="H62:O62"/>
    <mergeCell ref="D63:G63"/>
    <mergeCell ref="H63:O63"/>
    <mergeCell ref="A73:O73"/>
    <mergeCell ref="A74:C77"/>
    <mergeCell ref="D74:G74"/>
    <mergeCell ref="H74:O74"/>
    <mergeCell ref="D75:G75"/>
    <mergeCell ref="H75:O75"/>
    <mergeCell ref="D76:G76"/>
    <mergeCell ref="H76:O76"/>
    <mergeCell ref="D77:G77"/>
    <mergeCell ref="H77:O77"/>
    <mergeCell ref="A68:C69"/>
    <mergeCell ref="D68:G68"/>
    <mergeCell ref="H68:O68"/>
    <mergeCell ref="D69:G69"/>
    <mergeCell ref="H69:O69"/>
    <mergeCell ref="A70:C72"/>
    <mergeCell ref="D70:G70"/>
    <mergeCell ref="H70:O70"/>
    <mergeCell ref="D71:G71"/>
    <mergeCell ref="H71:O71"/>
    <mergeCell ref="D72:G72"/>
    <mergeCell ref="H72:O72"/>
    <mergeCell ref="D83:G83"/>
    <mergeCell ref="H83:O83"/>
    <mergeCell ref="A85:C88"/>
    <mergeCell ref="D85:G85"/>
    <mergeCell ref="H85:O85"/>
    <mergeCell ref="D86:G86"/>
    <mergeCell ref="H86:O86"/>
    <mergeCell ref="D87:G87"/>
    <mergeCell ref="H87:O87"/>
    <mergeCell ref="D88:G88"/>
    <mergeCell ref="H88:O88"/>
    <mergeCell ref="D84:G84"/>
    <mergeCell ref="H84:O84"/>
    <mergeCell ref="A82:C84"/>
    <mergeCell ref="D82:G82"/>
    <mergeCell ref="H82:O82"/>
    <mergeCell ref="A80:C81"/>
    <mergeCell ref="D80:G80"/>
    <mergeCell ref="H80:O80"/>
    <mergeCell ref="D81:G81"/>
    <mergeCell ref="H81:O81"/>
    <mergeCell ref="D109:G109"/>
    <mergeCell ref="H109:O109"/>
    <mergeCell ref="A98:C99"/>
    <mergeCell ref="D98:G98"/>
    <mergeCell ref="H98:O98"/>
    <mergeCell ref="D99:G99"/>
    <mergeCell ref="H99:O99"/>
    <mergeCell ref="A100:C101"/>
    <mergeCell ref="D100:G100"/>
    <mergeCell ref="H100:O100"/>
    <mergeCell ref="D101:G101"/>
    <mergeCell ref="H101:O101"/>
    <mergeCell ref="A106:C107"/>
    <mergeCell ref="D106:G106"/>
    <mergeCell ref="D107:G107"/>
    <mergeCell ref="H106:O106"/>
    <mergeCell ref="H107:O107"/>
    <mergeCell ref="A96:C97"/>
    <mergeCell ref="D96:G96"/>
    <mergeCell ref="A1:O3"/>
    <mergeCell ref="A4:O4"/>
    <mergeCell ref="A113:O113"/>
    <mergeCell ref="D110:G110"/>
    <mergeCell ref="H110:O110"/>
    <mergeCell ref="D111:G111"/>
    <mergeCell ref="H111:O111"/>
    <mergeCell ref="A112:C112"/>
    <mergeCell ref="D112:G112"/>
    <mergeCell ref="H112:O112"/>
    <mergeCell ref="A102:O102"/>
    <mergeCell ref="A103:C105"/>
    <mergeCell ref="D103:G103"/>
    <mergeCell ref="H103:O103"/>
    <mergeCell ref="D104:G104"/>
    <mergeCell ref="H104:O104"/>
    <mergeCell ref="A19:C23"/>
    <mergeCell ref="A24:C27"/>
    <mergeCell ref="D105:G105"/>
    <mergeCell ref="H105:O105"/>
    <mergeCell ref="A108:C109"/>
    <mergeCell ref="D108:G108"/>
    <mergeCell ref="H108:O108"/>
    <mergeCell ref="A35:C36"/>
    <mergeCell ref="A43:C46"/>
    <mergeCell ref="D43:G43"/>
    <mergeCell ref="H43:O43"/>
    <mergeCell ref="D44:G44"/>
    <mergeCell ref="H44:O44"/>
    <mergeCell ref="D45:G45"/>
    <mergeCell ref="H45:O45"/>
    <mergeCell ref="D46:G46"/>
    <mergeCell ref="H46:O46"/>
    <mergeCell ref="H96:O96"/>
    <mergeCell ref="D97:G97"/>
    <mergeCell ref="H97:O97"/>
    <mergeCell ref="A37:C39"/>
    <mergeCell ref="D37:G37"/>
    <mergeCell ref="H37:O37"/>
    <mergeCell ref="D38:G38"/>
    <mergeCell ref="A40:C42"/>
    <mergeCell ref="H38:O38"/>
    <mergeCell ref="D39:G39"/>
    <mergeCell ref="H39:O39"/>
    <mergeCell ref="A78:C79"/>
    <mergeCell ref="D78:G78"/>
    <mergeCell ref="D79:G79"/>
    <mergeCell ref="H78:O78"/>
    <mergeCell ref="H79:O79"/>
    <mergeCell ref="A57:C58"/>
    <mergeCell ref="D57:G57"/>
    <mergeCell ref="D58:G58"/>
    <mergeCell ref="H57:O57"/>
    <mergeCell ref="H58:O58"/>
    <mergeCell ref="H54:O54"/>
    <mergeCell ref="A89:C89"/>
    <mergeCell ref="D89:G89"/>
    <mergeCell ref="H89:O89"/>
    <mergeCell ref="A93:O93"/>
    <mergeCell ref="A94:C95"/>
    <mergeCell ref="D94:G94"/>
    <mergeCell ref="H94:O94"/>
    <mergeCell ref="D95:G95"/>
    <mergeCell ref="H95:O95"/>
    <mergeCell ref="A90:C92"/>
    <mergeCell ref="D90:G90"/>
    <mergeCell ref="H90:O90"/>
    <mergeCell ref="D91:G91"/>
    <mergeCell ref="H91:O91"/>
    <mergeCell ref="D92:G92"/>
    <mergeCell ref="H92:O92"/>
  </mergeCells>
  <phoneticPr fontId="31" type="noConversion"/>
  <pageMargins left="0.7" right="0.7" top="0.75" bottom="0.75" header="0.3" footer="0.3"/>
  <pageSetup paperSize="5" orientation="landscape" r:id="rId1"/>
  <tableParts count="2">
    <tablePart r:id="rId2"/>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F6B5C-7EC2-42E5-ADA0-2A0E3A4A7273}">
  <sheetPr codeName="Sheet10"/>
  <dimension ref="A1:S114"/>
  <sheetViews>
    <sheetView topLeftCell="B1" zoomScale="65" zoomScaleNormal="80" workbookViewId="0">
      <pane ySplit="16" topLeftCell="A17" activePane="bottomLeft" state="frozen"/>
      <selection pane="bottomLeft"/>
      <selection activeCell="AE28" sqref="AE28"/>
    </sheetView>
  </sheetViews>
  <sheetFormatPr defaultColWidth="8.85546875" defaultRowHeight="14.45"/>
  <cols>
    <col min="1" max="1" width="32.140625" customWidth="1"/>
    <col min="2" max="2" width="32.85546875" customWidth="1"/>
    <col min="3" max="3" width="4.42578125" customWidth="1"/>
    <col min="4" max="4" width="3.42578125" customWidth="1"/>
    <col min="5" max="5" width="36.42578125" customWidth="1"/>
    <col min="6" max="15" width="5.42578125" customWidth="1"/>
    <col min="16" max="17" width="44.42578125" customWidth="1"/>
  </cols>
  <sheetData>
    <row r="1" spans="1:19" ht="36.75" customHeight="1">
      <c r="A1" s="527" t="s">
        <v>266</v>
      </c>
      <c r="B1" s="528"/>
      <c r="C1" s="528"/>
      <c r="D1" s="528"/>
      <c r="E1" s="528"/>
      <c r="F1" s="528"/>
      <c r="G1" s="528"/>
      <c r="H1" s="528"/>
      <c r="I1" s="528"/>
      <c r="J1" s="528"/>
      <c r="K1" s="528"/>
      <c r="L1" s="528"/>
      <c r="M1" s="528"/>
      <c r="N1" s="528"/>
      <c r="O1" s="528"/>
      <c r="P1" s="581"/>
      <c r="Q1" s="20"/>
      <c r="R1" s="20"/>
    </row>
    <row r="2" spans="1:19" ht="29.25" customHeight="1" thickBot="1">
      <c r="A2" s="533"/>
      <c r="B2" s="534"/>
      <c r="C2" s="534"/>
      <c r="D2" s="534"/>
      <c r="E2" s="534"/>
      <c r="F2" s="534"/>
      <c r="G2" s="534"/>
      <c r="H2" s="534"/>
      <c r="I2" s="534"/>
      <c r="J2" s="534"/>
      <c r="K2" s="534"/>
      <c r="L2" s="534"/>
      <c r="M2" s="534"/>
      <c r="N2" s="534"/>
      <c r="O2" s="534"/>
      <c r="P2" s="582"/>
      <c r="Q2" s="20"/>
      <c r="R2" s="20"/>
    </row>
    <row r="3" spans="1:19" ht="16.5" customHeight="1" thickBot="1">
      <c r="A3" s="342" t="s">
        <v>1</v>
      </c>
      <c r="B3" s="186"/>
      <c r="C3" s="186"/>
      <c r="D3" s="186"/>
      <c r="E3" s="186"/>
      <c r="F3" s="186"/>
      <c r="G3" s="186"/>
      <c r="H3" s="186"/>
      <c r="I3" s="186"/>
      <c r="J3" s="186"/>
      <c r="K3" s="186"/>
      <c r="L3" s="186"/>
      <c r="M3" s="186"/>
      <c r="N3" s="186"/>
      <c r="O3" s="186"/>
      <c r="P3" s="580"/>
      <c r="Q3" s="21"/>
      <c r="R3" s="21"/>
    </row>
    <row r="4" spans="1:19" ht="15" thickBot="1"/>
    <row r="5" spans="1:19" s="33" customFormat="1" ht="15.95" thickBot="1">
      <c r="A5" s="32" t="s">
        <v>274</v>
      </c>
      <c r="B5" s="562"/>
      <c r="C5" s="562"/>
      <c r="D5" s="546" t="s">
        <v>234</v>
      </c>
      <c r="E5" s="547"/>
      <c r="F5" s="462"/>
      <c r="G5" s="463"/>
      <c r="H5" s="463"/>
      <c r="I5" s="463"/>
      <c r="J5" s="463"/>
      <c r="K5" s="463"/>
      <c r="L5" s="463"/>
      <c r="M5" s="463"/>
      <c r="N5" s="463"/>
      <c r="O5" s="464"/>
      <c r="P5" s="46" t="s">
        <v>275</v>
      </c>
    </row>
    <row r="6" spans="1:19" s="33" customFormat="1" ht="15.95" thickBot="1">
      <c r="A6" s="34" t="s">
        <v>232</v>
      </c>
      <c r="B6" s="560"/>
      <c r="C6" s="561"/>
      <c r="D6" s="583" t="s">
        <v>233</v>
      </c>
      <c r="E6" s="584"/>
      <c r="F6" s="462" t="str">
        <f>T('Critical-Representative Assets'!E5)</f>
        <v/>
      </c>
      <c r="G6" s="463"/>
      <c r="H6" s="463"/>
      <c r="I6" s="463"/>
      <c r="J6" s="464"/>
      <c r="K6" s="585" t="s">
        <v>276</v>
      </c>
      <c r="L6" s="585"/>
      <c r="M6" s="460"/>
      <c r="N6" s="559"/>
      <c r="O6" s="461"/>
      <c r="P6" s="90"/>
    </row>
    <row r="7" spans="1:19" s="33" customFormat="1" ht="15.95" thickBot="1">
      <c r="A7" s="577"/>
      <c r="B7" s="578"/>
      <c r="C7" s="578"/>
      <c r="D7" s="578"/>
      <c r="E7" s="579"/>
      <c r="F7" s="563" t="s">
        <v>277</v>
      </c>
      <c r="G7" s="564"/>
      <c r="H7" s="564"/>
      <c r="I7" s="564"/>
      <c r="J7" s="564"/>
      <c r="K7" s="564"/>
      <c r="L7" s="564"/>
      <c r="M7" s="564"/>
      <c r="N7" s="564"/>
      <c r="O7" s="565"/>
      <c r="P7" s="90"/>
      <c r="S7" s="33" t="s">
        <v>278</v>
      </c>
    </row>
    <row r="8" spans="1:19">
      <c r="A8" s="589" t="s">
        <v>279</v>
      </c>
      <c r="B8" s="590"/>
      <c r="C8" s="590"/>
      <c r="D8" s="590"/>
      <c r="E8" s="590"/>
      <c r="F8" s="572" t="str">
        <f>T(Definitions!D19)</f>
        <v>Armed Assault/Active Shooter</v>
      </c>
      <c r="G8" s="574" t="str">
        <f>T(Definitions!D20)</f>
        <v xml:space="preserve"> VBIED or IED</v>
      </c>
      <c r="H8" s="574" t="str">
        <f>T(Definitions!D21)</f>
        <v>Hijack</v>
      </c>
      <c r="I8" s="574" t="str">
        <f>T(Definitions!D22)</f>
        <v>Coordinated Complex Attack</v>
      </c>
      <c r="J8" s="570" t="str">
        <f>T(Definitions!D23)</f>
        <v>Cyber Attack</v>
      </c>
      <c r="K8" s="567" t="str">
        <f>T(Definitions!D24)</f>
        <v>Natural Disaster</v>
      </c>
      <c r="L8" s="567" t="str">
        <f>T(Definitions!D25)</f>
        <v xml:space="preserve">Industrial Disaster </v>
      </c>
      <c r="M8" s="556" t="str">
        <f>T(Definitions!D26)</f>
        <v>Derailment/Collision</v>
      </c>
      <c r="N8" s="553" t="str">
        <f>T(Definitions!D27)</f>
        <v>Widespread Power Outage</v>
      </c>
      <c r="O8" s="586" t="str">
        <f>T(Definitions!D28)</f>
        <v xml:space="preserve">Weapon of Mass Destruction </v>
      </c>
      <c r="P8" s="91"/>
    </row>
    <row r="9" spans="1:19">
      <c r="A9" s="591"/>
      <c r="B9" s="592"/>
      <c r="C9" s="592"/>
      <c r="D9" s="592"/>
      <c r="E9" s="592"/>
      <c r="F9" s="573"/>
      <c r="G9" s="575"/>
      <c r="H9" s="575"/>
      <c r="I9" s="575"/>
      <c r="J9" s="571"/>
      <c r="K9" s="568"/>
      <c r="L9" s="568"/>
      <c r="M9" s="557"/>
      <c r="N9" s="554"/>
      <c r="O9" s="587"/>
      <c r="P9" s="91"/>
    </row>
    <row r="10" spans="1:19" ht="14.25" customHeight="1">
      <c r="A10" s="591"/>
      <c r="B10" s="592"/>
      <c r="C10" s="592"/>
      <c r="D10" s="592"/>
      <c r="E10" s="592"/>
      <c r="F10" s="573"/>
      <c r="G10" s="575"/>
      <c r="H10" s="575"/>
      <c r="I10" s="575"/>
      <c r="J10" s="571"/>
      <c r="K10" s="568"/>
      <c r="L10" s="568"/>
      <c r="M10" s="557"/>
      <c r="N10" s="554"/>
      <c r="O10" s="587"/>
      <c r="P10" s="91"/>
    </row>
    <row r="11" spans="1:19">
      <c r="A11" s="591"/>
      <c r="B11" s="592"/>
      <c r="C11" s="592"/>
      <c r="D11" s="592"/>
      <c r="E11" s="592"/>
      <c r="F11" s="573"/>
      <c r="G11" s="575"/>
      <c r="H11" s="575"/>
      <c r="I11" s="575"/>
      <c r="J11" s="571"/>
      <c r="K11" s="568"/>
      <c r="L11" s="568"/>
      <c r="M11" s="557"/>
      <c r="N11" s="554"/>
      <c r="O11" s="587"/>
      <c r="P11" s="91"/>
    </row>
    <row r="12" spans="1:19">
      <c r="A12" s="591"/>
      <c r="B12" s="592"/>
      <c r="C12" s="592"/>
      <c r="D12" s="592"/>
      <c r="E12" s="592"/>
      <c r="F12" s="573"/>
      <c r="G12" s="575"/>
      <c r="H12" s="575"/>
      <c r="I12" s="575"/>
      <c r="J12" s="571"/>
      <c r="K12" s="568"/>
      <c r="L12" s="568"/>
      <c r="M12" s="557"/>
      <c r="N12" s="554"/>
      <c r="O12" s="587"/>
      <c r="P12" s="91"/>
    </row>
    <row r="13" spans="1:19">
      <c r="A13" s="591"/>
      <c r="B13" s="592"/>
      <c r="C13" s="592"/>
      <c r="D13" s="592"/>
      <c r="E13" s="592"/>
      <c r="F13" s="573"/>
      <c r="G13" s="575"/>
      <c r="H13" s="575"/>
      <c r="I13" s="575"/>
      <c r="J13" s="571"/>
      <c r="K13" s="568"/>
      <c r="L13" s="568"/>
      <c r="M13" s="557"/>
      <c r="N13" s="554"/>
      <c r="O13" s="587"/>
      <c r="P13" s="91"/>
    </row>
    <row r="14" spans="1:19">
      <c r="A14" s="591"/>
      <c r="B14" s="592"/>
      <c r="C14" s="592"/>
      <c r="D14" s="592"/>
      <c r="E14" s="592"/>
      <c r="F14" s="573"/>
      <c r="G14" s="575"/>
      <c r="H14" s="575"/>
      <c r="I14" s="575"/>
      <c r="J14" s="571"/>
      <c r="K14" s="568"/>
      <c r="L14" s="568"/>
      <c r="M14" s="557"/>
      <c r="N14" s="554"/>
      <c r="O14" s="587"/>
      <c r="P14" s="91"/>
    </row>
    <row r="15" spans="1:19" ht="15" thickBot="1">
      <c r="A15" s="593"/>
      <c r="B15" s="594"/>
      <c r="C15" s="594"/>
      <c r="D15" s="594"/>
      <c r="E15" s="594"/>
      <c r="F15" s="573"/>
      <c r="G15" s="575"/>
      <c r="H15" s="575"/>
      <c r="I15" s="575"/>
      <c r="J15" s="571"/>
      <c r="K15" s="568"/>
      <c r="L15" s="568"/>
      <c r="M15" s="557"/>
      <c r="N15" s="554"/>
      <c r="O15" s="587"/>
      <c r="P15" s="91"/>
    </row>
    <row r="16" spans="1:19" ht="23.25" customHeight="1">
      <c r="A16" s="35" t="s">
        <v>237</v>
      </c>
      <c r="B16" s="76" t="s">
        <v>238</v>
      </c>
      <c r="C16" s="566" t="s">
        <v>280</v>
      </c>
      <c r="D16" s="566"/>
      <c r="E16" s="37" t="s">
        <v>281</v>
      </c>
      <c r="F16" s="573"/>
      <c r="G16" s="576"/>
      <c r="H16" s="576"/>
      <c r="I16" s="576"/>
      <c r="J16" s="571"/>
      <c r="K16" s="568"/>
      <c r="L16" s="569"/>
      <c r="M16" s="558"/>
      <c r="N16" s="555"/>
      <c r="O16" s="588"/>
      <c r="P16" s="92"/>
    </row>
    <row r="17" spans="1:17" ht="21.95" customHeight="1">
      <c r="A17" s="551" t="s">
        <v>236</v>
      </c>
      <c r="B17" s="552"/>
      <c r="C17" s="552"/>
      <c r="D17" s="552"/>
      <c r="E17" s="552"/>
      <c r="F17" s="552"/>
      <c r="G17" s="552"/>
      <c r="H17" s="552"/>
      <c r="I17" s="552"/>
      <c r="J17" s="552"/>
      <c r="K17" s="552"/>
      <c r="L17" s="552"/>
      <c r="M17" s="552"/>
      <c r="N17" s="552"/>
      <c r="O17" s="552"/>
      <c r="P17" s="137" t="s">
        <v>282</v>
      </c>
      <c r="Q17" s="137" t="s">
        <v>283</v>
      </c>
    </row>
    <row r="18" spans="1:17" ht="15.75" customHeight="1">
      <c r="A18" s="549" t="str">
        <f>T(Definitions!A31)</f>
        <v>Commuter Rail System Public Area</v>
      </c>
      <c r="B18" s="6" t="str">
        <f>T('Critical-Representative Assets'!B12)</f>
        <v>Headquarters Building</v>
      </c>
      <c r="C18" s="7" t="str">
        <f>T('Critical-Representative Assets'!C12)</f>
        <v>CR</v>
      </c>
      <c r="D18" s="8">
        <f>SUM('Critical-Representative Assets'!D12)</f>
        <v>1</v>
      </c>
      <c r="E18" s="25" t="str">
        <f>T('Critical-Representative Assets'!E12)</f>
        <v/>
      </c>
      <c r="F18" s="120">
        <f>HYPERLINK("#'Commuter Rail Assets'!AB10", SUM('Commuter Rail Assets'!AB11))</f>
        <v>0</v>
      </c>
      <c r="G18" s="121">
        <f>HYPERLINK("#'Commuter Rail Assets'!AB137", SUM('Commuter Rail Assets'!AB138))</f>
        <v>0</v>
      </c>
      <c r="H18" s="121">
        <f>HYPERLINK("#'Commuter Rail Assets'!AB264", SUM('Commuter Rail Assets'!AB265))</f>
        <v>0</v>
      </c>
      <c r="I18" s="121">
        <f>HYPERLINK("#'Commuter Rail Assets'!AB391", SUM('Commuter Rail Assets'!AB392))</f>
        <v>0</v>
      </c>
      <c r="J18" s="122">
        <f>HYPERLINK("#'Commuter Rail Assets'!AB518", SUM('Commuter Rail Assets'!AB519))</f>
        <v>0</v>
      </c>
      <c r="K18" s="123">
        <f>HYPERLINK("#'Commuter Rail Assets'!AB645", SUM('Commuter Rail Assets'!AB646))</f>
        <v>0</v>
      </c>
      <c r="L18" s="120">
        <f>HYPERLINK("#'Commuter Rail Assets'!AB772", SUM('Commuter Rail Assets'!AB773))</f>
        <v>0</v>
      </c>
      <c r="M18" s="121">
        <f>HYPERLINK("#'Commuter Rail Assets'!AB899", SUM('Commuter Rail Assets'!AB900))</f>
        <v>0</v>
      </c>
      <c r="N18" s="124">
        <f>HYPERLINK("#'Commuter Rail Assets'!AB1026", SUM('Commuter Rail Assets'!AB1027))</f>
        <v>0</v>
      </c>
      <c r="O18" s="125">
        <f>HYPERLINK("#'Commuter Rail Assets'!AB1153", SUM('Commuter Rail Assets'!AB1154))</f>
        <v>0</v>
      </c>
      <c r="P18" s="136"/>
      <c r="Q18" s="136"/>
    </row>
    <row r="19" spans="1:17">
      <c r="A19" s="549"/>
      <c r="B19" s="6" t="str">
        <f>T('Critical-Representative Assets'!B13)</f>
        <v>Major Passenger Terminals</v>
      </c>
      <c r="C19" s="4" t="str">
        <f>T('Critical-Representative Assets'!C13)</f>
        <v>CR</v>
      </c>
      <c r="D19" s="5">
        <f>SUM('Critical-Representative Assets'!D13)</f>
        <v>2</v>
      </c>
      <c r="E19" s="25" t="str">
        <f>T('Critical-Representative Assets'!E13)</f>
        <v/>
      </c>
      <c r="F19" s="120">
        <f>HYPERLINK("#'Commuter Rail Assets'!AB16", SUM('Commuter Rail Assets'!AB17))</f>
        <v>0</v>
      </c>
      <c r="G19" s="121">
        <f>HYPERLINK("#'Commuter Rail Assets'!AB143", SUM('Commuter Rail Assets'!AB144))</f>
        <v>0</v>
      </c>
      <c r="H19" s="121">
        <f>HYPERLINK("#'Commuter Rail Assets'!AB270", SUM('Commuter Rail Assets'!AB271))</f>
        <v>0</v>
      </c>
      <c r="I19" s="121">
        <f>HYPERLINK("#'Commuter Rail Assets'!AB397", SUM('Commuter Rail Assets'!AB398))</f>
        <v>0</v>
      </c>
      <c r="J19" s="124">
        <f>HYPERLINK("#'Commuter Rail Assets'!AB524", SUM('Commuter Rail Assets'!AB525))</f>
        <v>0</v>
      </c>
      <c r="K19" s="120">
        <f>HYPERLINK("#'Commuter Rail Assets'!AB651", SUM('Commuter Rail Assets'!AB652))</f>
        <v>0</v>
      </c>
      <c r="L19" s="120">
        <f>HYPERLINK("#'Commuter Rail Assets'!AB778", SUM('Commuter Rail Assets'!AB779))</f>
        <v>0</v>
      </c>
      <c r="M19" s="121">
        <f>HYPERLINK("#'Commuter Rail Assets'!AB905", SUM('Commuter Rail Assets'!AB906))</f>
        <v>0</v>
      </c>
      <c r="N19" s="124">
        <f>HYPERLINK("#'Commuter Rail Assets'!AB1032", SUM('Commuter Rail Assets'!AB1033))</f>
        <v>0</v>
      </c>
      <c r="O19" s="125">
        <f>HYPERLINK("#'Commuter Rail Assets'!AB1159", SUM('Commuter Rail Assets'!AB1160))</f>
        <v>0</v>
      </c>
      <c r="P19" s="80"/>
      <c r="Q19" s="80"/>
    </row>
    <row r="20" spans="1:17">
      <c r="A20" s="549"/>
      <c r="B20" s="6" t="str">
        <f>T('Critical-Representative Assets'!B14)</f>
        <v>Major Line Stations</v>
      </c>
      <c r="C20" s="4" t="str">
        <f>T('Critical-Representative Assets'!C14)</f>
        <v>CR</v>
      </c>
      <c r="D20" s="5">
        <f>SUM('Critical-Representative Assets'!D14)</f>
        <v>3</v>
      </c>
      <c r="E20" s="25" t="str">
        <f>T('Critical-Representative Assets'!E14)</f>
        <v/>
      </c>
      <c r="F20" s="123">
        <f>HYPERLINK("#'Commuter Rail Assets'!AB22", SUM('Commuter Rail Assets'!AB23))</f>
        <v>0</v>
      </c>
      <c r="G20" s="126">
        <f>HYPERLINK("#'Commuter Rail Assets'!AB149", SUM('Commuter Rail Assets'!AB150))</f>
        <v>0</v>
      </c>
      <c r="H20" s="126">
        <f>HYPERLINK("#'Commuter Rail Assets'!AB276", SUM('Commuter Rail Assets'!AB277))</f>
        <v>0</v>
      </c>
      <c r="I20" s="126">
        <f>HYPERLINK("#'Commuter Rail Assets'!AB403", SUM('Commuter Rail Assets'!AB404))</f>
        <v>0</v>
      </c>
      <c r="J20" s="122">
        <f>HYPERLINK("#'Commuter Rail Assets'!AB530", SUM('Commuter Rail Assets'!AB531))</f>
        <v>0</v>
      </c>
      <c r="K20" s="123">
        <f>HYPERLINK("#'Commuter Rail Assets'!AB657", SUM('Commuter Rail Assets'!AB658))</f>
        <v>0</v>
      </c>
      <c r="L20" s="123">
        <f>HYPERLINK("#'Commuter Rail Assets'!AB784", SUM('Commuter Rail Assets'!AB785))</f>
        <v>0</v>
      </c>
      <c r="M20" s="126">
        <f>HYPERLINK("#'Commuter Rail Assets'!AB911", SUM('Commuter Rail Assets'!AB912))</f>
        <v>0</v>
      </c>
      <c r="N20" s="122">
        <f>HYPERLINK("#'Commuter Rail Assets'!AB1038", SUM('Commuter Rail Assets'!AB1039))</f>
        <v>0</v>
      </c>
      <c r="O20" s="127">
        <f>HYPERLINK("#'Commuter Rail Assets'!AB1165", SUM('Commuter Rail Assets'!AB1166))</f>
        <v>0</v>
      </c>
      <c r="P20" s="81"/>
      <c r="Q20" s="81"/>
    </row>
    <row r="21" spans="1:17">
      <c r="A21" s="550"/>
      <c r="B21" s="6" t="str">
        <f>T('Critical-Representative Assets'!B15)</f>
        <v>Parking Structures</v>
      </c>
      <c r="C21" s="4" t="str">
        <f>T('Critical-Representative Assets'!C15)</f>
        <v>CR</v>
      </c>
      <c r="D21" s="5">
        <f>SUM('Critical-Representative Assets'!D15)</f>
        <v>4</v>
      </c>
      <c r="E21" s="25" t="str">
        <f>T('Critical-Representative Assets'!E15)</f>
        <v/>
      </c>
      <c r="F21" s="123">
        <f>HYPERLINK("#'Commuter Rail Assets'!AB28", SUM('Commuter Rail Assets'!AB29))</f>
        <v>0</v>
      </c>
      <c r="G21" s="126">
        <f>HYPERLINK("#'Commuter Rail Assets'!AB155", SUM('Commuter Rail Assets'!AB156))</f>
        <v>0</v>
      </c>
      <c r="H21" s="126">
        <f>HYPERLINK("#'Commuter Rail Assets'!AB282", SUM('Commuter Rail Assets'!AB283))</f>
        <v>0</v>
      </c>
      <c r="I21" s="126">
        <f>HYPERLINK("#'Commuter Rail Assets'!AB409", SUM('Commuter Rail Assets'!AB410))</f>
        <v>0</v>
      </c>
      <c r="J21" s="122">
        <f>HYPERLINK("#'Commuter Rail Assets'!AB536", SUM('Commuter Rail Assets'!AB537))</f>
        <v>0</v>
      </c>
      <c r="K21" s="123">
        <f>HYPERLINK("#'Commuter Rail Assets'!AB663", SUM('Commuter Rail Assets'!AB664))</f>
        <v>0</v>
      </c>
      <c r="L21" s="123">
        <f>HYPERLINK("#'Commuter Rail Assets'!AB790", SUM('Commuter Rail Assets'!AB791))</f>
        <v>0</v>
      </c>
      <c r="M21" s="126">
        <f>HYPERLINK("#'Commuter Rail Assets'!AB917", SUM('Commuter Rail Assets'!AB918))</f>
        <v>0</v>
      </c>
      <c r="N21" s="122">
        <f>HYPERLINK("#'Commuter Rail Assets'!AB1044", SUM('Commuter Rail Assets'!AB1045))</f>
        <v>0</v>
      </c>
      <c r="O21" s="127">
        <f>HYPERLINK("#'Commuter Rail Assets'!AB1171", SUM('Commuter Rail Assets'!AB1172))</f>
        <v>0</v>
      </c>
      <c r="P21" s="81"/>
      <c r="Q21" s="81"/>
    </row>
    <row r="22" spans="1:17">
      <c r="A22" s="548" t="str">
        <f>T(Definitions!A35)</f>
        <v>Commuter Rail System Rolling Stock</v>
      </c>
      <c r="B22" s="6" t="str">
        <f>T('Critical-Representative Assets'!B16)</f>
        <v>Consist - Type 1</v>
      </c>
      <c r="C22" s="4" t="str">
        <f>T('Critical-Representative Assets'!C16)</f>
        <v>CR</v>
      </c>
      <c r="D22" s="5">
        <f>SUM('Critical-Representative Assets'!D16)</f>
        <v>5</v>
      </c>
      <c r="E22" s="25" t="str">
        <f>T('Critical-Representative Assets'!E16)</f>
        <v/>
      </c>
      <c r="F22" s="123">
        <f>HYPERLINK("#'Commuter Rail Assets'!AB34", SUM('Commuter Rail Assets'!AB35))</f>
        <v>0</v>
      </c>
      <c r="G22" s="126">
        <f>HYPERLINK("#'Commuter Rail Assets'!AB161", SUM('Commuter Rail Assets'!AB162))</f>
        <v>0</v>
      </c>
      <c r="H22" s="126">
        <f>HYPERLINK("#'Commuter Rail Assets'!AB288", SUM('Commuter Rail Assets'!AB289))</f>
        <v>0</v>
      </c>
      <c r="I22" s="126">
        <f>HYPERLINK("#'Commuter Rail Assets'!AB415", SUM('Commuter Rail Assets'!AB416))</f>
        <v>0</v>
      </c>
      <c r="J22" s="122">
        <f>HYPERLINK("#'Commuter Rail Assets'!AB542", SUM('Commuter Rail Assets'!AB543))</f>
        <v>0</v>
      </c>
      <c r="K22" s="123">
        <f>HYPERLINK("#'Commuter Rail Assets'!AB669", SUM('Commuter Rail Assets'!AB670))</f>
        <v>0</v>
      </c>
      <c r="L22" s="123">
        <f>HYPERLINK("#'Commuter Rail Assets'!AB796", SUM('Commuter Rail Assets'!AB797))</f>
        <v>0</v>
      </c>
      <c r="M22" s="126">
        <f>HYPERLINK("#'Commuter Rail Assets'!AB923", SUM('Commuter Rail Assets'!AB924))</f>
        <v>0</v>
      </c>
      <c r="N22" s="122">
        <f>HYPERLINK("#'Commuter Rail Assets'!AB1050", SUM('Commuter Rail Assets'!AB1051))</f>
        <v>0</v>
      </c>
      <c r="O22" s="127">
        <f>HYPERLINK("#'Commuter Rail Assets'!AB1177", SUM('Commuter Rail Assets'!AB1178))</f>
        <v>0</v>
      </c>
      <c r="P22" s="81"/>
      <c r="Q22" s="81"/>
    </row>
    <row r="23" spans="1:17">
      <c r="A23" s="549"/>
      <c r="B23" s="6" t="str">
        <f>T('Critical-Representative Assets'!B17)</f>
        <v>Consist - Type 2</v>
      </c>
      <c r="C23" s="4" t="str">
        <f>T('Critical-Representative Assets'!C17)</f>
        <v>CR</v>
      </c>
      <c r="D23" s="5">
        <f>SUM('Critical-Representative Assets'!D17)</f>
        <v>6</v>
      </c>
      <c r="E23" s="25" t="str">
        <f>T('Critical-Representative Assets'!E17)</f>
        <v/>
      </c>
      <c r="F23" s="123">
        <f>HYPERLINK("#'Commuter Rail Assets'!AB40", SUM('Commuter Rail Assets'!AB41))</f>
        <v>0</v>
      </c>
      <c r="G23" s="126">
        <f>HYPERLINK("#'Commuter Rail Assets'!AB167", SUM('Commuter Rail Assets'!AB168))</f>
        <v>0</v>
      </c>
      <c r="H23" s="126">
        <f>HYPERLINK("#'Commuter Rail Assets'!AB294", SUM('Commuter Rail Assets'!AB295))</f>
        <v>0</v>
      </c>
      <c r="I23" s="126">
        <f>HYPERLINK("#'Commuter Rail Assets'!AB421", SUM('Commuter Rail Assets'!AB422))</f>
        <v>0</v>
      </c>
      <c r="J23" s="122">
        <f>HYPERLINK("#'Commuter Rail Assets'!AB548", SUM('Commuter Rail Assets'!AB549))</f>
        <v>0</v>
      </c>
      <c r="K23" s="123">
        <f>HYPERLINK("#'Commuter Rail Assets'!AB675", SUM('Commuter Rail Assets'!AB676))</f>
        <v>0</v>
      </c>
      <c r="L23" s="123">
        <f>HYPERLINK("#'Commuter Rail Assets'!AB802", SUM('Commuter Rail Assets'!AB803))</f>
        <v>0</v>
      </c>
      <c r="M23" s="126">
        <f>HYPERLINK("#'Commuter Rail Assets'!AB929", SUM('Commuter Rail Assets'!AB930))</f>
        <v>0</v>
      </c>
      <c r="N23" s="122">
        <f>HYPERLINK("#'Commuter Rail Assets'!AB1056", SUM('Commuter Rail Assets'!AB1057))</f>
        <v>0</v>
      </c>
      <c r="O23" s="127">
        <f>HYPERLINK("#'Commuter Rail Assets'!AB1183", SUM('Commuter Rail Assets'!AB1184))</f>
        <v>0</v>
      </c>
      <c r="P23" s="81"/>
      <c r="Q23" s="81"/>
    </row>
    <row r="24" spans="1:17">
      <c r="A24" s="550"/>
      <c r="B24" s="6" t="str">
        <f>T('Critical-Representative Assets'!B18)</f>
        <v>Primary Control Center</v>
      </c>
      <c r="C24" s="4" t="str">
        <f>T('Critical-Representative Assets'!C18)</f>
        <v>CR</v>
      </c>
      <c r="D24" s="5">
        <f>SUM('Critical-Representative Assets'!D18)</f>
        <v>7</v>
      </c>
      <c r="E24" s="25" t="str">
        <f>T('Critical-Representative Assets'!E18)</f>
        <v/>
      </c>
      <c r="F24" s="123">
        <f>HYPERLINK("#'Commuter Rail Assets'!AB46", SUM('Commuter Rail Assets'!AB47))</f>
        <v>0</v>
      </c>
      <c r="G24" s="126">
        <f>HYPERLINK("#'Commuter Rail Assets'!AB173", SUM('Commuter Rail Assets'!AB174))</f>
        <v>0</v>
      </c>
      <c r="H24" s="126">
        <f>HYPERLINK("#'Commuter Rail Assets'!AB300", SUM('Commuter Rail Assets'!AB301))</f>
        <v>0</v>
      </c>
      <c r="I24" s="126">
        <f>HYPERLINK("#'Commuter Rail Assets'!AB427", SUM('Commuter Rail Assets'!AB428))</f>
        <v>0</v>
      </c>
      <c r="J24" s="122">
        <f>HYPERLINK("#'Commuter Rail Assets'!AB554", SUM('Commuter Rail Assets'!AB555))</f>
        <v>0</v>
      </c>
      <c r="K24" s="123">
        <f>HYPERLINK("#'Commuter Rail Assets'!AB681", SUM('Commuter Rail Assets'!AB682))</f>
        <v>0</v>
      </c>
      <c r="L24" s="123">
        <f>HYPERLINK("#'Commuter Rail Assets'!AB808", SUM('Commuter Rail Assets'!AB809))</f>
        <v>0</v>
      </c>
      <c r="M24" s="126">
        <f>HYPERLINK("#'Commuter Rail Assets'!AB935", SUM('Commuter Rail Assets'!AB936))</f>
        <v>0</v>
      </c>
      <c r="N24" s="122">
        <f>HYPERLINK("#'Commuter Rail Assets'!AB1062", SUM('Commuter Rail Assets'!AB1063))</f>
        <v>0</v>
      </c>
      <c r="O24" s="127">
        <f>HYPERLINK("#'Commuter Rail Assets'!AB1189", SUM('Commuter Rail Assets'!AB1190))</f>
        <v>0</v>
      </c>
      <c r="P24" s="81"/>
      <c r="Q24" s="81"/>
    </row>
    <row r="25" spans="1:17">
      <c r="A25" s="548" t="str">
        <f>T(Definitions!A37)</f>
        <v>Commuter Rail System Control</v>
      </c>
      <c r="B25" s="6" t="str">
        <f>T('Critical-Representative Assets'!B19)</f>
        <v>Control Towers</v>
      </c>
      <c r="C25" s="4" t="str">
        <f>T('Critical-Representative Assets'!C19)</f>
        <v>CR</v>
      </c>
      <c r="D25" s="5">
        <f>SUM('Critical-Representative Assets'!D19)</f>
        <v>8</v>
      </c>
      <c r="E25" s="25" t="str">
        <f>T('Critical-Representative Assets'!E19)</f>
        <v/>
      </c>
      <c r="F25" s="123">
        <f>HYPERLINK("#'Commuter Rail Assets'!AB52", SUM('Commuter Rail Assets'!AB53))</f>
        <v>0</v>
      </c>
      <c r="G25" s="126">
        <f>HYPERLINK("#'Commuter Rail Assets'!AB179", SUM('Commuter Rail Assets'!AB180))</f>
        <v>0</v>
      </c>
      <c r="H25" s="126">
        <f>HYPERLINK("#'Commuter Rail Assets'!AB306", SUM('Commuter Rail Assets'!AB307))</f>
        <v>0</v>
      </c>
      <c r="I25" s="126">
        <f>HYPERLINK("#'Commuter Rail Assets'!AB433", SUM('Commuter Rail Assets'!AB434))</f>
        <v>0</v>
      </c>
      <c r="J25" s="122">
        <f>HYPERLINK("#'Commuter Rail Assets'!AB560", SUM('Commuter Rail Assets'!AB561))</f>
        <v>0</v>
      </c>
      <c r="K25" s="123">
        <f>HYPERLINK("#'Commuter Rail Assets'!AB687", SUM('Commuter Rail Assets'!AB688))</f>
        <v>0</v>
      </c>
      <c r="L25" s="123">
        <f>HYPERLINK("#'Commuter Rail Assets'!AB814", SUM('Commuter Rail Assets'!AB815))</f>
        <v>0</v>
      </c>
      <c r="M25" s="126">
        <f>HYPERLINK("#'Commuter Rail Assets'!AB941", SUM('Commuter Rail Assets'!AB942))</f>
        <v>0</v>
      </c>
      <c r="N25" s="122">
        <f>HYPERLINK("#'Commuter Rail Assets'!AB1068", SUM('Commuter Rail Assets'!AB1069))</f>
        <v>0</v>
      </c>
      <c r="O25" s="127">
        <f>HYPERLINK("#'Commuter Rail Assets'!AB1195", SUM('Commuter Rail Assets'!AB1196))</f>
        <v>0</v>
      </c>
      <c r="P25" s="81"/>
      <c r="Q25" s="81"/>
    </row>
    <row r="26" spans="1:17">
      <c r="A26" s="549"/>
      <c r="B26" s="6" t="str">
        <f>T('Critical-Representative Assets'!B20)</f>
        <v>Cyber Systems</v>
      </c>
      <c r="C26" s="4" t="str">
        <f>T('Critical-Representative Assets'!C20)</f>
        <v>CR</v>
      </c>
      <c r="D26" s="5">
        <f>SUM('Critical-Representative Assets'!D20)</f>
        <v>9</v>
      </c>
      <c r="E26" s="25" t="str">
        <f>T('Critical-Representative Assets'!E20)</f>
        <v/>
      </c>
      <c r="F26" s="123">
        <f>HYPERLINK("#'Commuter Rail Assets'!AB58", SUM('Commuter Rail Assets'!AB59))</f>
        <v>0</v>
      </c>
      <c r="G26" s="126">
        <f>HYPERLINK("#'Commuter Rail Assets'!AB185", SUM('Commuter Rail Assets'!AB186))</f>
        <v>0</v>
      </c>
      <c r="H26" s="126">
        <f>HYPERLINK("#'Commuter Rail Assets'!AB312", SUM('Commuter Rail Assets'!AB313))</f>
        <v>0</v>
      </c>
      <c r="I26" s="126">
        <f>HYPERLINK("#'Commuter Rail Assets'!AB439", SUM('Commuter Rail Assets'!AB440))</f>
        <v>0</v>
      </c>
      <c r="J26" s="122">
        <f>HYPERLINK("#'Commuter Rail Assets'!AB566", SUM('Commuter Rail Assets'!AB567))</f>
        <v>0</v>
      </c>
      <c r="K26" s="123">
        <f>HYPERLINK("#'Commuter Rail Assets'!AB693", SUM('Commuter Rail Assets'!AB694))</f>
        <v>0</v>
      </c>
      <c r="L26" s="123">
        <f>HYPERLINK("#'Commuter Rail Assets'!AB820", SUM('Commuter Rail Assets'!AB821))</f>
        <v>0</v>
      </c>
      <c r="M26" s="126">
        <f>HYPERLINK("#'Commuter Rail Assets'!AB947", SUM('Commuter Rail Assets'!AB948))</f>
        <v>0</v>
      </c>
      <c r="N26" s="122">
        <f>HYPERLINK("#'Commuter Rail Assets'!AB1074", SUM('Commuter Rail Assets'!AB1075))</f>
        <v>0</v>
      </c>
      <c r="O26" s="127">
        <f>HYPERLINK("#'Commuter Rail Assets'!AB1201", SUM('Commuter Rail Assets'!AB1202))</f>
        <v>0</v>
      </c>
      <c r="P26" s="81"/>
      <c r="Q26" s="81"/>
    </row>
    <row r="27" spans="1:17">
      <c r="A27" s="550"/>
      <c r="B27" s="6" t="str">
        <f>T('Critical-Representative Assets'!B21)</f>
        <v>Right of Way (ROW)</v>
      </c>
      <c r="C27" s="4" t="str">
        <f>T('Critical-Representative Assets'!C21)</f>
        <v>CR</v>
      </c>
      <c r="D27" s="5">
        <f>SUM('Critical-Representative Assets'!D21)</f>
        <v>10</v>
      </c>
      <c r="E27" s="25" t="str">
        <f>T('Critical-Representative Assets'!E21)</f>
        <v/>
      </c>
      <c r="F27" s="123">
        <f>HYPERLINK("#'Commuter Rail Assets'!AB64", SUM('Commuter Rail Assets'!AB65))</f>
        <v>0</v>
      </c>
      <c r="G27" s="126">
        <f>HYPERLINK("#'Commuter Rail Assets'!AB191", SUM('Commuter Rail Assets'!AB192))</f>
        <v>0</v>
      </c>
      <c r="H27" s="126">
        <f>HYPERLINK("#'Commuter Rail Assets'!AB318", SUM('Commuter Rail Assets'!AB319))</f>
        <v>0</v>
      </c>
      <c r="I27" s="126">
        <f>HYPERLINK("#'Commuter Rail Assets'!AB445", SUM('Commuter Rail Assets'!AB446))</f>
        <v>0</v>
      </c>
      <c r="J27" s="122">
        <f>HYPERLINK("#'Commuter Rail Assets'!AB572", SUM('Commuter Rail Assets'!AB573))</f>
        <v>0</v>
      </c>
      <c r="K27" s="123">
        <f>HYPERLINK("#'Commuter Rail Assets'!AB699", SUM('Commuter Rail Assets'!AB700))</f>
        <v>0</v>
      </c>
      <c r="L27" s="123">
        <f>HYPERLINK("#'Commuter Rail Assets'!AB826", SUM('Commuter Rail Assets'!AB827))</f>
        <v>0</v>
      </c>
      <c r="M27" s="126">
        <f>HYPERLINK("#'Commuter Rail Assets'!AB953", SUM('Commuter Rail Assets'!AB954))</f>
        <v>0</v>
      </c>
      <c r="N27" s="122">
        <f>HYPERLINK("#'Commuter Rail Assets'!AB1080", SUM('Commuter Rail Assets'!AB1081))</f>
        <v>0</v>
      </c>
      <c r="O27" s="127">
        <f>HYPERLINK("#'Commuter Rail Assets'!AB1207", SUM('Commuter Rail Assets'!AB1208))</f>
        <v>0</v>
      </c>
      <c r="P27" s="81"/>
      <c r="Q27" s="81"/>
    </row>
    <row r="28" spans="1:17">
      <c r="A28" s="163" t="str">
        <f>T(Definitions!A40)</f>
        <v>Commuter Rail System Operations</v>
      </c>
      <c r="B28" s="6" t="str">
        <f>T('Critical-Representative Assets'!B22)</f>
        <v>Signals &amp; PTC</v>
      </c>
      <c r="C28" s="4" t="str">
        <f>T('Critical-Representative Assets'!C22)</f>
        <v>CR</v>
      </c>
      <c r="D28" s="5">
        <f>SUM('Critical-Representative Assets'!D22)</f>
        <v>11</v>
      </c>
      <c r="E28" s="25" t="str">
        <f>T('Critical-Representative Assets'!E22)</f>
        <v/>
      </c>
      <c r="F28" s="123">
        <f>HYPERLINK("#'Commuter Rail Assets'!AB70", SUM('Commuter Rail Assets'!AB71))</f>
        <v>0</v>
      </c>
      <c r="G28" s="126">
        <f>HYPERLINK("#'Commuter Rail Assets'!AB197", SUM('Commuter Rail Assets'!AB198))</f>
        <v>0</v>
      </c>
      <c r="H28" s="126">
        <f>HYPERLINK("#'Commuter Rail Assets'!AB324", SUM('Commuter Rail Assets'!AB325))</f>
        <v>0</v>
      </c>
      <c r="I28" s="126">
        <f>HYPERLINK("#'Commuter Rail Assets'!AB451", SUM('Commuter Rail Assets'!AB452))</f>
        <v>0</v>
      </c>
      <c r="J28" s="122">
        <f>HYPERLINK("#'Commuter Rail Assets'!AB578", SUM('Commuter Rail Assets'!AB579))</f>
        <v>0</v>
      </c>
      <c r="K28" s="123">
        <f>HYPERLINK("#'Commuter Rail Assets'!AB705", SUM('Commuter Rail Assets'!AB706))</f>
        <v>0</v>
      </c>
      <c r="L28" s="123">
        <f>HYPERLINK("#'Commuter Rail Assets'!AB832", SUM('Commuter Rail Assets'!AB833))</f>
        <v>0</v>
      </c>
      <c r="M28" s="126">
        <f>HYPERLINK("#'Commuter Rail Assets'!AB959", SUM('Commuter Rail Assets'!AB960))</f>
        <v>0</v>
      </c>
      <c r="N28" s="122">
        <f>HYPERLINK("#'Commuter Rail Assets'!AB1086", SUM('Commuter Rail Assets'!AB1087))</f>
        <v>0</v>
      </c>
      <c r="O28" s="127">
        <f>HYPERLINK("#'Commuter Rail Assets'!AB1213", SUM('Commuter Rail Assets'!AB1214))</f>
        <v>0</v>
      </c>
      <c r="P28" s="81"/>
      <c r="Q28" s="81"/>
    </row>
    <row r="29" spans="1:17">
      <c r="A29" s="169"/>
      <c r="B29" s="6" t="str">
        <f>T('Critical-Representative Assets'!B23)</f>
        <v xml:space="preserve">Switches </v>
      </c>
      <c r="C29" s="4" t="str">
        <f>T('Critical-Representative Assets'!C23)</f>
        <v>CR</v>
      </c>
      <c r="D29" s="5">
        <f>SUM('Critical-Representative Assets'!D23)</f>
        <v>12</v>
      </c>
      <c r="E29" s="25" t="str">
        <f>T('Critical-Representative Assets'!E23)</f>
        <v/>
      </c>
      <c r="F29" s="123">
        <f>HYPERLINK("#'Commuter Rail Assets'!AB76", SUM('Commuter Rail Assets'!AB77))</f>
        <v>0</v>
      </c>
      <c r="G29" s="126">
        <f>HYPERLINK("#'Commuter Rail Assets'!AB203", SUM('Commuter Rail Assets'!AB204))</f>
        <v>0</v>
      </c>
      <c r="H29" s="126">
        <f>HYPERLINK("#'Commuter Rail Assets'!AB330", SUM('Commuter Rail Assets'!AB331))</f>
        <v>0</v>
      </c>
      <c r="I29" s="126">
        <f>HYPERLINK("#'Commuter Rail Assets'!AB457", SUM('Commuter Rail Assets'!AB458))</f>
        <v>0</v>
      </c>
      <c r="J29" s="122">
        <f>HYPERLINK("#'Commuter Rail Assets'!AB584", SUM('Commuter Rail Assets'!AB585))</f>
        <v>0</v>
      </c>
      <c r="K29" s="123">
        <f>HYPERLINK("#'Commuter Rail Assets'!AB711", SUM('Commuter Rail Assets'!AB712))</f>
        <v>0</v>
      </c>
      <c r="L29" s="123">
        <f>HYPERLINK("#'Commuter Rail Assets'!AB838", SUM('Commuter Rail Assets'!AB839))</f>
        <v>0</v>
      </c>
      <c r="M29" s="126">
        <f>HYPERLINK("#'Commuter Rail Assets'!AB965", SUM('Commuter Rail Assets'!AB966))</f>
        <v>0</v>
      </c>
      <c r="N29" s="122">
        <f>HYPERLINK("#'Commuter Rail Assets'!AB1092", SUM('Commuter Rail Assets'!AB1093))</f>
        <v>0</v>
      </c>
      <c r="O29" s="128">
        <f>HYPERLINK("#'Commuter Rail Assets'!AB1219", SUM('Commuter Rail Assets'!AB1220))</f>
        <v>0</v>
      </c>
      <c r="P29" s="81"/>
      <c r="Q29" s="81"/>
    </row>
    <row r="30" spans="1:17">
      <c r="A30" s="549" t="str">
        <f>T(Definitions!A43)</f>
        <v>Commuter Rail System ROW Infrastructure</v>
      </c>
      <c r="B30" s="6" t="str">
        <f>T('Critical-Representative Assets'!B24)</f>
        <v>Bridges</v>
      </c>
      <c r="C30" s="4" t="str">
        <f>T('Critical-Representative Assets'!C24)</f>
        <v>CR</v>
      </c>
      <c r="D30" s="5">
        <f>SUM('Critical-Representative Assets'!D24)</f>
        <v>13</v>
      </c>
      <c r="E30" s="25" t="str">
        <f>T('Critical-Representative Assets'!E24)</f>
        <v/>
      </c>
      <c r="F30" s="123">
        <f>HYPERLINK("#'Commuter Rail Assets'!AB82", SUM('Commuter Rail Assets'!AB83))</f>
        <v>0</v>
      </c>
      <c r="G30" s="126">
        <f>HYPERLINK("#'Commuter Rail Assets'!AB209", SUM('Commuter Rail Assets'!AB210))</f>
        <v>0</v>
      </c>
      <c r="H30" s="126">
        <f>HYPERLINK("#'Commuter Rail Assets'!AB336", SUM('Commuter Rail Assets'!AB337))</f>
        <v>0</v>
      </c>
      <c r="I30" s="126">
        <f>HYPERLINK("#'Commuter Rail Assets'!AB463", SUM('Commuter Rail Assets'!AB464))</f>
        <v>0</v>
      </c>
      <c r="J30" s="122">
        <f>HYPERLINK("#'Commuter Rail Assets'!AB590", SUM('Commuter Rail Assets'!AB591))</f>
        <v>0</v>
      </c>
      <c r="K30" s="123">
        <f>HYPERLINK("#'Commuter Rail Assets'!AB717", SUM('Commuter Rail Assets'!AB718))</f>
        <v>0</v>
      </c>
      <c r="L30" s="123">
        <f>HYPERLINK("#'Commuter Rail Assets'!AB844", SUM('Commuter Rail Assets'!AB845))</f>
        <v>0</v>
      </c>
      <c r="M30" s="126">
        <f>HYPERLINK("#'Commuter Rail Assets'!AB971", SUM('Commuter Rail Assets'!AB972))</f>
        <v>0</v>
      </c>
      <c r="N30" s="122">
        <f>HYPERLINK("#'Commuter Rail Assets'!AB1098", SUM('Commuter Rail Assets'!AB1099))</f>
        <v>0</v>
      </c>
      <c r="O30" s="127">
        <f>HYPERLINK("#'Commuter Rail Assets'!AB1225", SUM('Commuter Rail Assets'!AB1226))</f>
        <v>0</v>
      </c>
      <c r="P30" s="81"/>
      <c r="Q30" s="81"/>
    </row>
    <row r="31" spans="1:17">
      <c r="A31" s="549"/>
      <c r="B31" s="6" t="str">
        <f>T('Critical-Representative Assets'!B25)</f>
        <v>Elevated Track</v>
      </c>
      <c r="C31" s="4" t="str">
        <f>T('Critical-Representative Assets'!C25)</f>
        <v>CR</v>
      </c>
      <c r="D31" s="5">
        <f>SUM('Critical-Representative Assets'!D25)</f>
        <v>14</v>
      </c>
      <c r="E31" s="25" t="str">
        <f>T('Critical-Representative Assets'!E25)</f>
        <v/>
      </c>
      <c r="F31" s="123">
        <f>HYPERLINK("#'Commuter Rail Assets'!AB88", SUM('Commuter Rail Assets'!AB89))</f>
        <v>0</v>
      </c>
      <c r="G31" s="126">
        <f>HYPERLINK("#'Commuter Rail Assets'!AB215", SUM('Commuter Rail Assets'!AB216))</f>
        <v>0</v>
      </c>
      <c r="H31" s="126">
        <f>HYPERLINK("#'Commuter Rail Assets'!AB342", SUM('Commuter Rail Assets'!AB343))</f>
        <v>0</v>
      </c>
      <c r="I31" s="126">
        <f>HYPERLINK("#'Commuter Rail Assets'!AB469", SUM('Commuter Rail Assets'!AB470))</f>
        <v>0</v>
      </c>
      <c r="J31" s="122">
        <f>HYPERLINK("#'Commuter Rail Assets'!AB596", SUM('Commuter Rail Assets'!AB597))</f>
        <v>0</v>
      </c>
      <c r="K31" s="123">
        <f>HYPERLINK("#'Commuter Rail Assets'!AB723", SUM('Commuter Rail Assets'!AB724))</f>
        <v>0</v>
      </c>
      <c r="L31" s="123">
        <f>HYPERLINK("#'Commuter Rail Assets'!AB850", SUM('Commuter Rail Assets'!AB851))</f>
        <v>0</v>
      </c>
      <c r="M31" s="126">
        <f>HYPERLINK("#'Commuter Rail Assets'!AB977", SUM('Commuter Rail Assets'!AB978))</f>
        <v>0</v>
      </c>
      <c r="N31" s="122">
        <f>HYPERLINK("#'Commuter Rail Assets'!AB1104", SUM('Commuter Rail Assets'!AB1105))</f>
        <v>0</v>
      </c>
      <c r="O31" s="127">
        <f>HYPERLINK("#'Commuter Rail Assets'!AB1231", SUM('Commuter Rail Assets'!AB1232))</f>
        <v>0</v>
      </c>
      <c r="P31" s="81"/>
      <c r="Q31" s="81"/>
    </row>
    <row r="32" spans="1:17">
      <c r="A32" s="549"/>
      <c r="B32" s="6" t="str">
        <f>T('Critical-Representative Assets'!B26)</f>
        <v xml:space="preserve">Tunnels </v>
      </c>
      <c r="C32" s="4" t="str">
        <f>T('Critical-Representative Assets'!C26)</f>
        <v>CR</v>
      </c>
      <c r="D32" s="5">
        <f>SUM('Critical-Representative Assets'!D26)</f>
        <v>15</v>
      </c>
      <c r="E32" s="25" t="str">
        <f>T('Critical-Representative Assets'!E26)</f>
        <v/>
      </c>
      <c r="F32" s="123">
        <f>HYPERLINK("#'Commuter Rail Assets'!AB94", SUM('Commuter Rail Assets'!AB95))</f>
        <v>0</v>
      </c>
      <c r="G32" s="126">
        <f>HYPERLINK("#'Commuter Rail Assets'!AB221", SUM('Commuter Rail Assets'!AB222))</f>
        <v>0</v>
      </c>
      <c r="H32" s="126">
        <f>HYPERLINK("#'Commuter Rail Assets'!AB348", SUM('Commuter Rail Assets'!AB349))</f>
        <v>0</v>
      </c>
      <c r="I32" s="126">
        <f>HYPERLINK("#'Commuter Rail Assets'!AB475", SUM('Commuter Rail Assets'!AB476))</f>
        <v>0</v>
      </c>
      <c r="J32" s="122">
        <f>HYPERLINK("#'Commuter Rail Assets'!AB602", SUM('Commuter Rail Assets'!AB603))</f>
        <v>0</v>
      </c>
      <c r="K32" s="123">
        <f>HYPERLINK("#'Commuter Rail Assets'!AB729", SUM('Commuter Rail Assets'!AB730))</f>
        <v>0</v>
      </c>
      <c r="L32" s="123">
        <f>HYPERLINK("#'Commuter Rail Assets'!AB856", SUM('Commuter Rail Assets'!AB857))</f>
        <v>0</v>
      </c>
      <c r="M32" s="126">
        <f>HYPERLINK("#'Commuter Rail Assets'!AB983", SUM('Commuter Rail Assets'!AB984))</f>
        <v>0</v>
      </c>
      <c r="N32" s="122">
        <f>HYPERLINK("#'Commuter Rail Assets'!AB1110", SUM('Commuter Rail Assets'!AB1111))</f>
        <v>0</v>
      </c>
      <c r="O32" s="127">
        <f>HYPERLINK("#'Commuter Rail Assets'!AB1237", SUM('Commuter Rail Assets'!AB1238))</f>
        <v>0</v>
      </c>
      <c r="P32" s="81"/>
      <c r="Q32" s="81"/>
    </row>
    <row r="33" spans="1:17">
      <c r="A33" s="550"/>
      <c r="B33" s="6" t="str">
        <f>T('Critical-Representative Assets'!B27)</f>
        <v>Choke Points on ROW</v>
      </c>
      <c r="C33" s="4" t="str">
        <f>T('Critical-Representative Assets'!C27)</f>
        <v>CR</v>
      </c>
      <c r="D33" s="5">
        <f>SUM('Critical-Representative Assets'!D27)</f>
        <v>16</v>
      </c>
      <c r="E33" s="25" t="str">
        <f>T('Critical-Representative Assets'!E27)</f>
        <v/>
      </c>
      <c r="F33" s="123">
        <f>HYPERLINK("#'Commuter Rail Assets'!AB100", SUM('Commuter Rail Assets'!AB101))</f>
        <v>0</v>
      </c>
      <c r="G33" s="126">
        <f>HYPERLINK("#'Commuter Rail Assets'!AB227", SUM('Commuter Rail Assets'!AB228))</f>
        <v>0</v>
      </c>
      <c r="H33" s="126">
        <f>HYPERLINK("#'Commuter Rail Assets'!AB354", SUM('Commuter Rail Assets'!AB355))</f>
        <v>0</v>
      </c>
      <c r="I33" s="126">
        <f>HYPERLINK("#'Commuter Rail Assets'!AB481", SUM('Commuter Rail Assets'!AB482))</f>
        <v>0</v>
      </c>
      <c r="J33" s="122">
        <f>HYPERLINK("#'Commuter Rail Assets'!AB608", SUM('Commuter Rail Assets'!AB609))</f>
        <v>0</v>
      </c>
      <c r="K33" s="123">
        <f>HYPERLINK("#'Commuter Rail Assets'!AB735", SUM('Commuter Rail Assets'!AB736))</f>
        <v>0</v>
      </c>
      <c r="L33" s="123">
        <f>HYPERLINK("#'Commuter Rail Assets'!AB862", SUM('Commuter Rail Assets'!AB863))</f>
        <v>0</v>
      </c>
      <c r="M33" s="126">
        <f>HYPERLINK("#'Commuter Rail Assets'!AB989", SUM('Commuter Rail Assets'!AB990))</f>
        <v>0</v>
      </c>
      <c r="N33" s="122">
        <f>HYPERLINK("#'Commuter Rail Assets'!AB1116", SUM('Commuter Rail Assets'!AB1117))</f>
        <v>0</v>
      </c>
      <c r="O33" s="127">
        <f>HYPERLINK("#'Commuter Rail Assets'!AB1243", SUM('Commuter Rail Assets'!AB1244))</f>
        <v>0</v>
      </c>
      <c r="P33" s="81"/>
      <c r="Q33" s="81"/>
    </row>
    <row r="34" spans="1:17">
      <c r="A34" s="548" t="str">
        <f>T(Definitions!A47)</f>
        <v>Commuter Rail System Safety</v>
      </c>
      <c r="B34" s="6" t="str">
        <f>T('Critical-Representative Assets'!B28)</f>
        <v>Fire Suppression</v>
      </c>
      <c r="C34" s="4" t="str">
        <f>T('Critical-Representative Assets'!C28)</f>
        <v>CR</v>
      </c>
      <c r="D34" s="5">
        <f>SUM('Critical-Representative Assets'!D28)</f>
        <v>17</v>
      </c>
      <c r="E34" s="25" t="str">
        <f>T('Critical-Representative Assets'!E28)</f>
        <v/>
      </c>
      <c r="F34" s="123">
        <f>HYPERLINK("#'Commuter Rail Assets'!AB106", SUM('Commuter Rail Assets'!AB107))</f>
        <v>0</v>
      </c>
      <c r="G34" s="126">
        <f>HYPERLINK("#'Commuter Rail Assets'!AB233", SUM('Commuter Rail Assets'!AB234))</f>
        <v>0</v>
      </c>
      <c r="H34" s="126">
        <f>HYPERLINK("#'Commuter Rail Assets'!AB360", SUM('Commuter Rail Assets'!AB361))</f>
        <v>0</v>
      </c>
      <c r="I34" s="126">
        <f>HYPERLINK("#'Commuter Rail Assets'!AB487", SUM('Commuter Rail Assets'!AB488))</f>
        <v>0</v>
      </c>
      <c r="J34" s="122">
        <f>HYPERLINK("#'Commuter Rail Assets'!AB614", SUM('Commuter Rail Assets'!AB615))</f>
        <v>0</v>
      </c>
      <c r="K34" s="123">
        <f>HYPERLINK("#'Commuter Rail Assets'!AB741", SUM('Commuter Rail Assets'!AB742))</f>
        <v>0</v>
      </c>
      <c r="L34" s="123">
        <f>HYPERLINK("#'Commuter Rail Assets'!AB868", SUM('Commuter Rail Assets'!AB869))</f>
        <v>0</v>
      </c>
      <c r="M34" s="126">
        <f>HYPERLINK("#'Commuter Rail Assets'!AB995", SUM('Commuter Rail Assets'!AB996))</f>
        <v>0</v>
      </c>
      <c r="N34" s="122">
        <f>HYPERLINK("#'Commuter Rail Assets'!AB1122", SUM('Commuter Rail Assets'!AB1123))</f>
        <v>0</v>
      </c>
      <c r="O34" s="127">
        <f>HYPERLINK("#'Commuter Rail Assets'!AB1249", SUM('Commuter Rail Assets'!AB1250))</f>
        <v>0</v>
      </c>
      <c r="P34" s="81"/>
      <c r="Q34" s="81"/>
    </row>
    <row r="35" spans="1:17">
      <c r="A35" s="550"/>
      <c r="B35" s="6" t="str">
        <f>T('Critical-Representative Assets'!B29)</f>
        <v>Air Handling</v>
      </c>
      <c r="C35" s="4" t="str">
        <f>T('Critical-Representative Assets'!C29)</f>
        <v>CR</v>
      </c>
      <c r="D35" s="5">
        <f>SUM('Critical-Representative Assets'!D29)</f>
        <v>18</v>
      </c>
      <c r="E35" s="25" t="str">
        <f>T('Critical-Representative Assets'!E29)</f>
        <v/>
      </c>
      <c r="F35" s="123">
        <f>HYPERLINK("#'Commuter Rail Assets'!AB112", SUM('Commuter Rail Assets'!AB113))</f>
        <v>0</v>
      </c>
      <c r="G35" s="126">
        <f>HYPERLINK("#'Commuter Rail Assets'!AB239", SUM('Commuter Rail Assets'!AB240))</f>
        <v>0</v>
      </c>
      <c r="H35" s="126">
        <f>HYPERLINK("#'Commuter Rail Assets'!AB366", SUM('Commuter Rail Assets'!AB367))</f>
        <v>0</v>
      </c>
      <c r="I35" s="126">
        <f>HYPERLINK("#'Commuter Rail Assets'!AB493", SUM('Commuter Rail Assets'!AB494))</f>
        <v>0</v>
      </c>
      <c r="J35" s="122">
        <f>HYPERLINK("#'Commuter Rail Assets'!AB620", SUM('Commuter Rail Assets'!AB621))</f>
        <v>0</v>
      </c>
      <c r="K35" s="123">
        <f>HYPERLINK("#'Commuter Rail Assets'!AB747", SUM('Commuter Rail Assets'!AB748))</f>
        <v>0</v>
      </c>
      <c r="L35" s="123">
        <f>HYPERLINK("#'Commuter Rail Assets'!AB874", SUM('Commuter Rail Assets'!AB875))</f>
        <v>0</v>
      </c>
      <c r="M35" s="126">
        <f>HYPERLINK("#'Commuter Rail Assets'!AB1001", SUM('Commuter Rail Assets'!AB1002))</f>
        <v>0</v>
      </c>
      <c r="N35" s="122">
        <f>HYPERLINK("#'Commuter Rail Assets'!AB1128", SUM('Commuter Rail Assets'!AB1129))</f>
        <v>0</v>
      </c>
      <c r="O35" s="127">
        <f>HYPERLINK("#'Commuter Rail Assets'!AB1255", SUM('Commuter Rail Assets'!AB1256))</f>
        <v>0</v>
      </c>
      <c r="P35" s="81"/>
      <c r="Q35" s="81"/>
    </row>
    <row r="36" spans="1:17">
      <c r="A36" s="548" t="str">
        <f>T(Definitions!A49)</f>
        <v>Commuter Rail System Support</v>
      </c>
      <c r="B36" s="6" t="str">
        <f>T('Critical-Representative Assets'!B30)</f>
        <v>Power Generation/Distribution</v>
      </c>
      <c r="C36" s="4" t="str">
        <f>T('Critical-Representative Assets'!C30)</f>
        <v>CR</v>
      </c>
      <c r="D36" s="5">
        <f>SUM('Critical-Representative Assets'!D30)</f>
        <v>19</v>
      </c>
      <c r="E36" s="25" t="str">
        <f>T('Critical-Representative Assets'!E30)</f>
        <v/>
      </c>
      <c r="F36" s="123">
        <f>HYPERLINK("#'Commuter Rail Assets'!AB118", SUM('Commuter Rail Assets'!AB119))</f>
        <v>0</v>
      </c>
      <c r="G36" s="126">
        <f>HYPERLINK("#'Commuter Rail Assets'!AB245", SUM('Commuter Rail Assets'!AB246))</f>
        <v>0</v>
      </c>
      <c r="H36" s="126">
        <f>HYPERLINK("#'Commuter Rail Assets'!AB372", SUM('Commuter Rail Assets'!AB373))</f>
        <v>0</v>
      </c>
      <c r="I36" s="126">
        <f>HYPERLINK("#'Commuter Rail Assets'!AB499", SUM('Commuter Rail Assets'!AB500))</f>
        <v>0</v>
      </c>
      <c r="J36" s="122">
        <f>HYPERLINK("#'Commuter Rail Assets'!AB626", SUM('Commuter Rail Assets'!AB627))</f>
        <v>0</v>
      </c>
      <c r="K36" s="123">
        <f>HYPERLINK("#'Commuter Rail Assets'!AB753", SUM('Commuter Rail Assets'!AB754))</f>
        <v>0</v>
      </c>
      <c r="L36" s="123">
        <f>HYPERLINK("#'Commuter Rail Assets'!AB880", SUM('Commuter Rail Assets'!AB881))</f>
        <v>0</v>
      </c>
      <c r="M36" s="126">
        <f>HYPERLINK("#'Commuter Rail Assets'!AB1007", SUM('Commuter Rail Assets'!AB1008))</f>
        <v>0</v>
      </c>
      <c r="N36" s="122">
        <f>HYPERLINK("#'Commuter Rail Assets'!AB1134", SUM('Commuter Rail Assets'!AB1135))</f>
        <v>0</v>
      </c>
      <c r="O36" s="127">
        <f>HYPERLINK("#'Commuter Rail Assets'!AB1261", SUM('Commuter Rail Assets'!AB1262))</f>
        <v>0</v>
      </c>
      <c r="P36" s="81"/>
      <c r="Q36" s="81"/>
    </row>
    <row r="37" spans="1:17">
      <c r="A37" s="549"/>
      <c r="B37" s="6" t="str">
        <f>T('Critical-Representative Assets'!B31)</f>
        <v>Yards</v>
      </c>
      <c r="C37" s="4" t="str">
        <f>T('Critical-Representative Assets'!C31)</f>
        <v>CR</v>
      </c>
      <c r="D37" s="5">
        <f>SUM('Critical-Representative Assets'!D31)</f>
        <v>20</v>
      </c>
      <c r="E37" s="25" t="str">
        <f>T('Critical-Representative Assets'!E31)</f>
        <v/>
      </c>
      <c r="F37" s="123">
        <f>HYPERLINK("#'Commuter Rail Assets'!AB124", SUM('Commuter Rail Assets'!AB125))</f>
        <v>0</v>
      </c>
      <c r="G37" s="126">
        <f>HYPERLINK("#'Commuter Rail Assets'!AB251", SUM('Commuter Rail Assets'!AB252))</f>
        <v>0</v>
      </c>
      <c r="H37" s="126">
        <f>HYPERLINK("#'Commuter Rail Assets'!AB378", SUM('Commuter Rail Assets'!AB379))</f>
        <v>0</v>
      </c>
      <c r="I37" s="126">
        <f>HYPERLINK("#'Commuter Rail Assets'!AB505", SUM('Commuter Rail Assets'!AB506))</f>
        <v>0</v>
      </c>
      <c r="J37" s="122">
        <f>HYPERLINK("#'Commuter Rail Assets'!AB632", SUM('Commuter Rail Assets'!AB633))</f>
        <v>0</v>
      </c>
      <c r="K37" s="123">
        <f>HYPERLINK("#'Commuter Rail Assets'!AB759", SUM('Commuter Rail Assets'!AB760))</f>
        <v>0</v>
      </c>
      <c r="L37" s="123">
        <f>HYPERLINK("#'Commuter Rail Assets'!AB886", SUM('Commuter Rail Assets'!AB887))</f>
        <v>0</v>
      </c>
      <c r="M37" s="126">
        <f>HYPERLINK("#'Commuter Rail Assets'!AB1013", SUM('Commuter Rail Assets'!AB1014))</f>
        <v>0</v>
      </c>
      <c r="N37" s="122">
        <f>HYPERLINK("#'Commuter Rail Assets'!AB1140", SUM('Commuter Rail Assets'!AB1141))</f>
        <v>0</v>
      </c>
      <c r="O37" s="127">
        <f>HYPERLINK("#'Commuter Rail Assets'!AB1267", SUM('Commuter Rail Assets'!AB1268))</f>
        <v>0</v>
      </c>
      <c r="P37" s="81"/>
      <c r="Q37" s="81"/>
    </row>
    <row r="38" spans="1:17">
      <c r="A38" s="549"/>
      <c r="B38" s="38" t="str">
        <f>T('Critical-Representative Assets'!B32)</f>
        <v>Maintenance Barns/Facilities</v>
      </c>
      <c r="C38" s="39" t="str">
        <f>T('Critical-Representative Assets'!C32)</f>
        <v>CR</v>
      </c>
      <c r="D38" s="40">
        <f>SUM('Critical-Representative Assets'!D32)</f>
        <v>21</v>
      </c>
      <c r="E38" s="41" t="str">
        <f>T('Critical-Representative Assets'!E32)</f>
        <v/>
      </c>
      <c r="F38" s="129">
        <f>HYPERLINK("#'Commuter Rail Assets'!AB130", SUM('Commuter Rail Assets'!AB131))</f>
        <v>0</v>
      </c>
      <c r="G38" s="126">
        <f>HYPERLINK("#'Commuter Rail Assets'!AB257", SUM('Commuter Rail Assets'!AB258))</f>
        <v>0</v>
      </c>
      <c r="H38" s="130">
        <f>HYPERLINK("#'Commuter Rail Assets'!AB384", SUM('Commuter Rail Assets'!AB385))</f>
        <v>0</v>
      </c>
      <c r="I38" s="130">
        <f>HYPERLINK("#'Commuter Rail Assets'!AB511", SUM('Commuter Rail Assets'!AB512))</f>
        <v>0</v>
      </c>
      <c r="J38" s="122">
        <f>HYPERLINK("#'Commuter Rail Assets'!AB638", SUM('Commuter Rail Assets'!AB639))</f>
        <v>0</v>
      </c>
      <c r="K38" s="123">
        <f>HYPERLINK("#'Commuter Rail Assets'!AB765", SUM('Commuter Rail Assets'!AB766))</f>
        <v>0</v>
      </c>
      <c r="L38" s="129">
        <f>HYPERLINK("#'Commuter Rail Assets'!AB892", SUM('Commuter Rail Assets'!AB893))</f>
        <v>0</v>
      </c>
      <c r="M38" s="130">
        <f>HYPERLINK("#'Commuter Rail Assets'!AB1019", SUM('Commuter Rail Assets'!AB1020))</f>
        <v>0</v>
      </c>
      <c r="N38" s="131">
        <f>HYPERLINK("#'Commuter Rail Assets'!AB1146", SUM('Commuter Rail Assets'!AB1147))</f>
        <v>0</v>
      </c>
      <c r="O38" s="132">
        <f>HYPERLINK("#'Commuter Rail Assets'!AB1273", SUM('Commuter Rail Assets'!AB1274))</f>
        <v>0</v>
      </c>
      <c r="P38" s="93"/>
      <c r="Q38" s="93"/>
    </row>
    <row r="39" spans="1:17" ht="22.5" customHeight="1">
      <c r="A39" s="551" t="s">
        <v>106</v>
      </c>
      <c r="B39" s="552"/>
      <c r="C39" s="552"/>
      <c r="D39" s="552"/>
      <c r="E39" s="552"/>
      <c r="F39" s="552"/>
      <c r="G39" s="552"/>
      <c r="H39" s="552"/>
      <c r="I39" s="552"/>
      <c r="J39" s="552"/>
      <c r="K39" s="552"/>
      <c r="L39" s="552"/>
      <c r="M39" s="552"/>
      <c r="N39" s="552"/>
      <c r="O39" s="552"/>
      <c r="P39" s="36" t="s">
        <v>282</v>
      </c>
      <c r="Q39" s="36" t="s">
        <v>284</v>
      </c>
    </row>
    <row r="40" spans="1:17" ht="15.75" customHeight="1">
      <c r="A40" s="549" t="str">
        <f>T(Definitions!A53)</f>
        <v>Heavy Rail System Public Area</v>
      </c>
      <c r="B40" s="6" t="str">
        <f>T('Critical-Representative Assets'!B36)</f>
        <v>Headquarters Building</v>
      </c>
      <c r="C40" s="7" t="str">
        <f>T('Critical-Representative Assets'!C36)</f>
        <v>HR</v>
      </c>
      <c r="D40" s="8">
        <f>SUM('Critical-Representative Assets'!D36)</f>
        <v>1</v>
      </c>
      <c r="E40" s="64" t="str">
        <f>T('Critical-Representative Assets'!E36)</f>
        <v/>
      </c>
      <c r="F40" s="120">
        <f>HYPERLINK("#'Heavy Rail Assets'!AB10", SUM('Heavy Rail Assets'!AB11))</f>
        <v>0</v>
      </c>
      <c r="G40" s="121">
        <f>HYPERLINK("#'Heavy Rail Assets'!AB131", SUM('Heavy Rail Assets'!AB132))</f>
        <v>0</v>
      </c>
      <c r="H40" s="121">
        <f>HYPERLINK("#'Heavy Rail Assets'!AB252", SUM('Heavy Rail Assets'!AB253))</f>
        <v>0</v>
      </c>
      <c r="I40" s="121">
        <f>HYPERLINK("#'Heavy Rail Assets'!AB373", SUM('Heavy Rail Assets'!AB374))</f>
        <v>0</v>
      </c>
      <c r="J40" s="122">
        <f>HYPERLINK("#'Heavy Rail Assets'!AB494", SUM('Heavy Rail Assets'!AB495))</f>
        <v>0</v>
      </c>
      <c r="K40" s="123">
        <f>HYPERLINK("#'Heavy Rail Assets'!AB615", SUM('Heavy Rail Assets'!AB616))</f>
        <v>0</v>
      </c>
      <c r="L40" s="126">
        <f>HYPERLINK("#'Heavy Rail Assets'!AB736", SUM('Heavy Rail Assets'!AB737))</f>
        <v>0</v>
      </c>
      <c r="M40" s="123">
        <f>HYPERLINK("#'Heavy Rail Assets'!AB857", SUM('Heavy Rail Assets'!AB858))</f>
        <v>0</v>
      </c>
      <c r="N40" s="124">
        <f>HYPERLINK("#'Heavy Rail Assets'!AB978", SUM('Heavy Rail Assets'!AB979))</f>
        <v>0</v>
      </c>
      <c r="O40" s="125">
        <f>HYPERLINK("#'Heavy Rail Assets'!AB1099", SUM('Heavy Rail Assets'!AB1100))</f>
        <v>0</v>
      </c>
      <c r="P40" s="80"/>
      <c r="Q40" s="80"/>
    </row>
    <row r="41" spans="1:17">
      <c r="A41" s="549"/>
      <c r="B41" s="3" t="str">
        <f>T('Critical-Representative Assets'!B37)</f>
        <v>Major Passenger Terminals</v>
      </c>
      <c r="C41" s="7" t="str">
        <f>T('Critical-Representative Assets'!C37)</f>
        <v>HR</v>
      </c>
      <c r="D41" s="8">
        <f>SUM('Critical-Representative Assets'!D37)</f>
        <v>2</v>
      </c>
      <c r="E41" s="64" t="str">
        <f>T('Critical-Representative Assets'!E37)</f>
        <v/>
      </c>
      <c r="F41" s="120">
        <f>HYPERLINK("#'Heavy Rail Assets'!AB16", SUM('Heavy Rail Assets'!AB17))</f>
        <v>0</v>
      </c>
      <c r="G41" s="121">
        <f>HYPERLINK("#'Heavy Rail Assets'!AB137", SUM('Heavy Rail Assets'!AB138))</f>
        <v>0</v>
      </c>
      <c r="H41" s="121">
        <f>HYPERLINK("#'Heavy Rail Assets'!AB258", SUM('Heavy Rail Assets'!AB259))</f>
        <v>0</v>
      </c>
      <c r="I41" s="121">
        <f>HYPERLINK("#'Heavy Rail Assets'!AB379", SUM('Heavy Rail Assets'!AB380))</f>
        <v>0</v>
      </c>
      <c r="J41" s="124">
        <f>HYPERLINK("#'Heavy Rail Assets'!AB500", SUM('Heavy Rail Assets'!AB501))</f>
        <v>0</v>
      </c>
      <c r="K41" s="120">
        <f>HYPERLINK("#'Heavy Rail Assets'!AB621", SUM('Heavy Rail Assets'!AB622))</f>
        <v>0</v>
      </c>
      <c r="L41" s="120">
        <f>HYPERLINK("#'Heavy Rail Assets'!AB742", SUM('Heavy Rail Assets'!AB743))</f>
        <v>0</v>
      </c>
      <c r="M41" s="121">
        <f>HYPERLINK("#'Heavy Rail Assets'!AB863", SUM('Heavy Rail Assets'!AB864))</f>
        <v>0</v>
      </c>
      <c r="N41" s="124">
        <f>HYPERLINK("#'Heavy Rail Assets'!AB984", SUM('Heavy Rail Assets'!AB985))</f>
        <v>0</v>
      </c>
      <c r="O41" s="125">
        <f>HYPERLINK("#'Heavy Rail Assets'!AB1105", SUM('Heavy Rail Assets'!AB1106))</f>
        <v>0</v>
      </c>
      <c r="P41" s="81"/>
      <c r="Q41" s="81"/>
    </row>
    <row r="42" spans="1:17">
      <c r="A42" s="549"/>
      <c r="B42" s="3" t="str">
        <f>T('Critical-Representative Assets'!B38)</f>
        <v>Major Line Stations</v>
      </c>
      <c r="C42" s="7" t="str">
        <f>T('Critical-Representative Assets'!C38)</f>
        <v>HR</v>
      </c>
      <c r="D42" s="8">
        <f>SUM('Critical-Representative Assets'!D38)</f>
        <v>3</v>
      </c>
      <c r="E42" s="64" t="str">
        <f>T('Critical-Representative Assets'!E38)</f>
        <v/>
      </c>
      <c r="F42" s="123">
        <f>HYPERLINK("#'Heavy Rail Assets'!AB22", SUM('Heavy Rail Assets'!AB23))</f>
        <v>0</v>
      </c>
      <c r="G42" s="126">
        <f>HYPERLINK("#'Heavy Rail Assets'!AB143", SUM('Heavy Rail Assets'!AB144))</f>
        <v>0</v>
      </c>
      <c r="H42" s="126">
        <f>HYPERLINK("#'Heavy Rail Assets'!AB264", SUM('Heavy Rail Assets'!AB265))</f>
        <v>0</v>
      </c>
      <c r="I42" s="126">
        <f>HYPERLINK("#'Heavy Rail Assets'!AB385", SUM('Heavy Rail Assets'!AB386))</f>
        <v>0</v>
      </c>
      <c r="J42" s="122">
        <f>HYPERLINK("#'Heavy Rail Assets'!AB506", SUM('Heavy Rail Assets'!AB507))</f>
        <v>0</v>
      </c>
      <c r="K42" s="123">
        <f>HYPERLINK("#'Heavy Rail Assets'!AB627", SUM('Heavy Rail Assets'!AB628))</f>
        <v>0</v>
      </c>
      <c r="L42" s="123">
        <f>HYPERLINK("#'Heavy Rail Assets'!AB748", SUM('Heavy Rail Assets'!AB749))</f>
        <v>0</v>
      </c>
      <c r="M42" s="126">
        <f>HYPERLINK("#'Heavy Rail Assets'!AB869", SUM('Heavy Rail Assets'!AB870))</f>
        <v>0</v>
      </c>
      <c r="N42" s="122">
        <f>HYPERLINK("#'Heavy Rail Assets'!AB990", SUM('Heavy Rail Assets'!AB991))</f>
        <v>0</v>
      </c>
      <c r="O42" s="127">
        <f>HYPERLINK("#'Heavy Rail Assets'!AB1111", SUM('Heavy Rail Assets'!AB1112))</f>
        <v>0</v>
      </c>
      <c r="P42" s="81"/>
      <c r="Q42" s="81"/>
    </row>
    <row r="43" spans="1:17">
      <c r="A43" s="550"/>
      <c r="B43" s="3" t="str">
        <f>T('Critical-Representative Assets'!B39)</f>
        <v>Parking Structures</v>
      </c>
      <c r="C43" s="7" t="str">
        <f>T('Critical-Representative Assets'!C39)</f>
        <v>HR</v>
      </c>
      <c r="D43" s="8">
        <f>SUM('Critical-Representative Assets'!D39)</f>
        <v>4</v>
      </c>
      <c r="E43" s="64" t="str">
        <f>T('Critical-Representative Assets'!E39)</f>
        <v/>
      </c>
      <c r="F43" s="123">
        <f>HYPERLINK("#'Heavy Rail Assets'!AB28", SUM('Heavy Rail Assets'!AB29))</f>
        <v>0</v>
      </c>
      <c r="G43" s="126">
        <f>HYPERLINK("#'Heavy Rail Assets'!AB149", SUM('Heavy Rail Assets'!AB150))</f>
        <v>0</v>
      </c>
      <c r="H43" s="126">
        <f>HYPERLINK("#'Heavy Rail Assets'!AB270", SUM('Heavy Rail Assets'!AB271))</f>
        <v>0</v>
      </c>
      <c r="I43" s="126">
        <f>HYPERLINK("#'Heavy Rail Assets'!AB391", SUM('Heavy Rail Assets'!AB392))</f>
        <v>0</v>
      </c>
      <c r="J43" s="122">
        <f>HYPERLINK("#'Heavy Rail Assets'!AB512", SUM('Heavy Rail Assets'!AB513))</f>
        <v>0</v>
      </c>
      <c r="K43" s="123">
        <f>HYPERLINK("#'Heavy Rail Assets'!AB633", SUM('Heavy Rail Assets'!AB634))</f>
        <v>0</v>
      </c>
      <c r="L43" s="123">
        <f>HYPERLINK("#'Heavy Rail Assets'!AB754", SUM('Heavy Rail Assets'!AB755))</f>
        <v>0</v>
      </c>
      <c r="M43" s="126">
        <f>HYPERLINK("#'Heavy Rail Assets'!AB875", SUM('Heavy Rail Assets'!AB876))</f>
        <v>0</v>
      </c>
      <c r="N43" s="122">
        <f>HYPERLINK("#'Heavy Rail Assets'!AB996", SUM('Heavy Rail Assets'!AB997))</f>
        <v>0</v>
      </c>
      <c r="O43" s="127">
        <f>HYPERLINK("#'Heavy Rail Assets'!AB1117", SUM('Heavy Rail Assets'!AB1118))</f>
        <v>0</v>
      </c>
      <c r="P43" s="81"/>
      <c r="Q43" s="81"/>
    </row>
    <row r="44" spans="1:17">
      <c r="A44" s="548" t="str">
        <f>T(Definitions!A57)</f>
        <v>Heavy Rail System Rolling Stock</v>
      </c>
      <c r="B44" s="3" t="str">
        <f>T('Critical-Representative Assets'!B40)</f>
        <v>Consist - Type 1</v>
      </c>
      <c r="C44" s="7" t="str">
        <f>T('Critical-Representative Assets'!C40)</f>
        <v>HR</v>
      </c>
      <c r="D44" s="8">
        <f>SUM('Critical-Representative Assets'!D40)</f>
        <v>5</v>
      </c>
      <c r="E44" s="64" t="str">
        <f>T('Critical-Representative Assets'!E40)</f>
        <v/>
      </c>
      <c r="F44" s="123">
        <f>HYPERLINK("#'Heavy Rail Assets'!AB34", SUM('Heavy Rail Assets'!AB35))</f>
        <v>0</v>
      </c>
      <c r="G44" s="126">
        <f>HYPERLINK("#'Heavy Rail Assets'!AB155", SUM('Heavy Rail Assets'!AB156))</f>
        <v>0</v>
      </c>
      <c r="H44" s="126">
        <f>HYPERLINK("#'Heavy Rail Assets'!AB276", SUM('Heavy Rail Assets'!AB277))</f>
        <v>0</v>
      </c>
      <c r="I44" s="126">
        <f>HYPERLINK("#'Heavy Rail Assets'!AB397", SUM('Heavy Rail Assets'!AB398))</f>
        <v>0</v>
      </c>
      <c r="J44" s="122">
        <f>HYPERLINK("#'Heavy Rail Assets'!AB518", SUM('Heavy Rail Assets'!AB519))</f>
        <v>0</v>
      </c>
      <c r="K44" s="123">
        <f>HYPERLINK("#'Heavy Rail Assets'!AB639", SUM('Heavy Rail Assets'!AB640))</f>
        <v>0</v>
      </c>
      <c r="L44" s="123">
        <f>HYPERLINK("#'Heavy Rail Assets'!AB760", SUM('Heavy Rail Assets'!AB761))</f>
        <v>0</v>
      </c>
      <c r="M44" s="126">
        <f>HYPERLINK("#'Heavy Rail Assets'!AB881", SUM('Heavy Rail Assets'!AB882))</f>
        <v>0</v>
      </c>
      <c r="N44" s="122">
        <f>HYPERLINK("#'Heavy Rail Assets'!AB1002", SUM('Heavy Rail Assets'!AB1003))</f>
        <v>0</v>
      </c>
      <c r="O44" s="127">
        <f>HYPERLINK("#'Heavy Rail Assets'!AB1123", SUM('Heavy Rail Assets'!AB1124))</f>
        <v>0</v>
      </c>
      <c r="P44" s="81"/>
      <c r="Q44" s="81"/>
    </row>
    <row r="45" spans="1:17">
      <c r="A45" s="550"/>
      <c r="B45" s="3" t="str">
        <f>T('Critical-Representative Assets'!B41)</f>
        <v>Consist - Type 2</v>
      </c>
      <c r="C45" s="7" t="str">
        <f>T('Critical-Representative Assets'!C41)</f>
        <v>HR</v>
      </c>
      <c r="D45" s="8">
        <f>SUM('Critical-Representative Assets'!D41)</f>
        <v>6</v>
      </c>
      <c r="E45" s="64" t="str">
        <f>T('Critical-Representative Assets'!E41)</f>
        <v/>
      </c>
      <c r="F45" s="123">
        <f>HYPERLINK("#'Heavy Rail Assets'!AB40", SUM('Heavy Rail Assets'!AB41))</f>
        <v>0</v>
      </c>
      <c r="G45" s="126">
        <f>HYPERLINK("#'Heavy Rail Assets'!AB161", SUM('Heavy Rail Assets'!AB162))</f>
        <v>0</v>
      </c>
      <c r="H45" s="126">
        <f>HYPERLINK("#'Heavy Rail Assets'!AB282", SUM('Heavy Rail Assets'!AB283))</f>
        <v>0</v>
      </c>
      <c r="I45" s="126">
        <f>HYPERLINK("#'Heavy Rail Assets'!AB403", SUM('Heavy Rail Assets'!AB404))</f>
        <v>0</v>
      </c>
      <c r="J45" s="122">
        <f>HYPERLINK("#'Heavy Rail Assets'!AB524", SUM('Heavy Rail Assets'!AB525))</f>
        <v>0</v>
      </c>
      <c r="K45" s="123">
        <f>HYPERLINK("#'Heavy Rail Assets'!AB645", SUM('Heavy Rail Assets'!AB646))</f>
        <v>0</v>
      </c>
      <c r="L45" s="123">
        <f>HYPERLINK("#'Heavy Rail Assets'!AB766", SUM('Heavy Rail Assets'!AB767))</f>
        <v>0</v>
      </c>
      <c r="M45" s="126">
        <f>HYPERLINK("#'Heavy Rail Assets'!AB887", SUM('Heavy Rail Assets'!AB888))</f>
        <v>0</v>
      </c>
      <c r="N45" s="122">
        <f>HYPERLINK("#'Heavy Rail Assets'!AB1008", SUM('Heavy Rail Assets'!AB1009))</f>
        <v>0</v>
      </c>
      <c r="O45" s="127">
        <f>HYPERLINK("#'Heavy Rail Assets'!AB1129", SUM('Heavy Rail Assets'!AB1130))</f>
        <v>0</v>
      </c>
      <c r="P45" s="81"/>
      <c r="Q45" s="81"/>
    </row>
    <row r="46" spans="1:17">
      <c r="A46" s="548" t="str">
        <f>T(Definitions!A59)</f>
        <v>Heavy Rail System Control</v>
      </c>
      <c r="B46" s="3" t="str">
        <f>T('Critical-Representative Assets'!B42)</f>
        <v>Primary Control Center</v>
      </c>
      <c r="C46" s="7" t="str">
        <f>T('Critical-Representative Assets'!C42)</f>
        <v>HR</v>
      </c>
      <c r="D46" s="8">
        <f>SUM('Critical-Representative Assets'!D42)</f>
        <v>7</v>
      </c>
      <c r="E46" s="64" t="str">
        <f>T('Critical-Representative Assets'!E42)</f>
        <v/>
      </c>
      <c r="F46" s="123">
        <f>HYPERLINK("#'Heavy Rail Assets'!AB46", SUM('Heavy Rail Assets'!AB47))</f>
        <v>0</v>
      </c>
      <c r="G46" s="126">
        <f>HYPERLINK("#'Heavy Rail Assets'!AB167", SUM('Heavy Rail Assets'!AB168))</f>
        <v>0</v>
      </c>
      <c r="H46" s="126">
        <f>HYPERLINK("#'Heavy Rail Assets'!AB288", SUM('Heavy Rail Assets'!AB289))</f>
        <v>0</v>
      </c>
      <c r="I46" s="126">
        <f>HYPERLINK("#'Heavy Rail Assets'!AB409", SUM('Heavy Rail Assets'!AB410))</f>
        <v>0</v>
      </c>
      <c r="J46" s="122">
        <f>HYPERLINK("#'Heavy Rail Assets'!AB530", SUM('Heavy Rail Assets'!AB531))</f>
        <v>0</v>
      </c>
      <c r="K46" s="123">
        <f>HYPERLINK("#'Heavy Rail Assets'!AB651", SUM('Heavy Rail Assets'!AB652))</f>
        <v>0</v>
      </c>
      <c r="L46" s="123">
        <f>HYPERLINK("#'Heavy Rail Assets'!AB772", SUM('Heavy Rail Assets'!AB773))</f>
        <v>0</v>
      </c>
      <c r="M46" s="126">
        <f>HYPERLINK("#'Heavy Rail Assets'!AB893", SUM('Heavy Rail Assets'!AB894))</f>
        <v>0</v>
      </c>
      <c r="N46" s="122">
        <f>HYPERLINK("#'Heavy Rail Assets'!AB1014", SUM('Heavy Rail Assets'!AB1015))</f>
        <v>0</v>
      </c>
      <c r="O46" s="127">
        <f>HYPERLINK("#'Heavy Rail Assets'!AB1135", SUM('Heavy Rail Assets'!AB1136))</f>
        <v>0</v>
      </c>
      <c r="P46" s="81"/>
      <c r="Q46" s="81"/>
    </row>
    <row r="47" spans="1:17">
      <c r="A47" s="549"/>
      <c r="B47" s="3" t="str">
        <f>T('Critical-Representative Assets'!B43)</f>
        <v>Cyber Systems</v>
      </c>
      <c r="C47" s="7" t="str">
        <f>T('Critical-Representative Assets'!C43)</f>
        <v>HR</v>
      </c>
      <c r="D47" s="8">
        <f>SUM('Critical-Representative Assets'!D43)</f>
        <v>8</v>
      </c>
      <c r="E47" s="64" t="str">
        <f>T('Critical-Representative Assets'!E43)</f>
        <v/>
      </c>
      <c r="F47" s="123">
        <f>HYPERLINK("#'Heavy Rail Assets'!AB52", SUM('Heavy Rail Assets'!AB53))</f>
        <v>0</v>
      </c>
      <c r="G47" s="126">
        <f>HYPERLINK("#'Heavy Rail Assets'!AB173", SUM('Heavy Rail Assets'!AB174))</f>
        <v>0</v>
      </c>
      <c r="H47" s="126">
        <f>HYPERLINK("#'Heavy Rail Assets'!AB294", SUM('Heavy Rail Assets'!AB295))</f>
        <v>0</v>
      </c>
      <c r="I47" s="126">
        <f>HYPERLINK("#'Heavy Rail Assets'!AB415", SUM('Heavy Rail Assets'!AB416))</f>
        <v>0</v>
      </c>
      <c r="J47" s="122">
        <f>HYPERLINK("#'Heavy Rail Assets'!AB536", SUM('Heavy Rail Assets'!AB537))</f>
        <v>0</v>
      </c>
      <c r="K47" s="123">
        <f>HYPERLINK("#'Heavy Rail Assets'!AB657", SUM('Heavy Rail Assets'!AB658))</f>
        <v>0</v>
      </c>
      <c r="L47" s="123">
        <f>HYPERLINK("#'Heavy Rail Assets'!AB778", SUM('Heavy Rail Assets'!AB779))</f>
        <v>0</v>
      </c>
      <c r="M47" s="126">
        <f>HYPERLINK("#'Heavy Rail Assets'!AB899", SUM('Heavy Rail Assets'!AB900))</f>
        <v>0</v>
      </c>
      <c r="N47" s="122">
        <f>HYPERLINK("#'Heavy Rail Assets'!AB1020", SUM('Heavy Rail Assets'!AB1021))</f>
        <v>0</v>
      </c>
      <c r="O47" s="127">
        <f>HYPERLINK("#'Heavy Rail Assets'!AB1141", SUM('Heavy Rail Assets'!AB1142))</f>
        <v>0</v>
      </c>
      <c r="P47" s="81"/>
      <c r="Q47" s="81"/>
    </row>
    <row r="48" spans="1:17">
      <c r="A48" s="550"/>
      <c r="B48" s="3" t="str">
        <f>T('Critical-Representative Assets'!B44)</f>
        <v>Right of Way (ROW)</v>
      </c>
      <c r="C48" s="7" t="str">
        <f>T('Critical-Representative Assets'!C44)</f>
        <v>HR</v>
      </c>
      <c r="D48" s="8">
        <f>SUM('Critical-Representative Assets'!D44)</f>
        <v>9</v>
      </c>
      <c r="E48" s="64" t="str">
        <f>T('Critical-Representative Assets'!E44)</f>
        <v/>
      </c>
      <c r="F48" s="123">
        <f>HYPERLINK("#'Heavy Rail Assets'!AB58", SUM('Heavy Rail Assets'!AB59))</f>
        <v>0</v>
      </c>
      <c r="G48" s="126">
        <f>HYPERLINK("#'Heavy Rail Assets'!AB179", SUM('Heavy Rail Assets'!AB180))</f>
        <v>0</v>
      </c>
      <c r="H48" s="126">
        <f>HYPERLINK("#'Heavy Rail Assets'!AB300", SUM('Heavy Rail Assets'!AB301))</f>
        <v>0</v>
      </c>
      <c r="I48" s="126">
        <f>HYPERLINK("#'Heavy Rail Assets'!AB421", SUM('Heavy Rail Assets'!AB422))</f>
        <v>0</v>
      </c>
      <c r="J48" s="122">
        <f>HYPERLINK("#'Heavy Rail Assets'!AB542", SUM('Heavy Rail Assets'!AB543))</f>
        <v>0</v>
      </c>
      <c r="K48" s="123">
        <f>HYPERLINK("#'Heavy Rail Assets'!AB663", SUM('Heavy Rail Assets'!AB664))</f>
        <v>0</v>
      </c>
      <c r="L48" s="123">
        <f>HYPERLINK("#'Heavy Rail Assets'!AB784", SUM('Heavy Rail Assets'!AB785))</f>
        <v>0</v>
      </c>
      <c r="M48" s="126">
        <f>HYPERLINK("#'Heavy Rail Assets'!AB905", SUM('Heavy Rail Assets'!AB906))</f>
        <v>0</v>
      </c>
      <c r="N48" s="122">
        <f>HYPERLINK("#'Heavy Rail Assets'!AB1026", SUM('Heavy Rail Assets'!AB1027))</f>
        <v>0</v>
      </c>
      <c r="O48" s="127">
        <f>HYPERLINK("#'Heavy Rail Assets'!AB1147", SUM('Heavy Rail Assets'!AB1148))</f>
        <v>0</v>
      </c>
      <c r="P48" s="81"/>
      <c r="Q48" s="81"/>
    </row>
    <row r="49" spans="1:17">
      <c r="A49" s="548" t="str">
        <f>T(Definitions!A61)</f>
        <v>Heavy Rail System Operations</v>
      </c>
      <c r="B49" s="3" t="str">
        <f>T('Critical-Representative Assets'!B45)</f>
        <v>Signals &amp; PTC</v>
      </c>
      <c r="C49" s="7" t="str">
        <f>T('Critical-Representative Assets'!C45)</f>
        <v>HR</v>
      </c>
      <c r="D49" s="8">
        <f>SUM('Critical-Representative Assets'!D45)</f>
        <v>10</v>
      </c>
      <c r="E49" s="64" t="str">
        <f>T('Critical-Representative Assets'!E45)</f>
        <v/>
      </c>
      <c r="F49" s="123">
        <f>HYPERLINK("#'Heavy Rail Assets'!AB64", SUM('Heavy Rail Assets'!AB65))</f>
        <v>0</v>
      </c>
      <c r="G49" s="126">
        <f>HYPERLINK("#'Heavy Rail Assets'!AB185", SUM('Heavy Rail Assets'!AB186))</f>
        <v>0</v>
      </c>
      <c r="H49" s="126">
        <f>HYPERLINK("#'Heavy Rail Assets'!AB306", SUM('Heavy Rail Assets'!AB307))</f>
        <v>0</v>
      </c>
      <c r="I49" s="126">
        <f>HYPERLINK("#'Heavy Rail Assets'!AB427", SUM('Heavy Rail Assets'!AB428))</f>
        <v>0</v>
      </c>
      <c r="J49" s="122">
        <f>HYPERLINK("#'Heavy Rail Assets'!AB548", SUM('Heavy Rail Assets'!AB549))</f>
        <v>0</v>
      </c>
      <c r="K49" s="123">
        <f>HYPERLINK("#'Heavy Rail Assets'!AB669", SUM('Heavy Rail Assets'!AB670))</f>
        <v>0</v>
      </c>
      <c r="L49" s="123">
        <f>HYPERLINK("#'Heavy Rail Assets'!AB790", SUM('Heavy Rail Assets'!AB791))</f>
        <v>0</v>
      </c>
      <c r="M49" s="126">
        <f>HYPERLINK("#'Heavy Rail Assets'!AB911", SUM('Heavy Rail Assets'!AB912))</f>
        <v>0</v>
      </c>
      <c r="N49" s="122">
        <f>HYPERLINK("#'Heavy Rail Assets'!AB1032", SUM('Heavy Rail Assets'!AB1033))</f>
        <v>0</v>
      </c>
      <c r="O49" s="127">
        <f>HYPERLINK("#'Heavy Rail Assets'!AB1153", SUM('Heavy Rail Assets'!AB1154))</f>
        <v>0</v>
      </c>
      <c r="P49" s="81"/>
      <c r="Q49" s="81"/>
    </row>
    <row r="50" spans="1:17">
      <c r="A50" s="550"/>
      <c r="B50" s="3" t="str">
        <f>T('Critical-Representative Assets'!B46)</f>
        <v xml:space="preserve">Switches </v>
      </c>
      <c r="C50" s="7" t="str">
        <f>T('Critical-Representative Assets'!C46)</f>
        <v>HR</v>
      </c>
      <c r="D50" s="8">
        <f>SUM('Critical-Representative Assets'!D46)</f>
        <v>11</v>
      </c>
      <c r="E50" s="64" t="str">
        <f>T('Critical-Representative Assets'!E46)</f>
        <v/>
      </c>
      <c r="F50" s="123">
        <f>HYPERLINK("#'Heavy Rail Assets'!AB70", SUM('Heavy Rail Assets'!AB71))</f>
        <v>0</v>
      </c>
      <c r="G50" s="126">
        <f>HYPERLINK("#'Heavy Rail Assets'!AB191", SUM('Heavy Rail Assets'!AB192))</f>
        <v>0</v>
      </c>
      <c r="H50" s="126">
        <f>HYPERLINK("#'Heavy Rail Assets'!AB312", SUM('Heavy Rail Assets'!AB313))</f>
        <v>0</v>
      </c>
      <c r="I50" s="126">
        <f>HYPERLINK("#'Heavy Rail Assets'!AB433", SUM('Heavy Rail Assets'!AB434))</f>
        <v>0</v>
      </c>
      <c r="J50" s="122">
        <f>HYPERLINK("#'Heavy Rail Assets'!AB554", SUM('Heavy Rail Assets'!AB555))</f>
        <v>0</v>
      </c>
      <c r="K50" s="123">
        <f>HYPERLINK("#'Heavy Rail Assets'!AB675", SUM('Heavy Rail Assets'!AB676))</f>
        <v>0</v>
      </c>
      <c r="L50" s="123">
        <f>HYPERLINK("#'Heavy Rail Assets'!AB796", SUM('Heavy Rail Assets'!AB797))</f>
        <v>0</v>
      </c>
      <c r="M50" s="126">
        <f>HYPERLINK("#'Heavy Rail Assets'!AB917", SUM('Heavy Rail Assets'!AB918))</f>
        <v>0</v>
      </c>
      <c r="N50" s="122">
        <f>HYPERLINK("#'Heavy Rail Assets'!AB1038", SUM('Heavy Rail Assets'!AB1039))</f>
        <v>0</v>
      </c>
      <c r="O50" s="127">
        <f>HYPERLINK("#'Heavy Rail Assets'!AB1159", SUM('Heavy Rail Assets'!AB1160))</f>
        <v>0</v>
      </c>
      <c r="P50" s="81"/>
      <c r="Q50" s="81"/>
    </row>
    <row r="51" spans="1:17">
      <c r="A51" s="548" t="str">
        <f>T(Definitions!A64)</f>
        <v>Heavy Rail System ROW Infrastructure</v>
      </c>
      <c r="B51" s="3" t="str">
        <f>T('Critical-Representative Assets'!B47)</f>
        <v>Bridges</v>
      </c>
      <c r="C51" s="7" t="str">
        <f>T('Critical-Representative Assets'!C47)</f>
        <v>HR</v>
      </c>
      <c r="D51" s="8">
        <f>SUM('Critical-Representative Assets'!D47)</f>
        <v>12</v>
      </c>
      <c r="E51" s="64" t="str">
        <f>T('Critical-Representative Assets'!E47)</f>
        <v/>
      </c>
      <c r="F51" s="123">
        <f>HYPERLINK("#'Heavy Rail Assets'!AB76", SUM('Heavy Rail Assets'!AB77))</f>
        <v>0</v>
      </c>
      <c r="G51" s="126">
        <f>HYPERLINK("#'Heavy Rail Assets'!AB197", SUM('Heavy Rail Assets'!AB198))</f>
        <v>0</v>
      </c>
      <c r="H51" s="126">
        <f>HYPERLINK("#'Heavy Rail Assets'!AB318", SUM('Heavy Rail Assets'!AB319))</f>
        <v>0</v>
      </c>
      <c r="I51" s="126">
        <f>HYPERLINK("#'Heavy Rail Assets'!AB439", SUM('Heavy Rail Assets'!AB440))</f>
        <v>0</v>
      </c>
      <c r="J51" s="122">
        <f>HYPERLINK("#'Heavy Rail Assets'!AB560", SUM('Heavy Rail Assets'!AB561))</f>
        <v>0</v>
      </c>
      <c r="K51" s="123">
        <f>HYPERLINK("#'Heavy Rail Assets'!AB681", SUM('Heavy Rail Assets'!AB682))</f>
        <v>0</v>
      </c>
      <c r="L51" s="123">
        <f>HYPERLINK("#'Heavy Rail Assets'!AB802", SUM('Heavy Rail Assets'!AB803))</f>
        <v>0</v>
      </c>
      <c r="M51" s="126">
        <f>HYPERLINK("#'Heavy Rail Assets'!AB923", SUM('Heavy Rail Assets'!AB924))</f>
        <v>0</v>
      </c>
      <c r="N51" s="122">
        <f>HYPERLINK("#'Heavy Rail Assets'!AB1044", SUM('Heavy Rail Assets'!AB1045))</f>
        <v>0</v>
      </c>
      <c r="O51" s="127">
        <f>HYPERLINK("#'Heavy Rail Assets'!AB1165", SUM('Heavy Rail Assets'!AB1166))</f>
        <v>0</v>
      </c>
      <c r="P51" s="81"/>
      <c r="Q51" s="81"/>
    </row>
    <row r="52" spans="1:17">
      <c r="A52" s="549"/>
      <c r="B52" s="3" t="str">
        <f>T('Critical-Representative Assets'!B48)</f>
        <v>Elevated Track</v>
      </c>
      <c r="C52" s="7" t="str">
        <f>T('Critical-Representative Assets'!C48)</f>
        <v>HR</v>
      </c>
      <c r="D52" s="8">
        <f>SUM('Critical-Representative Assets'!D48)</f>
        <v>13</v>
      </c>
      <c r="E52" s="64" t="str">
        <f>T('Critical-Representative Assets'!E48)</f>
        <v/>
      </c>
      <c r="F52" s="123">
        <f>HYPERLINK("#'Heavy Rail Assets'!AB82", SUM('Heavy Rail Assets'!AB83))</f>
        <v>0</v>
      </c>
      <c r="G52" s="126">
        <f>HYPERLINK("#'Heavy Rail Assets'!AB203", SUM('Heavy Rail Assets'!AB204))</f>
        <v>0</v>
      </c>
      <c r="H52" s="126">
        <f>HYPERLINK("#'Heavy Rail Assets'!AB324", SUM('Heavy Rail Assets'!AB325))</f>
        <v>0</v>
      </c>
      <c r="I52" s="126">
        <f>HYPERLINK("#'Heavy Rail Assets'!AB445", SUM('Heavy Rail Assets'!AB446))</f>
        <v>0</v>
      </c>
      <c r="J52" s="122">
        <f>HYPERLINK("#'Heavy Rail Assets'!AB566", SUM('Heavy Rail Assets'!AB567))</f>
        <v>0</v>
      </c>
      <c r="K52" s="123">
        <f>HYPERLINK("#'Heavy Rail Assets'!AB687", SUM('Heavy Rail Assets'!AB688))</f>
        <v>0</v>
      </c>
      <c r="L52" s="123">
        <f>HYPERLINK("#'Heavy Rail Assets'!AB808", SUM('Heavy Rail Assets'!AB809))</f>
        <v>0</v>
      </c>
      <c r="M52" s="126">
        <f>HYPERLINK("#'Heavy Rail Assets'!AB929", SUM('Heavy Rail Assets'!AB930))</f>
        <v>0</v>
      </c>
      <c r="N52" s="122">
        <f>HYPERLINK("#'Heavy Rail Assets'!AB1050", SUM('Heavy Rail Assets'!AB1051))</f>
        <v>0</v>
      </c>
      <c r="O52" s="127">
        <f>HYPERLINK("#'Heavy Rail Assets'!AB1171", SUM('Heavy Rail Assets'!AB1172))</f>
        <v>0</v>
      </c>
      <c r="P52" s="81"/>
      <c r="Q52" s="81"/>
    </row>
    <row r="53" spans="1:17">
      <c r="A53" s="549"/>
      <c r="B53" s="3" t="str">
        <f>T('Critical-Representative Assets'!B49)</f>
        <v xml:space="preserve">Tunnels </v>
      </c>
      <c r="C53" s="7" t="str">
        <f>T('Critical-Representative Assets'!C49)</f>
        <v>HR</v>
      </c>
      <c r="D53" s="8">
        <f>SUM('Critical-Representative Assets'!D49)</f>
        <v>14</v>
      </c>
      <c r="E53" s="64" t="str">
        <f>T('Critical-Representative Assets'!E49)</f>
        <v/>
      </c>
      <c r="F53" s="123">
        <f>HYPERLINK("#'Heavy Rail Assets'!AB88", SUM('Heavy Rail Assets'!AB89))</f>
        <v>0</v>
      </c>
      <c r="G53" s="126">
        <f>HYPERLINK("#'Heavy Rail Assets'!AB209", SUM('Heavy Rail Assets'!AB210))</f>
        <v>0</v>
      </c>
      <c r="H53" s="126">
        <f>HYPERLINK("#'Heavy Rail Assets'!AB330", SUM('Heavy Rail Assets'!AB331))</f>
        <v>0</v>
      </c>
      <c r="I53" s="126">
        <f>HYPERLINK("#'Heavy Rail Assets'!AB451", SUM('Heavy Rail Assets'!AB452))</f>
        <v>0</v>
      </c>
      <c r="J53" s="122">
        <f>HYPERLINK("#'Heavy Rail Assets'!AB572", SUM('Heavy Rail Assets'!AB573))</f>
        <v>0</v>
      </c>
      <c r="K53" s="123">
        <f>HYPERLINK("#'Heavy Rail Assets'!AB693", SUM('Heavy Rail Assets'!AB694))</f>
        <v>0</v>
      </c>
      <c r="L53" s="123">
        <f>HYPERLINK("#'Heavy Rail Assets'!AB814", SUM('Heavy Rail Assets'!AB815))</f>
        <v>0</v>
      </c>
      <c r="M53" s="126">
        <f>HYPERLINK("#'Heavy Rail Assets'!AB935", SUM('Heavy Rail Assets'!AB936))</f>
        <v>0</v>
      </c>
      <c r="N53" s="122">
        <f>HYPERLINK("#'Heavy Rail Assets'!AB1056", SUM('Heavy Rail Assets'!AB1057))</f>
        <v>0</v>
      </c>
      <c r="O53" s="127">
        <f>HYPERLINK("#'Heavy Rail Assets'!AB1177", SUM('Heavy Rail Assets'!AB1178))</f>
        <v>0</v>
      </c>
      <c r="P53" s="81"/>
      <c r="Q53" s="81"/>
    </row>
    <row r="54" spans="1:17">
      <c r="A54" s="550"/>
      <c r="B54" s="3" t="str">
        <f>T('Critical-Representative Assets'!B50)</f>
        <v>Choke Points on ROW</v>
      </c>
      <c r="C54" s="7" t="str">
        <f>T('Critical-Representative Assets'!C50)</f>
        <v>HR</v>
      </c>
      <c r="D54" s="8">
        <f>SUM('Critical-Representative Assets'!D50)</f>
        <v>15</v>
      </c>
      <c r="E54" s="64" t="str">
        <f>T('Critical-Representative Assets'!E50)</f>
        <v/>
      </c>
      <c r="F54" s="123">
        <f>HYPERLINK("#'Heavy Rail Assets'!AB94", SUM('Heavy Rail Assets'!AB95))</f>
        <v>0</v>
      </c>
      <c r="G54" s="126">
        <f>HYPERLINK("#'Heavy Rail Assets'!AB215", SUM('Heavy Rail Assets'!AB216))</f>
        <v>0</v>
      </c>
      <c r="H54" s="126">
        <f>HYPERLINK("#'Heavy Rail Assets'!AB336", SUM('Heavy Rail Assets'!AB337))</f>
        <v>0</v>
      </c>
      <c r="I54" s="126">
        <f>HYPERLINK("#'Heavy Rail Assets'!AB457", SUM('Heavy Rail Assets'!AB458))</f>
        <v>0</v>
      </c>
      <c r="J54" s="122">
        <f>HYPERLINK("#'Heavy Rail Assets'!AB578", SUM('Heavy Rail Assets'!AB579))</f>
        <v>0</v>
      </c>
      <c r="K54" s="123">
        <f>HYPERLINK("#'Heavy Rail Assets'!AB699", SUM('Heavy Rail Assets'!AB700))</f>
        <v>0</v>
      </c>
      <c r="L54" s="123">
        <f>HYPERLINK("#'Heavy Rail Assets'!AB820", SUM('Heavy Rail Assets'!AB821))</f>
        <v>0</v>
      </c>
      <c r="M54" s="126">
        <f>HYPERLINK("#'Heavy Rail Assets'!AB941", SUM('Heavy Rail Assets'!AB942))</f>
        <v>0</v>
      </c>
      <c r="N54" s="122">
        <f>HYPERLINK("#'Heavy Rail Assets'!AB1062", SUM('Heavy Rail Assets'!AB1063))</f>
        <v>0</v>
      </c>
      <c r="O54" s="127">
        <f>HYPERLINK("#'Heavy Rail Assets'!AB1183", SUM('Heavy Rail Assets'!AB1184))</f>
        <v>0</v>
      </c>
      <c r="P54" s="81"/>
      <c r="Q54" s="81"/>
    </row>
    <row r="55" spans="1:17">
      <c r="A55" s="548" t="str">
        <f>T(Definitions!A68)</f>
        <v>Heavy Rail System Safety</v>
      </c>
      <c r="B55" s="3" t="str">
        <f>T('Critical-Representative Assets'!B51)</f>
        <v>Fire Suppression</v>
      </c>
      <c r="C55" s="7" t="str">
        <f>T('Critical-Representative Assets'!C51)</f>
        <v>HR</v>
      </c>
      <c r="D55" s="8">
        <f>SUM('Critical-Representative Assets'!D51)</f>
        <v>16</v>
      </c>
      <c r="E55" s="64" t="str">
        <f>T('Critical-Representative Assets'!E51)</f>
        <v/>
      </c>
      <c r="F55" s="123">
        <f>HYPERLINK("#'Heavy Rail Assets'!AB100", SUM('Heavy Rail Assets'!AB101))</f>
        <v>0</v>
      </c>
      <c r="G55" s="126">
        <f>HYPERLINK("#'Heavy Rail Assets'!AB221", SUM('Heavy Rail Assets'!AB222))</f>
        <v>0</v>
      </c>
      <c r="H55" s="126">
        <f>HYPERLINK("#'Heavy Rail Assets'!AB342", SUM('Heavy Rail Assets'!AB343))</f>
        <v>0</v>
      </c>
      <c r="I55" s="126">
        <f>HYPERLINK("#'Heavy Rail Assets'!AB463", SUM('Heavy Rail Assets'!AB464))</f>
        <v>0</v>
      </c>
      <c r="J55" s="122">
        <f>HYPERLINK("#'Heavy Rail Assets'!AB584", SUM('Heavy Rail Assets'!AB585))</f>
        <v>0</v>
      </c>
      <c r="K55" s="123">
        <f>HYPERLINK("#'Heavy Rail Assets'!AB705", SUM('Heavy Rail Assets'!AB706))</f>
        <v>0</v>
      </c>
      <c r="L55" s="123">
        <f>HYPERLINK("#'Heavy Rail Assets'!AB826", SUM('Heavy Rail Assets'!AB827))</f>
        <v>0</v>
      </c>
      <c r="M55" s="126">
        <f>HYPERLINK("#'Heavy Rail Assets'!AB947", SUM('Heavy Rail Assets'!AB948))</f>
        <v>0</v>
      </c>
      <c r="N55" s="122">
        <f>HYPERLINK("#'Heavy Rail Assets'!AB1068", SUM('Heavy Rail Assets'!AB1069))</f>
        <v>0</v>
      </c>
      <c r="O55" s="127">
        <f>HYPERLINK("#'Heavy Rail Assets'!AB1189", SUM('Heavy Rail Assets'!AB1190))</f>
        <v>0</v>
      </c>
      <c r="P55" s="81"/>
      <c r="Q55" s="81"/>
    </row>
    <row r="56" spans="1:17">
      <c r="A56" s="550"/>
      <c r="B56" s="3" t="str">
        <f>T('Critical-Representative Assets'!B52)</f>
        <v>Air Handling</v>
      </c>
      <c r="C56" s="7" t="str">
        <f>T('Critical-Representative Assets'!C52)</f>
        <v>HR</v>
      </c>
      <c r="D56" s="8">
        <f>SUM('Critical-Representative Assets'!D52)</f>
        <v>17</v>
      </c>
      <c r="E56" s="64" t="str">
        <f>T('Critical-Representative Assets'!E52)</f>
        <v/>
      </c>
      <c r="F56" s="123">
        <f>HYPERLINK("#'Heavy Rail Assets'!AB106", SUM('Heavy Rail Assets'!AB107))</f>
        <v>0</v>
      </c>
      <c r="G56" s="126">
        <f>HYPERLINK("#'Heavy Rail Assets'!AB227", SUM('Heavy Rail Assets'!AB228))</f>
        <v>0</v>
      </c>
      <c r="H56" s="126">
        <f>HYPERLINK("#'Heavy Rail Assets'!AB348", SUM('Heavy Rail Assets'!AB349))</f>
        <v>0</v>
      </c>
      <c r="I56" s="126">
        <f>HYPERLINK("#'Heavy Rail Assets'!AB469", SUM('Heavy Rail Assets'!AB470))</f>
        <v>0</v>
      </c>
      <c r="J56" s="122">
        <f>HYPERLINK("#'Heavy Rail Assets'!AB590", SUM('Heavy Rail Assets'!AB591))</f>
        <v>0</v>
      </c>
      <c r="K56" s="123">
        <f>HYPERLINK("#'Heavy Rail Assets'!AB711", SUM('Heavy Rail Assets'!AB712))</f>
        <v>0</v>
      </c>
      <c r="L56" s="123">
        <f>HYPERLINK("#'Heavy Rail Assets'!AB832", SUM('Heavy Rail Assets'!AB833))</f>
        <v>0</v>
      </c>
      <c r="M56" s="126">
        <f>HYPERLINK("#'Heavy Rail Assets'!AB953", SUM('Heavy Rail Assets'!AB954))</f>
        <v>0</v>
      </c>
      <c r="N56" s="122">
        <f>HYPERLINK("#'Heavy Rail Assets'!AB1074", SUM('Heavy Rail Assets'!AB1075))</f>
        <v>0</v>
      </c>
      <c r="O56" s="127">
        <f>HYPERLINK("#'Heavy Rail Assets'!AB1195", SUM('Heavy Rail Assets'!AB1196))</f>
        <v>0</v>
      </c>
      <c r="P56" s="81"/>
      <c r="Q56" s="81"/>
    </row>
    <row r="57" spans="1:17">
      <c r="A57" s="548" t="str">
        <f>T(Definitions!A70)</f>
        <v>Heavy Rail System Support</v>
      </c>
      <c r="B57" s="3" t="str">
        <f>T('Critical-Representative Assets'!B53)</f>
        <v>Power Generation/Distribution</v>
      </c>
      <c r="C57" s="7" t="str">
        <f>T('Critical-Representative Assets'!C53)</f>
        <v>HR</v>
      </c>
      <c r="D57" s="8">
        <f>SUM('Critical-Representative Assets'!D53)</f>
        <v>18</v>
      </c>
      <c r="E57" s="64" t="str">
        <f>T('Critical-Representative Assets'!E53)</f>
        <v/>
      </c>
      <c r="F57" s="123">
        <f>HYPERLINK("#'Heavy Rail Assets'!AB112", SUM('Heavy Rail Assets'!AB113))</f>
        <v>0</v>
      </c>
      <c r="G57" s="126">
        <f>HYPERLINK("#'Heavy Rail Assets'!AB233", SUM('Heavy Rail Assets'!AB234))</f>
        <v>0</v>
      </c>
      <c r="H57" s="126">
        <f>HYPERLINK("#'Heavy Rail Assets'!AB354", SUM('Heavy Rail Assets'!AB355))</f>
        <v>0</v>
      </c>
      <c r="I57" s="126">
        <f>HYPERLINK("#'Heavy Rail Assets'!AB475", SUM('Heavy Rail Assets'!AB476))</f>
        <v>0</v>
      </c>
      <c r="J57" s="122">
        <f>HYPERLINK("#'Heavy Rail Assets'!AB596", SUM('Heavy Rail Assets'!AB597))</f>
        <v>0</v>
      </c>
      <c r="K57" s="123">
        <f>HYPERLINK("#'Heavy Rail Assets'!AB717", SUM('Heavy Rail Assets'!AB718))</f>
        <v>0</v>
      </c>
      <c r="L57" s="123">
        <f>HYPERLINK("#'Heavy Rail Assets'!AB838", SUM('Heavy Rail Assets'!AB839))</f>
        <v>0</v>
      </c>
      <c r="M57" s="126">
        <f>HYPERLINK("#'Heavy Rail Assets'!AB959", SUM('Heavy Rail Assets'!AB960))</f>
        <v>0</v>
      </c>
      <c r="N57" s="122">
        <f>HYPERLINK("#'Heavy Rail Assets'!AB1080", SUM('Heavy Rail Assets'!AB1081))</f>
        <v>0</v>
      </c>
      <c r="O57" s="127">
        <f>HYPERLINK("#'Heavy Rail Assets'!AB1201", SUM('Heavy Rail Assets'!AB1202))</f>
        <v>0</v>
      </c>
      <c r="P57" s="81"/>
      <c r="Q57" s="81"/>
    </row>
    <row r="58" spans="1:17">
      <c r="A58" s="549"/>
      <c r="B58" s="3" t="str">
        <f>T('Critical-Representative Assets'!B54)</f>
        <v>Yards</v>
      </c>
      <c r="C58" s="7" t="str">
        <f>T('Critical-Representative Assets'!C54)</f>
        <v>HR</v>
      </c>
      <c r="D58" s="8">
        <f>SUM('Critical-Representative Assets'!D54)</f>
        <v>19</v>
      </c>
      <c r="E58" s="64" t="str">
        <f>T('Critical-Representative Assets'!E54)</f>
        <v/>
      </c>
      <c r="F58" s="123">
        <f>HYPERLINK("#'Heavy Rail Assets'!AB118", SUM('Heavy Rail Assets'!AB119))</f>
        <v>0</v>
      </c>
      <c r="G58" s="126">
        <f>HYPERLINK("#'Heavy Rail Assets'!AB239", SUM('Heavy Rail Assets'!AB240))</f>
        <v>0</v>
      </c>
      <c r="H58" s="126">
        <f>HYPERLINK("#'Heavy Rail Assets'!AB360", SUM('Heavy Rail Assets'!AB361))</f>
        <v>0</v>
      </c>
      <c r="I58" s="126">
        <f>HYPERLINK("#'Heavy Rail Assets'!AB481", SUM('Heavy Rail Assets'!AB482))</f>
        <v>0</v>
      </c>
      <c r="J58" s="122">
        <f>HYPERLINK("#'Heavy Rail Assets'!AB602", SUM('Heavy Rail Assets'!AB603))</f>
        <v>0</v>
      </c>
      <c r="K58" s="123">
        <f>HYPERLINK("#'Heavy Rail Assets'!AB723", SUM('Heavy Rail Assets'!AB724))</f>
        <v>0</v>
      </c>
      <c r="L58" s="123">
        <f>HYPERLINK("#'Heavy Rail Assets'!AB844", SUM('Heavy Rail Assets'!AB845))</f>
        <v>0</v>
      </c>
      <c r="M58" s="126">
        <f>HYPERLINK("#'Heavy Rail Assets'!AB965", SUM('Heavy Rail Assets'!AB966))</f>
        <v>0</v>
      </c>
      <c r="N58" s="122">
        <f>HYPERLINK("#'Heavy Rail Assets'!AB1086", SUM('Heavy Rail Assets'!AB1087))</f>
        <v>0</v>
      </c>
      <c r="O58" s="127">
        <f>HYPERLINK("#'Heavy Rail Assets'!AB1207", SUM('Heavy Rail Assets'!AB1208))</f>
        <v>0</v>
      </c>
      <c r="P58" s="81"/>
      <c r="Q58" s="81"/>
    </row>
    <row r="59" spans="1:17">
      <c r="A59" s="549"/>
      <c r="B59" s="42" t="str">
        <f>T('Critical-Representative Assets'!B55)</f>
        <v>Maintenance Barns/Facilities</v>
      </c>
      <c r="C59" s="30" t="str">
        <f>T('Critical-Representative Assets'!C55)</f>
        <v>HR</v>
      </c>
      <c r="D59" s="31">
        <f>SUM('Critical-Representative Assets'!D55)</f>
        <v>20</v>
      </c>
      <c r="E59" s="64" t="str">
        <f>T('Critical-Representative Assets'!E55)</f>
        <v/>
      </c>
      <c r="F59" s="129">
        <f>HYPERLINK("#'Heavy Rail Assets'!AB124", SUM('Heavy Rail Assets'!AB125))</f>
        <v>0</v>
      </c>
      <c r="G59" s="130">
        <f>HYPERLINK("#'Heavy Rail Assets'!AB245", SUM('Heavy Rail Assets'!AB246))</f>
        <v>0</v>
      </c>
      <c r="H59" s="130">
        <f>HYPERLINK("#'Heavy Rail Assets'!AB366", SUM('Heavy Rail Assets'!AB367))</f>
        <v>0</v>
      </c>
      <c r="I59" s="130">
        <f>HYPERLINK("#'Heavy Rail Assets'!AB487", SUM('Heavy Rail Assets'!AB488))</f>
        <v>0</v>
      </c>
      <c r="J59" s="122">
        <f>HYPERLINK("#'Heavy Rail Assets'!AB608", SUM('Heavy Rail Assets'!AB609))</f>
        <v>0</v>
      </c>
      <c r="K59" s="123">
        <f>HYPERLINK("#'Heavy Rail Assets'!AB729", SUM('Heavy Rail Assets'!AB730))</f>
        <v>0</v>
      </c>
      <c r="L59" s="129">
        <f>HYPERLINK("#'Heavy Rail Assets'!AB850", SUM('Heavy Rail Assets'!AB851))</f>
        <v>0</v>
      </c>
      <c r="M59" s="130">
        <f>HYPERLINK("#'Heavy Rail Assets'!AB971", SUM('Heavy Rail Assets'!AB972))</f>
        <v>0</v>
      </c>
      <c r="N59" s="131">
        <f>HYPERLINK("#'Heavy Rail Assets'!AB1092", SUM('Heavy Rail Assets'!AB1093))</f>
        <v>0</v>
      </c>
      <c r="O59" s="132">
        <f>HYPERLINK("#'Heavy Rail Assets'!AB1213", SUM('Heavy Rail Assets'!AB1214))</f>
        <v>0</v>
      </c>
      <c r="P59" s="93"/>
      <c r="Q59" s="93"/>
    </row>
    <row r="60" spans="1:17" ht="21.75" customHeight="1">
      <c r="A60" s="551" t="s">
        <v>257</v>
      </c>
      <c r="B60" s="552"/>
      <c r="C60" s="552"/>
      <c r="D60" s="552"/>
      <c r="E60" s="552"/>
      <c r="F60" s="552"/>
      <c r="G60" s="552"/>
      <c r="H60" s="552"/>
      <c r="I60" s="552"/>
      <c r="J60" s="552"/>
      <c r="K60" s="552"/>
      <c r="L60" s="552"/>
      <c r="M60" s="552"/>
      <c r="N60" s="552"/>
      <c r="O60" s="552"/>
      <c r="P60" s="36" t="s">
        <v>282</v>
      </c>
      <c r="Q60" s="36" t="s">
        <v>284</v>
      </c>
    </row>
    <row r="61" spans="1:17" ht="15.75" customHeight="1">
      <c r="A61" s="549" t="str">
        <f>T(Definitions!A74)</f>
        <v>Light Rail System Public Area</v>
      </c>
      <c r="B61" s="6" t="str">
        <f>T('Critical-Representative Assets'!B59)</f>
        <v>Headquarters Building</v>
      </c>
      <c r="C61" s="7" t="str">
        <f>T('Critical-Representative Assets'!C59)</f>
        <v>LR</v>
      </c>
      <c r="D61" s="8">
        <f>SUM('Critical-Representative Assets'!D59)</f>
        <v>1</v>
      </c>
      <c r="E61" s="64" t="str">
        <f>T('Critical-Representative Assets'!E59)</f>
        <v/>
      </c>
      <c r="F61" s="120">
        <f>HYPERLINK("#'Light Rail Assets'!AB10", SUM('Light Rail Assets'!AB11))</f>
        <v>0</v>
      </c>
      <c r="G61" s="121">
        <f>HYPERLINK("#'Light Rail Assets'!AB125", SUM('Light Rail Assets'!AB126))</f>
        <v>0</v>
      </c>
      <c r="H61" s="121">
        <f>HYPERLINK("#'Light Rail Assets'!AB240", SUM('Light Rail Assets'!AB241))</f>
        <v>0</v>
      </c>
      <c r="I61" s="121">
        <f>HYPERLINK("#'Light Rail Assets'!AB355", SUM('Light Rail Assets'!AB356))</f>
        <v>0</v>
      </c>
      <c r="J61" s="122">
        <f>HYPERLINK("#'Light Rail Assets'!AB470", SUM('Light Rail Assets'!AB471))</f>
        <v>0</v>
      </c>
      <c r="K61" s="123">
        <f>HYPERLINK("#'Light Rail Assets'!AB585", SUM('Light Rail Assets'!AB586))</f>
        <v>0</v>
      </c>
      <c r="L61" s="126">
        <f>HYPERLINK("#'Light Rail Assets'!AB700", SUM('Light Rail Assets'!AB701))</f>
        <v>0</v>
      </c>
      <c r="M61" s="120">
        <f>HYPERLINK("#'Light Rail Assets'!AB815", SUM('Light Rail Assets'!AB816))</f>
        <v>0</v>
      </c>
      <c r="N61" s="124">
        <f>HYPERLINK("#'Light Rail Assets'!AB930", SUM('Light Rail Assets'!AB931))</f>
        <v>0</v>
      </c>
      <c r="O61" s="125">
        <f>HYPERLINK("#'Light Rail Assets'!AB1045", SUM('Light Rail Assets'!AB1046))</f>
        <v>0</v>
      </c>
      <c r="P61" s="80"/>
      <c r="Q61" s="80"/>
    </row>
    <row r="62" spans="1:17">
      <c r="A62" s="549"/>
      <c r="B62" s="3" t="str">
        <f>T('Critical-Representative Assets'!B60)</f>
        <v>Major Passenger Terminals</v>
      </c>
      <c r="C62" s="7" t="str">
        <f>T('Critical-Representative Assets'!C60)</f>
        <v>LR</v>
      </c>
      <c r="D62" s="8">
        <f>SUM('Critical-Representative Assets'!D60)</f>
        <v>2</v>
      </c>
      <c r="E62" s="64" t="str">
        <f>T('Critical-Representative Assets'!E60)</f>
        <v/>
      </c>
      <c r="F62" s="120">
        <f>HYPERLINK("#'Light Rail Assets'!AB16", SUM('Light Rail Assets'!AB17))</f>
        <v>0</v>
      </c>
      <c r="G62" s="121">
        <f>HYPERLINK("#'Light Rail Assets'!AB131", SUM('Light Rail Assets'!AB132))</f>
        <v>0</v>
      </c>
      <c r="H62" s="121">
        <f>HYPERLINK("#'Light Rail Assets'!AB246", SUM('Light Rail Assets'!AB247))</f>
        <v>0</v>
      </c>
      <c r="I62" s="121">
        <f>HYPERLINK("#'Light Rail Assets'!AB361", SUM('Light Rail Assets'!AB362))</f>
        <v>0</v>
      </c>
      <c r="J62" s="124">
        <f>HYPERLINK("#'Light Rail Assets'!AB476", SUM('Light Rail Assets'!AB477))</f>
        <v>0</v>
      </c>
      <c r="K62" s="120">
        <f>HYPERLINK("#'Light Rail Assets'!AB591", SUM('Light Rail Assets'!AB592))</f>
        <v>0</v>
      </c>
      <c r="L62" s="120">
        <f>HYPERLINK("#'Light Rail Assets'!AB706", SUM('Light Rail Assets'!AB707))</f>
        <v>0</v>
      </c>
      <c r="M62" s="121">
        <f>HYPERLINK("#'Light Rail Assets'!AB821", SUM('Light Rail Assets'!AB822))</f>
        <v>0</v>
      </c>
      <c r="N62" s="124">
        <f>HYPERLINK("#'Light Rail Assets'!AB936", SUM('Light Rail Assets'!AB937))</f>
        <v>0</v>
      </c>
      <c r="O62" s="125">
        <f>HYPERLINK("#'Light Rail Assets'!AB1051", SUM('Light Rail Assets'!AB1052))</f>
        <v>0</v>
      </c>
      <c r="P62" s="81"/>
      <c r="Q62" s="81"/>
    </row>
    <row r="63" spans="1:17">
      <c r="A63" s="549"/>
      <c r="B63" s="3" t="str">
        <f>T('Critical-Representative Assets'!B61)</f>
        <v>Major Line Stations</v>
      </c>
      <c r="C63" s="7" t="str">
        <f>T('Critical-Representative Assets'!C61)</f>
        <v>LR</v>
      </c>
      <c r="D63" s="8">
        <f>SUM('Critical-Representative Assets'!D61)</f>
        <v>3</v>
      </c>
      <c r="E63" s="64" t="str">
        <f>T('Critical-Representative Assets'!E61)</f>
        <v/>
      </c>
      <c r="F63" s="120">
        <f>HYPERLINK("#'Light Rail Assets'!AB22", SUM('Light Rail Assets'!AB23))</f>
        <v>0</v>
      </c>
      <c r="G63" s="126">
        <f>HYPERLINK("#'Light Rail Assets'!AB137", SUM('Light Rail Assets'!AB138))</f>
        <v>0</v>
      </c>
      <c r="H63" s="126">
        <f>HYPERLINK("#'Light Rail Assets'!AB252", SUM('Light Rail Assets'!AB253))</f>
        <v>0</v>
      </c>
      <c r="I63" s="126">
        <f>HYPERLINK("#'Light Rail Assets'!AB367", SUM('Light Rail Assets'!AB368))</f>
        <v>0</v>
      </c>
      <c r="J63" s="122">
        <f>HYPERLINK("#'Light Rail Assets'!AB482", SUM('Light Rail Assets'!AB483))</f>
        <v>0</v>
      </c>
      <c r="K63" s="123">
        <f>HYPERLINK("#'Light Rail Assets'!AB597", SUM('Light Rail Assets'!AB598))</f>
        <v>0</v>
      </c>
      <c r="L63" s="123">
        <f>HYPERLINK("#'Light Rail Assets'!AB712", SUM('Light Rail Assets'!AB713))</f>
        <v>0</v>
      </c>
      <c r="M63" s="126">
        <f>HYPERLINK("#'Light Rail Assets'!AB827", SUM('Light Rail Assets'!AB828))</f>
        <v>0</v>
      </c>
      <c r="N63" s="122">
        <f>HYPERLINK("#'Light Rail Assets'!AB942", SUM('Light Rail Assets'!AB943))</f>
        <v>0</v>
      </c>
      <c r="O63" s="127">
        <f>HYPERLINK("#'Light Rail Assets'!AB1057", SUM('Light Rail Assets'!AB1058))</f>
        <v>0</v>
      </c>
      <c r="P63" s="81"/>
      <c r="Q63" s="81"/>
    </row>
    <row r="64" spans="1:17">
      <c r="A64" s="550"/>
      <c r="B64" s="3" t="str">
        <f>T('Critical-Representative Assets'!B62)</f>
        <v>Parking Structures</v>
      </c>
      <c r="C64" s="7" t="str">
        <f>T('Critical-Representative Assets'!C62)</f>
        <v>LR</v>
      </c>
      <c r="D64" s="8">
        <f>SUM('Critical-Representative Assets'!D62)</f>
        <v>4</v>
      </c>
      <c r="E64" s="64" t="str">
        <f>T('Critical-Representative Assets'!E62)</f>
        <v/>
      </c>
      <c r="F64" s="120">
        <f>HYPERLINK("#'Light Rail Assets'!AB28", SUM('Light Rail Assets'!AB29))</f>
        <v>0</v>
      </c>
      <c r="G64" s="126">
        <f>HYPERLINK("#'Light Rail Assets'!AB143", SUM('Light Rail Assets'!AB144))</f>
        <v>0</v>
      </c>
      <c r="H64" s="126">
        <f>HYPERLINK("#'Light Rail Assets'!AB258", SUM('Light Rail Assets'!AB259))</f>
        <v>0</v>
      </c>
      <c r="I64" s="126">
        <f>HYPERLINK("#'Light Rail Assets'!AB373", SUM('Light Rail Assets'!AB374))</f>
        <v>0</v>
      </c>
      <c r="J64" s="122">
        <f>HYPERLINK("#'Light Rail Assets'!AB488", SUM('Light Rail Assets'!AB489))</f>
        <v>0</v>
      </c>
      <c r="K64" s="123">
        <f>HYPERLINK("#'Light Rail Assets'!AB603", SUM('Light Rail Assets'!AB604))</f>
        <v>0</v>
      </c>
      <c r="L64" s="123">
        <f>HYPERLINK("#'Light Rail Assets'!AB718", SUM('Light Rail Assets'!AB719))</f>
        <v>0</v>
      </c>
      <c r="M64" s="126">
        <f>HYPERLINK("#'Light Rail Assets'!AB833", SUM('Light Rail Assets'!AB834))</f>
        <v>0</v>
      </c>
      <c r="N64" s="122">
        <f>HYPERLINK("#'Light Rail Assets'!AB948", SUM('Light Rail Assets'!AB949))</f>
        <v>0</v>
      </c>
      <c r="O64" s="127">
        <f>HYPERLINK("#'Light Rail Assets'!AB1063", SUM('Light Rail Assets'!AB1064))</f>
        <v>0</v>
      </c>
      <c r="P64" s="81"/>
      <c r="Q64" s="81"/>
    </row>
    <row r="65" spans="1:17">
      <c r="A65" s="548" t="str">
        <f>T(Definitions!A78)</f>
        <v>Light Rail System Rolling Stock</v>
      </c>
      <c r="B65" s="3" t="str">
        <f>T('Critical-Representative Assets'!B63)</f>
        <v>Consist - Type 1</v>
      </c>
      <c r="C65" s="7" t="str">
        <f>T('Critical-Representative Assets'!C63)</f>
        <v>LR</v>
      </c>
      <c r="D65" s="8">
        <f>SUM('Critical-Representative Assets'!D63)</f>
        <v>5</v>
      </c>
      <c r="E65" s="64" t="str">
        <f>T('Critical-Representative Assets'!E63)</f>
        <v/>
      </c>
      <c r="F65" s="120">
        <f>HYPERLINK("#'Light Rail Assets'!AB34", SUM('Light Rail Assets'!AB35))</f>
        <v>0</v>
      </c>
      <c r="G65" s="126">
        <f>HYPERLINK("#'Light Rail Assets'!AB149", SUM('Light Rail Assets'!AB150))</f>
        <v>0</v>
      </c>
      <c r="H65" s="126">
        <f>HYPERLINK("#'Light Rail Assets'!AB264", SUM('Light Rail Assets'!AB265))</f>
        <v>0</v>
      </c>
      <c r="I65" s="126">
        <f>HYPERLINK("#'Light Rail Assets'!AB379", SUM('Light Rail Assets'!AB380))</f>
        <v>0</v>
      </c>
      <c r="J65" s="122">
        <f>HYPERLINK("#'Light Rail Assets'!AB494", SUM('Light Rail Assets'!AB495))</f>
        <v>0</v>
      </c>
      <c r="K65" s="123">
        <f>HYPERLINK("#'Light Rail Assets'!AB609", SUM('Light Rail Assets'!AB610))</f>
        <v>0</v>
      </c>
      <c r="L65" s="123">
        <f>HYPERLINK("#'Light Rail Assets'!AB724", SUM('Light Rail Assets'!AB725))</f>
        <v>0</v>
      </c>
      <c r="M65" s="126">
        <f>HYPERLINK("#'Light Rail Assets'!AB839", SUM('Light Rail Assets'!AB840))</f>
        <v>0</v>
      </c>
      <c r="N65" s="122">
        <f>HYPERLINK("#'Light Rail Assets'!AB954", SUM('Light Rail Assets'!AB955))</f>
        <v>0</v>
      </c>
      <c r="O65" s="127">
        <f>HYPERLINK("#'Light Rail Assets'!AB1069", SUM('Light Rail Assets'!AB1070))</f>
        <v>0</v>
      </c>
      <c r="P65" s="81"/>
      <c r="Q65" s="81"/>
    </row>
    <row r="66" spans="1:17">
      <c r="A66" s="550"/>
      <c r="B66" s="3" t="str">
        <f>T('Critical-Representative Assets'!B64)</f>
        <v>Consist - Type 2</v>
      </c>
      <c r="C66" s="7" t="str">
        <f>T('Critical-Representative Assets'!C64)</f>
        <v>LR</v>
      </c>
      <c r="D66" s="8">
        <f>SUM('Critical-Representative Assets'!D64)</f>
        <v>6</v>
      </c>
      <c r="E66" s="64" t="str">
        <f>T('Critical-Representative Assets'!E64)</f>
        <v/>
      </c>
      <c r="F66" s="120">
        <f>HYPERLINK("#'Light Rail Assets'!AB40", SUM('Light Rail Assets'!AB41))</f>
        <v>0</v>
      </c>
      <c r="G66" s="126">
        <f>HYPERLINK("#'Light Rail Assets'!AB155", SUM('Light Rail Assets'!AB156))</f>
        <v>0</v>
      </c>
      <c r="H66" s="126">
        <f>HYPERLINK("#'Light Rail Assets'!AB270", SUM('Light Rail Assets'!AB271))</f>
        <v>0</v>
      </c>
      <c r="I66" s="126">
        <f>HYPERLINK("#'Light Rail Assets'!AB385", SUM('Light Rail Assets'!AB386))</f>
        <v>0</v>
      </c>
      <c r="J66" s="122">
        <f>HYPERLINK("#'Light Rail Assets'!AB500", SUM('Light Rail Assets'!AB501))</f>
        <v>0</v>
      </c>
      <c r="K66" s="123">
        <f>HYPERLINK("#'Light Rail Assets'!AB615", SUM('Light Rail Assets'!AB616))</f>
        <v>0</v>
      </c>
      <c r="L66" s="123">
        <f>HYPERLINK("#'Light Rail Assets'!AB730", SUM('Light Rail Assets'!AB731))</f>
        <v>0</v>
      </c>
      <c r="M66" s="126">
        <f>HYPERLINK("#'Light Rail Assets'!AB845", SUM('Light Rail Assets'!AB846))</f>
        <v>0</v>
      </c>
      <c r="N66" s="122">
        <f>HYPERLINK("#'Light Rail Assets'!AB960", SUM('Light Rail Assets'!AB961))</f>
        <v>0</v>
      </c>
      <c r="O66" s="127">
        <f>HYPERLINK("#'Light Rail Assets'!AB1075", SUM('Light Rail Assets'!AB1076))</f>
        <v>0</v>
      </c>
      <c r="P66" s="81"/>
      <c r="Q66" s="81"/>
    </row>
    <row r="67" spans="1:17">
      <c r="A67" s="548" t="str">
        <f>T(Definitions!A80)</f>
        <v>Light Rail System Control</v>
      </c>
      <c r="B67" s="3" t="str">
        <f>T('Critical-Representative Assets'!B65)</f>
        <v>Primary Control Center</v>
      </c>
      <c r="C67" s="7" t="str">
        <f>T('Critical-Representative Assets'!C65)</f>
        <v>LR</v>
      </c>
      <c r="D67" s="8">
        <f>SUM('Critical-Representative Assets'!D65)</f>
        <v>7</v>
      </c>
      <c r="E67" s="64" t="str">
        <f>T('Critical-Representative Assets'!E65)</f>
        <v/>
      </c>
      <c r="F67" s="120">
        <f>HYPERLINK("#'Light Rail Assets'!AB46", SUM('Light Rail Assets'!AB47))</f>
        <v>0</v>
      </c>
      <c r="G67" s="126">
        <f>HYPERLINK("#'Light Rail Assets'!AB161", SUM('Light Rail Assets'!AB162))</f>
        <v>0</v>
      </c>
      <c r="H67" s="126">
        <f>HYPERLINK("#'Light Rail Assets'!AB276", SUM('Light Rail Assets'!AB277))</f>
        <v>0</v>
      </c>
      <c r="I67" s="126">
        <f>HYPERLINK("#'Light Rail Assets'!AB391", SUM('Light Rail Assets'!AB392))</f>
        <v>0</v>
      </c>
      <c r="J67" s="122">
        <f>HYPERLINK("#'Light Rail Assets'!AB506", SUM('Light Rail Assets'!AB507))</f>
        <v>0</v>
      </c>
      <c r="K67" s="123">
        <f>HYPERLINK("#'Light Rail Assets'!AB621", SUM('Light Rail Assets'!AB622))</f>
        <v>0</v>
      </c>
      <c r="L67" s="123">
        <f>HYPERLINK("#'Light Rail Assets'!AB736", SUM('Light Rail Assets'!AB737))</f>
        <v>0</v>
      </c>
      <c r="M67" s="126">
        <f>HYPERLINK("#'Light Rail Assets'!AB851", SUM('Light Rail Assets'!AB852))</f>
        <v>0</v>
      </c>
      <c r="N67" s="122">
        <f>HYPERLINK("#'Light Rail Assets'!AB966", SUM('Light Rail Assets'!AB967))</f>
        <v>0</v>
      </c>
      <c r="O67" s="127">
        <f>HYPERLINK("#'Light Rail Assets'!AB1081", SUM('Light Rail Assets'!AB1082))</f>
        <v>0</v>
      </c>
      <c r="P67" s="81"/>
      <c r="Q67" s="81"/>
    </row>
    <row r="68" spans="1:17">
      <c r="A68" s="549"/>
      <c r="B68" s="3" t="str">
        <f>T('Critical-Representative Assets'!B66)</f>
        <v>Cyber Systems</v>
      </c>
      <c r="C68" s="7" t="str">
        <f>T('Critical-Representative Assets'!C67)</f>
        <v>LR</v>
      </c>
      <c r="D68" s="8">
        <f>SUM('Critical-Representative Assets'!D67)</f>
        <v>9</v>
      </c>
      <c r="E68" s="64" t="str">
        <f>T('Critical-Representative Assets'!E66)</f>
        <v/>
      </c>
      <c r="F68" s="120">
        <f>HYPERLINK("#'Light Rail Assets'!AB52", SUM('Light Rail Assets'!AB53))</f>
        <v>0</v>
      </c>
      <c r="G68" s="126">
        <f>HYPERLINK("#'Light Rail Assets'!AB167", SUM('Light Rail Assets'!AB168))</f>
        <v>0</v>
      </c>
      <c r="H68" s="126">
        <f>HYPERLINK("#'Light Rail Assets'!AB282", SUM('Light Rail Assets'!AB283))</f>
        <v>0</v>
      </c>
      <c r="I68" s="126">
        <f>HYPERLINK("#'Light Rail Assets'!AB397", SUM('Light Rail Assets'!AB398))</f>
        <v>0</v>
      </c>
      <c r="J68" s="122">
        <f>HYPERLINK("#'Light Rail Assets'!AB512", SUM('Light Rail Assets'!AB513))</f>
        <v>0</v>
      </c>
      <c r="K68" s="123">
        <f>HYPERLINK("#'Light Rail Assets'!AB627", SUM('Light Rail Assets'!AB628))</f>
        <v>0</v>
      </c>
      <c r="L68" s="123">
        <f>HYPERLINK("#'Light Rail Assets'!AB742", SUM('Light Rail Assets'!AB743))</f>
        <v>0</v>
      </c>
      <c r="M68" s="126">
        <f>HYPERLINK("#'Light Rail Assets'!AB857", SUM('Light Rail Assets'!AB858))</f>
        <v>0</v>
      </c>
      <c r="N68" s="122">
        <f>HYPERLINK("#'Light Rail Assets'!AB972", SUM('Light Rail Assets'!AB973))</f>
        <v>0</v>
      </c>
      <c r="O68" s="127">
        <f>HYPERLINK("#'Light Rail Assets'!AB1087", SUM('Light Rail Assets'!AB1088))</f>
        <v>0</v>
      </c>
      <c r="P68" s="81"/>
      <c r="Q68" s="81"/>
    </row>
    <row r="69" spans="1:17">
      <c r="A69" s="550"/>
      <c r="B69" s="3" t="str">
        <f>T('Critical-Representative Assets'!B67)</f>
        <v>Right of Way (ROW)</v>
      </c>
      <c r="C69" s="7" t="str">
        <f>T('Critical-Representative Assets'!C66)</f>
        <v>LR</v>
      </c>
      <c r="D69" s="8">
        <f>SUM('Critical-Representative Assets'!D66)</f>
        <v>8</v>
      </c>
      <c r="E69" s="64" t="str">
        <f>T('Critical-Representative Assets'!E67)</f>
        <v/>
      </c>
      <c r="F69" s="120">
        <f>HYPERLINK("#'Light Rail Assets'!AB58", SUM('Light Rail Assets'!AB59))</f>
        <v>0</v>
      </c>
      <c r="G69" s="126">
        <f>HYPERLINK("#'Light Rail Assets'!AB173", SUM('Light Rail Assets'!AB174))</f>
        <v>0</v>
      </c>
      <c r="H69" s="126">
        <f>HYPERLINK("#'Light Rail Assets'!AB288", SUM('Light Rail Assets'!AB289))</f>
        <v>0</v>
      </c>
      <c r="I69" s="126">
        <f>HYPERLINK("#'Light Rail Assets'!AB403", SUM('Light Rail Assets'!AB404))</f>
        <v>0</v>
      </c>
      <c r="J69" s="122">
        <f>HYPERLINK("#'Light Rail Assets'!AB518", SUM('Light Rail Assets'!AB519))</f>
        <v>0</v>
      </c>
      <c r="K69" s="123">
        <f>HYPERLINK("#'Light Rail Assets'!AB633", SUM('Light Rail Assets'!AB634))</f>
        <v>0</v>
      </c>
      <c r="L69" s="123">
        <f>HYPERLINK("#'Light Rail Assets'!AB748", SUM('Light Rail Assets'!AB749))</f>
        <v>0</v>
      </c>
      <c r="M69" s="126">
        <f>HYPERLINK("#'Light Rail Assets'!AB863", SUM('Light Rail Assets'!AB864))</f>
        <v>0</v>
      </c>
      <c r="N69" s="122">
        <f>HYPERLINK("#'Light Rail Assets'!AB978", SUM('Light Rail Assets'!AB979))</f>
        <v>0</v>
      </c>
      <c r="O69" s="127">
        <f>HYPERLINK("#'Light Rail Assets'!AB1093", SUM('Light Rail Assets'!AB1094))</f>
        <v>0</v>
      </c>
      <c r="P69" s="81"/>
      <c r="Q69" s="81"/>
    </row>
    <row r="70" spans="1:17">
      <c r="A70" s="549" t="str">
        <f>T(Definitions!A82)</f>
        <v>Light Rail System Operations</v>
      </c>
      <c r="B70" s="3" t="str">
        <f>T('Critical-Representative Assets'!B68)</f>
        <v>Signals &amp; PTC</v>
      </c>
      <c r="C70" s="7" t="str">
        <f>T('Critical-Representative Assets'!C68)</f>
        <v>LR</v>
      </c>
      <c r="D70" s="8">
        <f>SUM('Critical-Representative Assets'!D68)</f>
        <v>10</v>
      </c>
      <c r="E70" s="64" t="str">
        <f>T('Critical-Representative Assets'!E68)</f>
        <v/>
      </c>
      <c r="F70" s="120">
        <f>HYPERLINK("#'Light Rail Assets'!AB64", SUM('Light Rail Assets'!AB65))</f>
        <v>0</v>
      </c>
      <c r="G70" s="126">
        <f>HYPERLINK("#'Light Rail Assets'!AB179", SUM('Light Rail Assets'!AB180))</f>
        <v>0</v>
      </c>
      <c r="H70" s="126">
        <f>HYPERLINK("#'Light Rail Assets'!AB294", SUM('Light Rail Assets'!AB295))</f>
        <v>0</v>
      </c>
      <c r="I70" s="126">
        <f>HYPERLINK("#'Light Rail Assets'!AB409", SUM('Light Rail Assets'!AB410))</f>
        <v>0</v>
      </c>
      <c r="J70" s="122">
        <f>HYPERLINK("#'Light Rail Assets'!AB524", SUM('Light Rail Assets'!AB525))</f>
        <v>0</v>
      </c>
      <c r="K70" s="123">
        <f>HYPERLINK("#'Light Rail Assets'!AB639", SUM('Light Rail Assets'!AB640))</f>
        <v>0</v>
      </c>
      <c r="L70" s="123">
        <f>HYPERLINK("#'Light Rail Assets'!AB754", SUM('Light Rail Assets'!AB755))</f>
        <v>0</v>
      </c>
      <c r="M70" s="126">
        <f>HYPERLINK("#'Light Rail Assets'!AB869", SUM('Light Rail Assets'!AB870))</f>
        <v>0</v>
      </c>
      <c r="N70" s="122">
        <f>HYPERLINK("#'Light Rail Assets'!AB984", SUM('Light Rail Assets'!AB985))</f>
        <v>0</v>
      </c>
      <c r="O70" s="127">
        <f>HYPERLINK("#'Light Rail Assets'!AB1099", SUM('Light Rail Assets'!AB1100))</f>
        <v>0</v>
      </c>
      <c r="P70" s="81"/>
      <c r="Q70" s="81"/>
    </row>
    <row r="71" spans="1:17">
      <c r="A71" s="550"/>
      <c r="B71" s="3" t="str">
        <f>T('Critical-Representative Assets'!B69)</f>
        <v xml:space="preserve">Switches </v>
      </c>
      <c r="C71" s="7" t="str">
        <f>T('Critical-Representative Assets'!C69)</f>
        <v>LR</v>
      </c>
      <c r="D71" s="8">
        <f>SUM('Critical-Representative Assets'!D69)</f>
        <v>11</v>
      </c>
      <c r="E71" s="64" t="str">
        <f>T('Critical-Representative Assets'!E69)</f>
        <v/>
      </c>
      <c r="F71" s="120">
        <f>HYPERLINK("#'Light Rail Assets'!AB70", SUM('Light Rail Assets'!AB71))</f>
        <v>0</v>
      </c>
      <c r="G71" s="126">
        <f>HYPERLINK("#'Light Rail Assets'!AB185", SUM('Light Rail Assets'!AB186))</f>
        <v>0</v>
      </c>
      <c r="H71" s="126">
        <f>HYPERLINK("#'Light Rail Assets'!AB300", SUM('Light Rail Assets'!AB301))</f>
        <v>0</v>
      </c>
      <c r="I71" s="126">
        <f>HYPERLINK("#'Light Rail Assets'!AB415", SUM('Light Rail Assets'!AB416))</f>
        <v>0</v>
      </c>
      <c r="J71" s="122">
        <f>HYPERLINK("#'Light Rail Assets'!AB530", SUM('Light Rail Assets'!AB531))</f>
        <v>0</v>
      </c>
      <c r="K71" s="123">
        <f>HYPERLINK("#'Light Rail Assets'!AB645", SUM('Light Rail Assets'!AB646))</f>
        <v>0</v>
      </c>
      <c r="L71" s="123">
        <f>HYPERLINK("#'Light Rail Assets'!AB760", SUM('Light Rail Assets'!AB761))</f>
        <v>0</v>
      </c>
      <c r="M71" s="126">
        <f>HYPERLINK("#'Light Rail Assets'!AB875", SUM('Light Rail Assets'!AB876))</f>
        <v>0</v>
      </c>
      <c r="N71" s="122">
        <f>HYPERLINK("#'Light Rail Assets'!AB990", SUM('Light Rail Assets'!AB991))</f>
        <v>0</v>
      </c>
      <c r="O71" s="127">
        <f>HYPERLINK("#'Light Rail Assets'!AB1105", SUM('Light Rail Assets'!AB1106))</f>
        <v>0</v>
      </c>
      <c r="P71" s="81"/>
      <c r="Q71" s="81"/>
    </row>
    <row r="72" spans="1:17">
      <c r="A72" s="548" t="str">
        <f>T(Definitions!A85)</f>
        <v>Light Rail System ROW Infrastructure</v>
      </c>
      <c r="B72" s="3" t="str">
        <f>T('Critical-Representative Assets'!B70)</f>
        <v>Bridges</v>
      </c>
      <c r="C72" s="7" t="str">
        <f>T('Critical-Representative Assets'!C70)</f>
        <v>LR</v>
      </c>
      <c r="D72" s="8">
        <f>SUM('Critical-Representative Assets'!D70)</f>
        <v>12</v>
      </c>
      <c r="E72" s="64" t="str">
        <f>T('Critical-Representative Assets'!E70)</f>
        <v/>
      </c>
      <c r="F72" s="120">
        <f>HYPERLINK("#'Light Rail Assets'!AB76", SUM('Light Rail Assets'!AB77))</f>
        <v>0</v>
      </c>
      <c r="G72" s="126">
        <f>HYPERLINK("#'Light Rail Assets'!AB191", SUM('Light Rail Assets'!AB192))</f>
        <v>0</v>
      </c>
      <c r="H72" s="126">
        <f>HYPERLINK("#'Light Rail Assets'!AB306", SUM('Light Rail Assets'!AB307))</f>
        <v>0</v>
      </c>
      <c r="I72" s="126">
        <f>HYPERLINK("#'Light Rail Assets'!AB421", SUM('Light Rail Assets'!AB422))</f>
        <v>0</v>
      </c>
      <c r="J72" s="122">
        <f>HYPERLINK("#'Light Rail Assets'!AB536", SUM('Light Rail Assets'!AB537))</f>
        <v>0</v>
      </c>
      <c r="K72" s="123">
        <f>HYPERLINK("#'Light Rail Assets'!AB651", SUM('Light Rail Assets'!AB652))</f>
        <v>0</v>
      </c>
      <c r="L72" s="123">
        <f>HYPERLINK("#'Light Rail Assets'!AB766", SUM('Light Rail Assets'!AB767))</f>
        <v>0</v>
      </c>
      <c r="M72" s="126">
        <f>HYPERLINK("#'Light Rail Assets'!AB881", SUM('Light Rail Assets'!AB882))</f>
        <v>0</v>
      </c>
      <c r="N72" s="122">
        <f>HYPERLINK("#'Light Rail Assets'!AB996", SUM('Light Rail Assets'!AB997))</f>
        <v>0</v>
      </c>
      <c r="O72" s="127">
        <f>HYPERLINK("#'Light Rail Assets'!AB1111", SUM('Light Rail Assets'!AB1112))</f>
        <v>0</v>
      </c>
      <c r="P72" s="81"/>
      <c r="Q72" s="81"/>
    </row>
    <row r="73" spans="1:17">
      <c r="A73" s="549"/>
      <c r="B73" s="3" t="str">
        <f>T('Critical-Representative Assets'!B71)</f>
        <v>Elevated Track</v>
      </c>
      <c r="C73" s="7" t="str">
        <f>T('Critical-Representative Assets'!C71)</f>
        <v>LR</v>
      </c>
      <c r="D73" s="8">
        <f>SUM('Critical-Representative Assets'!D71)</f>
        <v>13</v>
      </c>
      <c r="E73" s="64" t="str">
        <f>T('Critical-Representative Assets'!E71)</f>
        <v/>
      </c>
      <c r="F73" s="120">
        <f>HYPERLINK("#'Light Rail Assets'!AB82", SUM('Light Rail Assets'!AB83))</f>
        <v>0</v>
      </c>
      <c r="G73" s="126">
        <f>HYPERLINK("#'Light Rail Assets'!AB197", SUM('Light Rail Assets'!AB198))</f>
        <v>0</v>
      </c>
      <c r="H73" s="126">
        <f>HYPERLINK("#'Light Rail Assets'!AB312", SUM('Light Rail Assets'!AB313))</f>
        <v>0</v>
      </c>
      <c r="I73" s="126">
        <f>HYPERLINK("#'Light Rail Assets'!AB427", SUM('Light Rail Assets'!AB428))</f>
        <v>0</v>
      </c>
      <c r="J73" s="122">
        <f>HYPERLINK("#'Light Rail Assets'!AB542", SUM('Light Rail Assets'!AB543))</f>
        <v>0</v>
      </c>
      <c r="K73" s="123">
        <f>HYPERLINK("#'Light Rail Assets'!AB657", SUM('Light Rail Assets'!AB658))</f>
        <v>0</v>
      </c>
      <c r="L73" s="123">
        <f>HYPERLINK("#'Light Rail Assets'!AB772", SUM('Light Rail Assets'!AB773))</f>
        <v>0</v>
      </c>
      <c r="M73" s="126">
        <f>HYPERLINK("#'Light Rail Assets'!AB887", SUM('Light Rail Assets'!AB888))</f>
        <v>0</v>
      </c>
      <c r="N73" s="122">
        <f>HYPERLINK("#'Light Rail Assets'!AB1002", SUM('Light Rail Assets'!AB1003))</f>
        <v>0</v>
      </c>
      <c r="O73" s="127">
        <f>HYPERLINK("#'Light Rail Assets'!AB1117", SUM('Light Rail Assets'!AB1118))</f>
        <v>0</v>
      </c>
      <c r="P73" s="81"/>
      <c r="Q73" s="81"/>
    </row>
    <row r="74" spans="1:17">
      <c r="A74" s="549"/>
      <c r="B74" s="3" t="str">
        <f>T('Critical-Representative Assets'!B72)</f>
        <v xml:space="preserve">Tunnels </v>
      </c>
      <c r="C74" s="7" t="str">
        <f>T('Critical-Representative Assets'!C72)</f>
        <v>LR</v>
      </c>
      <c r="D74" s="8">
        <f>SUM('Critical-Representative Assets'!D72)</f>
        <v>14</v>
      </c>
      <c r="E74" s="64" t="str">
        <f>T('Critical-Representative Assets'!E72)</f>
        <v/>
      </c>
      <c r="F74" s="120">
        <f>HYPERLINK("#'Light Rail Assets'!AB88", SUM('Light Rail Assets'!AB89))</f>
        <v>0</v>
      </c>
      <c r="G74" s="126">
        <f>HYPERLINK("#'Light Rail Assets'!AB203", SUM('Light Rail Assets'!AB204))</f>
        <v>0</v>
      </c>
      <c r="H74" s="126">
        <f>HYPERLINK("#'Light Rail Assets'!AB318", SUM('Light Rail Assets'!AB319))</f>
        <v>0</v>
      </c>
      <c r="I74" s="126">
        <f>HYPERLINK("#'Light Rail Assets'!AB433", SUM('Light Rail Assets'!AB434))</f>
        <v>0</v>
      </c>
      <c r="J74" s="122">
        <f>HYPERLINK("#'Light Rail Assets'!AB548", SUM('Light Rail Assets'!AB549))</f>
        <v>0</v>
      </c>
      <c r="K74" s="123">
        <f>HYPERLINK("#'Light Rail Assets'!AB663", SUM('Light Rail Assets'!AB664))</f>
        <v>0</v>
      </c>
      <c r="L74" s="123">
        <f>HYPERLINK("#'Light Rail Assets'!AB778", SUM('Light Rail Assets'!AB779))</f>
        <v>0</v>
      </c>
      <c r="M74" s="126">
        <f>HYPERLINK("#'Light Rail Assets'!AB893", SUM('Light Rail Assets'!AB894))</f>
        <v>0</v>
      </c>
      <c r="N74" s="122">
        <f>HYPERLINK("#'Light Rail Assets'!AB1008", SUM('Light Rail Assets'!AB1009))</f>
        <v>0</v>
      </c>
      <c r="O74" s="127">
        <f>HYPERLINK("#'Light Rail Assets'!AB1123", SUM('Light Rail Assets'!AB1124))</f>
        <v>0</v>
      </c>
      <c r="P74" s="81"/>
      <c r="Q74" s="81"/>
    </row>
    <row r="75" spans="1:17">
      <c r="A75" s="550"/>
      <c r="B75" s="3" t="str">
        <f>T('Critical-Representative Assets'!B73)</f>
        <v>Choke Points on ROW</v>
      </c>
      <c r="C75" s="7" t="str">
        <f>T('Critical-Representative Assets'!C73)</f>
        <v>LR</v>
      </c>
      <c r="D75" s="8">
        <f>SUM('Critical-Representative Assets'!D73)</f>
        <v>15</v>
      </c>
      <c r="E75" s="64" t="str">
        <f>T('Critical-Representative Assets'!E73)</f>
        <v/>
      </c>
      <c r="F75" s="120">
        <f>HYPERLINK("#'Light Rail Assets'!AB94", SUM('Light Rail Assets'!AB95))</f>
        <v>0</v>
      </c>
      <c r="G75" s="126">
        <f>HYPERLINK("#'Light Rail Assets'!AB209", SUM('Light Rail Assets'!AB210))</f>
        <v>0</v>
      </c>
      <c r="H75" s="126">
        <f>HYPERLINK("#'Light Rail Assets'!AB324", SUM('Light Rail Assets'!AB325))</f>
        <v>0</v>
      </c>
      <c r="I75" s="126">
        <f>HYPERLINK("#'Light Rail Assets'!AB439", SUM('Light Rail Assets'!AB440))</f>
        <v>0</v>
      </c>
      <c r="J75" s="122">
        <f>HYPERLINK("#'Light Rail Assets'!AB554", SUM('Light Rail Assets'!AB555))</f>
        <v>0</v>
      </c>
      <c r="K75" s="123">
        <f>HYPERLINK("#'Light Rail Assets'!AB669", SUM('Light Rail Assets'!AB670))</f>
        <v>0</v>
      </c>
      <c r="L75" s="123">
        <f>HYPERLINK("#'Light Rail Assets'!AB784", SUM('Light Rail Assets'!AB785))</f>
        <v>0</v>
      </c>
      <c r="M75" s="126">
        <f>HYPERLINK("#'Light Rail Assets'!AB899", SUM('Light Rail Assets'!AB900))</f>
        <v>0</v>
      </c>
      <c r="N75" s="122">
        <f>HYPERLINK("#'Light Rail Assets'!AB1014", SUM('Light Rail Assets'!AB1015))</f>
        <v>0</v>
      </c>
      <c r="O75" s="127">
        <f>HYPERLINK("#'Light Rail Assets'!AB1129", SUM('Light Rail Assets'!AB1130))</f>
        <v>0</v>
      </c>
      <c r="P75" s="81"/>
      <c r="Q75" s="81"/>
    </row>
    <row r="76" spans="1:17">
      <c r="A76" s="23" t="str">
        <f>T(Definitions!A89)</f>
        <v>Light Rail System Safety</v>
      </c>
      <c r="B76" s="3" t="str">
        <f>T('Critical-Representative Assets'!B74)</f>
        <v>Fire Suppression</v>
      </c>
      <c r="C76" s="7" t="str">
        <f>T('Critical-Representative Assets'!C74)</f>
        <v>LR</v>
      </c>
      <c r="D76" s="8">
        <f>SUM('Critical-Representative Assets'!D74)</f>
        <v>16</v>
      </c>
      <c r="E76" s="64" t="str">
        <f>T('Critical-Representative Assets'!E74)</f>
        <v/>
      </c>
      <c r="F76" s="120">
        <f>HYPERLINK("#'Light Rail Assets'!AB100", SUM('Light Rail Assets'!AB101))</f>
        <v>0</v>
      </c>
      <c r="G76" s="126">
        <f>HYPERLINK("#'Light Rail Assets'!AB215", SUM('Light Rail Assets'!AB216))</f>
        <v>0</v>
      </c>
      <c r="H76" s="126">
        <f>HYPERLINK("#'Light Rail Assets'!AB330", SUM('Light Rail Assets'!AB331))</f>
        <v>0</v>
      </c>
      <c r="I76" s="126">
        <f>HYPERLINK("#'Light Rail Assets'!AB445", SUM('Light Rail Assets'!AB446))</f>
        <v>0</v>
      </c>
      <c r="J76" s="122">
        <f>HYPERLINK("#'Light Rail Assets'!AB560", SUM('Light Rail Assets'!AB561))</f>
        <v>0</v>
      </c>
      <c r="K76" s="123">
        <f>HYPERLINK("#'Light Rail Assets'!AB675", SUM('Light Rail Assets'!AB676))</f>
        <v>0</v>
      </c>
      <c r="L76" s="123">
        <f>HYPERLINK("#'Light Rail Assets'!AB790", SUM('Light Rail Assets'!AB791))</f>
        <v>0</v>
      </c>
      <c r="M76" s="126">
        <f>HYPERLINK("#'Light Rail Assets'!AB905", SUM('Light Rail Assets'!AB906))</f>
        <v>0</v>
      </c>
      <c r="N76" s="122">
        <f>HYPERLINK("#'Light Rail Assets'!AB1020", SUM('Light Rail Assets'!AB1021))</f>
        <v>0</v>
      </c>
      <c r="O76" s="127">
        <f>HYPERLINK("#'Light Rail Assets'!AB1135", SUM('Light Rail Assets'!AB1136))</f>
        <v>0</v>
      </c>
      <c r="P76" s="81"/>
      <c r="Q76" s="81"/>
    </row>
    <row r="77" spans="1:17">
      <c r="A77" s="548" t="str">
        <f>T(Definitions!A90)</f>
        <v>Light Rail System Support</v>
      </c>
      <c r="B77" s="3" t="str">
        <f>T('Critical-Representative Assets'!B75)</f>
        <v>Power Generation/Distribution</v>
      </c>
      <c r="C77" s="7" t="str">
        <f>T('Critical-Representative Assets'!C75)</f>
        <v>LR</v>
      </c>
      <c r="D77" s="8">
        <f>SUM('Critical-Representative Assets'!D75)</f>
        <v>17</v>
      </c>
      <c r="E77" s="64" t="str">
        <f>T('Critical-Representative Assets'!E75)</f>
        <v/>
      </c>
      <c r="F77" s="120">
        <f>HYPERLINK("#'Light Rail Assets'!AB106", SUM('Light Rail Assets'!AB107))</f>
        <v>0</v>
      </c>
      <c r="G77" s="126">
        <f>HYPERLINK("#'Light Rail Assets'!AB221", SUM('Light Rail Assets'!AB222))</f>
        <v>0</v>
      </c>
      <c r="H77" s="126">
        <f>HYPERLINK("#'Light Rail Assets'!AB336", SUM('Light Rail Assets'!AB337))</f>
        <v>0</v>
      </c>
      <c r="I77" s="126">
        <f>HYPERLINK("#'Light Rail Assets'!AB451", SUM('Light Rail Assets'!AB452))</f>
        <v>0</v>
      </c>
      <c r="J77" s="122">
        <f>HYPERLINK("#'Light Rail Assets'!AB566", SUM('Light Rail Assets'!AB567))</f>
        <v>0</v>
      </c>
      <c r="K77" s="123">
        <f>HYPERLINK("#'Light Rail Assets'!AB681", SUM('Light Rail Assets'!AB682))</f>
        <v>0</v>
      </c>
      <c r="L77" s="123">
        <f>HYPERLINK("#'Light Rail Assets'!AB796", SUM('Light Rail Assets'!AB797))</f>
        <v>0</v>
      </c>
      <c r="M77" s="126">
        <f>HYPERLINK("#'Light Rail Assets'!AB911", SUM('Light Rail Assets'!AB912))</f>
        <v>0</v>
      </c>
      <c r="N77" s="122">
        <f>HYPERLINK("#'Light Rail Assets'!AB1026", SUM('Light Rail Assets'!AB1027))</f>
        <v>0</v>
      </c>
      <c r="O77" s="127">
        <f>HYPERLINK("#'Light Rail Assets'!AB1141", SUM('Light Rail Assets'!AB1142))</f>
        <v>0</v>
      </c>
      <c r="P77" s="81"/>
      <c r="Q77" s="81"/>
    </row>
    <row r="78" spans="1:17">
      <c r="A78" s="549"/>
      <c r="B78" s="3" t="str">
        <f>T('Critical-Representative Assets'!B76)</f>
        <v>Yards</v>
      </c>
      <c r="C78" s="7" t="str">
        <f>T('Critical-Representative Assets'!C76)</f>
        <v>LR</v>
      </c>
      <c r="D78" s="8">
        <f>SUM('Critical-Representative Assets'!D76)</f>
        <v>18</v>
      </c>
      <c r="E78" s="64" t="str">
        <f>T('Critical-Representative Assets'!E76)</f>
        <v/>
      </c>
      <c r="F78" s="120">
        <f>HYPERLINK("#'Light Rail Assets'!AB112", SUM('Light Rail Assets'!AB113))</f>
        <v>0</v>
      </c>
      <c r="G78" s="126">
        <f>HYPERLINK("#'Light Rail Assets'!AB227", SUM('Light Rail Assets'!AB228))</f>
        <v>0</v>
      </c>
      <c r="H78" s="126">
        <f>HYPERLINK("#'Light Rail Assets'!AB342", SUM('Light Rail Assets'!AB343))</f>
        <v>0</v>
      </c>
      <c r="I78" s="126">
        <f>HYPERLINK("#'Light Rail Assets'!AB457", SUM('Light Rail Assets'!AB458))</f>
        <v>0</v>
      </c>
      <c r="J78" s="122">
        <f>HYPERLINK("#'Light Rail Assets'!AB572", SUM('Light Rail Assets'!AB573))</f>
        <v>0</v>
      </c>
      <c r="K78" s="123">
        <f>HYPERLINK("#'Light Rail Assets'!AB687", SUM('Light Rail Assets'!AB688))</f>
        <v>0</v>
      </c>
      <c r="L78" s="123">
        <f>HYPERLINK("#'Light Rail Assets'!AB802", SUM('Light Rail Assets'!AB803))</f>
        <v>0</v>
      </c>
      <c r="M78" s="126">
        <f>HYPERLINK("#'Light Rail Assets'!AB917", SUM('Light Rail Assets'!AB918))</f>
        <v>0</v>
      </c>
      <c r="N78" s="122">
        <f>HYPERLINK("#'Light Rail Assets'!AB1032", SUM('Light Rail Assets'!AB1033))</f>
        <v>0</v>
      </c>
      <c r="O78" s="127">
        <f>HYPERLINK("#'Light Rail Assets'!AB1147", SUM('Light Rail Assets'!AB1148))</f>
        <v>0</v>
      </c>
      <c r="P78" s="81"/>
      <c r="Q78" s="81"/>
    </row>
    <row r="79" spans="1:17">
      <c r="A79" s="549"/>
      <c r="B79" s="42" t="str">
        <f>T('Critical-Representative Assets'!B77)</f>
        <v>Maintenance Barns/Facilities</v>
      </c>
      <c r="C79" s="30" t="str">
        <f>T('Critical-Representative Assets'!C77)</f>
        <v>LR</v>
      </c>
      <c r="D79" s="31">
        <f>SUM('Critical-Representative Assets'!D77)</f>
        <v>19</v>
      </c>
      <c r="E79" s="64" t="str">
        <f>T('Critical-Representative Assets'!E77)</f>
        <v/>
      </c>
      <c r="F79" s="133">
        <f>HYPERLINK("#'Light Rail Assets'!AB118", SUM('Light Rail Assets'!AB119))</f>
        <v>0</v>
      </c>
      <c r="G79" s="130">
        <f>HYPERLINK("#'Light Rail Assets'!AB233", SUM('Light Rail Assets'!AB234))</f>
        <v>0</v>
      </c>
      <c r="H79" s="130">
        <f>HYPERLINK("#'Light Rail Assets'!AB348", SUM('Light Rail Assets'!AB349))</f>
        <v>0</v>
      </c>
      <c r="I79" s="130">
        <f>HYPERLINK("#'Light Rail Assets'!AB463", SUM('Light Rail Assets'!AB464))</f>
        <v>0</v>
      </c>
      <c r="J79" s="122">
        <f>HYPERLINK("#'Light Rail Assets'!AB578", SUM('Light Rail Assets'!AB579))</f>
        <v>0</v>
      </c>
      <c r="K79" s="123">
        <f>HYPERLINK("#'Light Rail Assets'!AB693", SUM('Light Rail Assets'!AB694))</f>
        <v>0</v>
      </c>
      <c r="L79" s="129">
        <f>HYPERLINK("#'Light Rail Assets'!AB808", SUM('Light Rail Assets'!AB809))</f>
        <v>0</v>
      </c>
      <c r="M79" s="130">
        <f>HYPERLINK("#'Light Rail Assets'!AB923", SUM('Light Rail Assets'!AB924))</f>
        <v>0</v>
      </c>
      <c r="N79" s="131">
        <f>HYPERLINK("#'Light Rail Assets'!AB1038", SUM('Light Rail Assets'!AB1039))</f>
        <v>0</v>
      </c>
      <c r="O79" s="132">
        <f>HYPERLINK("#'Light Rail Assets'!AB1153", SUM('Light Rail Assets'!AB1154))</f>
        <v>0</v>
      </c>
      <c r="P79" s="93"/>
      <c r="Q79" s="93"/>
    </row>
    <row r="80" spans="1:17" ht="21" customHeight="1">
      <c r="A80" s="551" t="s">
        <v>123</v>
      </c>
      <c r="B80" s="552"/>
      <c r="C80" s="552"/>
      <c r="D80" s="552"/>
      <c r="E80" s="552"/>
      <c r="F80" s="552"/>
      <c r="G80" s="552"/>
      <c r="H80" s="552"/>
      <c r="I80" s="552"/>
      <c r="J80" s="552"/>
      <c r="K80" s="552"/>
      <c r="L80" s="552"/>
      <c r="M80" s="552"/>
      <c r="N80" s="552"/>
      <c r="O80" s="552"/>
      <c r="P80" s="36" t="s">
        <v>282</v>
      </c>
      <c r="Q80" s="36" t="s">
        <v>284</v>
      </c>
    </row>
    <row r="81" spans="1:17" ht="15.75" customHeight="1">
      <c r="A81" s="549" t="str">
        <f>T(Definitions!A94)</f>
        <v>Bus System Public Area</v>
      </c>
      <c r="B81" s="6" t="str">
        <f>T('Critical-Representative Assets'!B81)</f>
        <v>Headquarters Building</v>
      </c>
      <c r="C81" s="7" t="str">
        <f>T('Critical-Representative Assets'!C81)</f>
        <v>BUS</v>
      </c>
      <c r="D81" s="8">
        <f>SUM('Critical-Representative Assets'!D81)</f>
        <v>1</v>
      </c>
      <c r="E81" s="64" t="str">
        <f>T('Critical-Representative Assets'!E81)</f>
        <v/>
      </c>
      <c r="F81" s="120">
        <f>HYPERLINK("#'Bus Assets'!AB10", SUM('Bus Assets'!AB11))</f>
        <v>0</v>
      </c>
      <c r="G81" s="121">
        <f>HYPERLINK("#'Bus Assets'!AB59", SUM('Bus Assets'!AB60))</f>
        <v>0</v>
      </c>
      <c r="H81" s="121">
        <f>HYPERLINK("#'Bus Assets'!AB108", SUM('Bus Assets'!AB109))</f>
        <v>0</v>
      </c>
      <c r="I81" s="121">
        <f>HYPERLINK("#'Bus Assets'!AB157", SUM('Bus Assets'!AB158))</f>
        <v>0</v>
      </c>
      <c r="J81" s="122">
        <f>HYPERLINK("#'Bus Assets'!AB206", SUM('Bus Assets'!AB207))</f>
        <v>0</v>
      </c>
      <c r="K81" s="123">
        <f>HYPERLINK("#'Bus Assets'!AB255", SUM('Bus Assets'!AB256))</f>
        <v>0</v>
      </c>
      <c r="L81" s="120">
        <f>HYPERLINK("#'Bus Assets'!AB304", SUM('Bus Assets'!AB305))</f>
        <v>0</v>
      </c>
      <c r="M81" s="121">
        <f>HYPERLINK("#'Bus Assets'!AB353", SUM('Bus Assets'!AB354))</f>
        <v>0</v>
      </c>
      <c r="N81" s="124">
        <f>HYPERLINK("#'Bus Assets'!AB402", SUM('Bus Assets'!AB403))</f>
        <v>0</v>
      </c>
      <c r="O81" s="125">
        <f>HYPERLINK("#'Bus Assets'!AB451", SUM('Bus Assets'!AB452))</f>
        <v>0</v>
      </c>
      <c r="P81" s="80"/>
      <c r="Q81" s="80"/>
    </row>
    <row r="82" spans="1:17">
      <c r="A82" s="550"/>
      <c r="B82" s="2" t="str">
        <f>T('Critical-Representative Assets'!B82)</f>
        <v>System Owned Bus Station</v>
      </c>
      <c r="C82" s="7" t="str">
        <f>T('Critical-Representative Assets'!C82)</f>
        <v>BUS</v>
      </c>
      <c r="D82" s="8">
        <f>SUM('Critical-Representative Assets'!D82)</f>
        <v>2</v>
      </c>
      <c r="E82" s="24" t="str">
        <f>T('Critical-Representative Assets'!E82)</f>
        <v/>
      </c>
      <c r="F82" s="120">
        <f>HYPERLINK("#'Bus Assets'!AB16", SUM('Bus Assets'!AB17))</f>
        <v>0</v>
      </c>
      <c r="G82" s="121">
        <f>HYPERLINK("#'Bus Assets'!AB65", SUM('Bus Assets'!AB66))</f>
        <v>0</v>
      </c>
      <c r="H82" s="121">
        <f>HYPERLINK("#'Bus Assets'!AB114", SUM('Bus Assets'!AB115))</f>
        <v>0</v>
      </c>
      <c r="I82" s="121">
        <f>HYPERLINK("#'Bus Assets'!AB163", SUM('Bus Assets'!AB164))</f>
        <v>0</v>
      </c>
      <c r="J82" s="124">
        <f>HYPERLINK("#'Bus Assets'!AB212", SUM('Bus Assets'!AB213))</f>
        <v>0</v>
      </c>
      <c r="K82" s="120">
        <f>HYPERLINK("#'Bus Assets'!AB261", SUM('Bus Assets'!AB262))</f>
        <v>0</v>
      </c>
      <c r="L82" s="120">
        <f>HYPERLINK("#'Bus Assets'!AB310", SUM('Bus Assets'!AB311))</f>
        <v>0</v>
      </c>
      <c r="M82" s="121">
        <f>HYPERLINK("#'Bus Assets'!AB359", SUM('Bus Assets'!AB360))</f>
        <v>0</v>
      </c>
      <c r="N82" s="124">
        <f>HYPERLINK("#'Bus Assets'!AB408", SUM('Bus Assets'!AB409))</f>
        <v>0</v>
      </c>
      <c r="O82" s="125">
        <f>HYPERLINK("#'Bus Assets'!AB457", SUM('Bus Assets'!AB458))</f>
        <v>0</v>
      </c>
      <c r="P82" s="81"/>
      <c r="Q82" s="81"/>
    </row>
    <row r="83" spans="1:17">
      <c r="A83" s="548" t="str">
        <f>T(Definitions!A96)</f>
        <v>Bus System Rolling Stock</v>
      </c>
      <c r="B83" s="2" t="str">
        <f>T('Critical-Representative Assets'!B83)</f>
        <v>Bus - Type 1</v>
      </c>
      <c r="C83" s="7" t="str">
        <f>T('Critical-Representative Assets'!C83)</f>
        <v>BUS</v>
      </c>
      <c r="D83" s="8">
        <f>SUM('Critical-Representative Assets'!D83)</f>
        <v>3</v>
      </c>
      <c r="E83" s="24" t="str">
        <f>T('Critical-Representative Assets'!E83)</f>
        <v/>
      </c>
      <c r="F83" s="123">
        <f>HYPERLINK("#'Bus Assets'!AB22", SUM('Bus Assets'!AB23))</f>
        <v>0</v>
      </c>
      <c r="G83" s="126">
        <f>HYPERLINK("#'Bus Assets'!AB71", SUM('Bus Assets'!AB72))</f>
        <v>0</v>
      </c>
      <c r="H83" s="126">
        <f>HYPERLINK("#'Bus Assets'!AB120", SUM('Bus Assets'!AB121))</f>
        <v>0</v>
      </c>
      <c r="I83" s="126">
        <f>HYPERLINK("#'Bus Assets'!AB169", SUM('Bus Assets'!AB170))</f>
        <v>0</v>
      </c>
      <c r="J83" s="122">
        <f>HYPERLINK("#'Bus Assets'!AB218", SUM('Bus Assets'!AB219))</f>
        <v>0</v>
      </c>
      <c r="K83" s="123">
        <f>HYPERLINK("#'Bus Assets'!AB267", SUM('Bus Assets'!AB268))</f>
        <v>0</v>
      </c>
      <c r="L83" s="123">
        <f>HYPERLINK("#'Bus Assets'!AB316", SUM('Bus Assets'!AB317))</f>
        <v>0</v>
      </c>
      <c r="M83" s="126">
        <f>HYPERLINK("#'Bus Assets'!AB365", SUM('Bus Assets'!AB366))</f>
        <v>0</v>
      </c>
      <c r="N83" s="122">
        <f>HYPERLINK("#'Bus Assets'!AB414", SUM('Bus Assets'!AB415))</f>
        <v>0</v>
      </c>
      <c r="O83" s="127">
        <f>HYPERLINK("#'Bus Assets'!AB463", SUM('Bus Assets'!AB464))</f>
        <v>0</v>
      </c>
      <c r="P83" s="81"/>
      <c r="Q83" s="81"/>
    </row>
    <row r="84" spans="1:17">
      <c r="A84" s="550"/>
      <c r="B84" s="2" t="str">
        <f>T('Critical-Representative Assets'!B84)</f>
        <v>Bus - Type 2</v>
      </c>
      <c r="C84" s="7" t="str">
        <f>T('Critical-Representative Assets'!C84)</f>
        <v>BUS</v>
      </c>
      <c r="D84" s="8">
        <f>SUM('Critical-Representative Assets'!D84)</f>
        <v>4</v>
      </c>
      <c r="E84" s="24" t="str">
        <f>T('Critical-Representative Assets'!E84)</f>
        <v/>
      </c>
      <c r="F84" s="123">
        <f>HYPERLINK("#'Bus Assets'!AB28", SUM('Bus Assets'!AB29))</f>
        <v>0</v>
      </c>
      <c r="G84" s="126">
        <f>HYPERLINK("#'Bus Assets'!AB77", SUM('Bus Assets'!AB78))</f>
        <v>0</v>
      </c>
      <c r="H84" s="126">
        <f>HYPERLINK("#'Bus Assets'!AB126", SUM('Bus Assets'!AB127))</f>
        <v>0</v>
      </c>
      <c r="I84" s="126">
        <f>HYPERLINK("#'Bus Assets'!AB175", SUM('Bus Assets'!AB176))</f>
        <v>0</v>
      </c>
      <c r="J84" s="122">
        <f>HYPERLINK("#'Bus Assets'!AB224", SUM('Bus Assets'!AB225))</f>
        <v>0</v>
      </c>
      <c r="K84" s="123">
        <f>HYPERLINK("#'Bus Assets'!AB273", SUM('Bus Assets'!AB274))</f>
        <v>0</v>
      </c>
      <c r="L84" s="123">
        <f>HYPERLINK("#'Bus Assets'!AB322", SUM('Bus Assets'!AB323))</f>
        <v>0</v>
      </c>
      <c r="M84" s="126">
        <f>HYPERLINK("#'Bus Assets'!AB371", SUM('Bus Assets'!AB372))</f>
        <v>0</v>
      </c>
      <c r="N84" s="122">
        <f>HYPERLINK("#'Bus Assets'!AB420", SUM('Bus Assets'!AB421))</f>
        <v>0</v>
      </c>
      <c r="O84" s="127">
        <f>HYPERLINK("#'Bus Assets'!AB469", SUM('Bus Assets'!AB470))</f>
        <v>0</v>
      </c>
      <c r="P84" s="81"/>
      <c r="Q84" s="81"/>
    </row>
    <row r="85" spans="1:17">
      <c r="A85" s="548" t="str">
        <f>T(Definitions!A98)</f>
        <v>Bus System Control</v>
      </c>
      <c r="B85" s="2" t="str">
        <f>T('Critical-Representative Assets'!B85)</f>
        <v>Dispatch/Control Center</v>
      </c>
      <c r="C85" s="7" t="str">
        <f>T('Critical-Representative Assets'!C85)</f>
        <v>BUS</v>
      </c>
      <c r="D85" s="8">
        <f>SUM('Critical-Representative Assets'!D85)</f>
        <v>5</v>
      </c>
      <c r="E85" s="24" t="str">
        <f>T('Critical-Representative Assets'!E85)</f>
        <v/>
      </c>
      <c r="F85" s="123">
        <f>HYPERLINK("#'Bus Assets'!AB34", SUM('Bus Assets'!AB35))</f>
        <v>0</v>
      </c>
      <c r="G85" s="126">
        <f>HYPERLINK("#'Bus Assets'!AB83", SUM('Bus Assets'!AB84))</f>
        <v>0</v>
      </c>
      <c r="H85" s="126">
        <f>HYPERLINK("#'Bus Assets'!AB132", SUM('Bus Assets'!AB133))</f>
        <v>0</v>
      </c>
      <c r="I85" s="126">
        <f>HYPERLINK("#'Bus Assets'!AB181", SUM('Bus Assets'!AB182))</f>
        <v>0</v>
      </c>
      <c r="J85" s="122">
        <f>HYPERLINK("#'Bus Assets'!AB230", SUM('Bus Assets'!AB231))</f>
        <v>0</v>
      </c>
      <c r="K85" s="123">
        <f>HYPERLINK("#'Bus Assets'!AB279", SUM('Bus Assets'!AB280))</f>
        <v>0</v>
      </c>
      <c r="L85" s="123">
        <f>HYPERLINK("#'Bus Assets'!AB328", SUM('Bus Assets'!AB329))</f>
        <v>0</v>
      </c>
      <c r="M85" s="126">
        <f>HYPERLINK("#'Bus Assets'!AB377", SUM('Bus Assets'!AB378))</f>
        <v>0</v>
      </c>
      <c r="N85" s="122">
        <f>HYPERLINK("#'Bus Assets'!AB426", SUM('Bus Assets'!AB427))</f>
        <v>0</v>
      </c>
      <c r="O85" s="127">
        <f>HYPERLINK("#'Bus Assets'!AB475", SUM('Bus Assets'!AB476))</f>
        <v>0</v>
      </c>
      <c r="P85" s="81"/>
      <c r="Q85" s="81"/>
    </row>
    <row r="86" spans="1:17">
      <c r="A86" s="550"/>
      <c r="B86" s="2" t="str">
        <f>T('Critical-Representative Assets'!B86)</f>
        <v>Cyber Systems</v>
      </c>
      <c r="C86" s="7" t="str">
        <f>T('Critical-Representative Assets'!C86)</f>
        <v>BUS</v>
      </c>
      <c r="D86" s="8">
        <f>SUM('Critical-Representative Assets'!D86)</f>
        <v>6</v>
      </c>
      <c r="E86" s="24" t="str">
        <f>T('Critical-Representative Assets'!E86)</f>
        <v/>
      </c>
      <c r="F86" s="123">
        <f>HYPERLINK("#'Bus Assets'!AB40", SUM('Bus Assets'!AB41))</f>
        <v>0</v>
      </c>
      <c r="G86" s="126">
        <f>HYPERLINK("#'Bus Assets'!AB89", SUM('Bus Assets'!AB90))</f>
        <v>0</v>
      </c>
      <c r="H86" s="126">
        <f>HYPERLINK("#'Bus Assets'!AB138", SUM('Bus Assets'!AB139))</f>
        <v>0</v>
      </c>
      <c r="I86" s="126">
        <f>HYPERLINK("#'Bus Assets'!AB187", SUM('Bus Assets'!AB188))</f>
        <v>0</v>
      </c>
      <c r="J86" s="122">
        <f>HYPERLINK("#'Bus Assets'!AB236", SUM('Bus Assets'!AB237))</f>
        <v>0</v>
      </c>
      <c r="K86" s="123">
        <f>HYPERLINK("#'Bus Assets'!AB285", SUM('Bus Assets'!AB286))</f>
        <v>0</v>
      </c>
      <c r="L86" s="123">
        <f>HYPERLINK("#'Bus Assets'!AB334", SUM('Bus Assets'!AB335))</f>
        <v>0</v>
      </c>
      <c r="M86" s="126">
        <f>HYPERLINK("#'Bus Assets'!AB383", SUM('Bus Assets'!AB384))</f>
        <v>0</v>
      </c>
      <c r="N86" s="122">
        <f>HYPERLINK("#'Bus Assets'!AB432", SUM('Bus Assets'!AB433))</f>
        <v>0</v>
      </c>
      <c r="O86" s="127">
        <f>HYPERLINK("#'Bus Assets'!AB481", SUM('Bus Assets'!AB482))</f>
        <v>0</v>
      </c>
      <c r="P86" s="81"/>
      <c r="Q86" s="81"/>
    </row>
    <row r="87" spans="1:17">
      <c r="A87" s="548" t="str">
        <f>T(Definitions!A100)</f>
        <v>Bus System Support</v>
      </c>
      <c r="B87" s="2" t="str">
        <f>T('Critical-Representative Assets'!B87)</f>
        <v>Fueling Facilities/Depots</v>
      </c>
      <c r="C87" s="7" t="str">
        <f>T('Critical-Representative Assets'!C87)</f>
        <v>BUS</v>
      </c>
      <c r="D87" s="8">
        <f>SUM('Critical-Representative Assets'!D87)</f>
        <v>7</v>
      </c>
      <c r="E87" s="24" t="str">
        <f>T('Critical-Representative Assets'!E87)</f>
        <v/>
      </c>
      <c r="F87" s="123">
        <f>HYPERLINK("#'Bus Assets'!AB46", SUM('Bus Assets'!AB47))</f>
        <v>0</v>
      </c>
      <c r="G87" s="126">
        <f>HYPERLINK("#'Bus Assets'!AB95", SUM('Bus Assets'!AB96))</f>
        <v>0</v>
      </c>
      <c r="H87" s="126">
        <f>HYPERLINK("#'Bus Assets'!AB144", SUM('Bus Assets'!AB145))</f>
        <v>0</v>
      </c>
      <c r="I87" s="126">
        <f>HYPERLINK("#'Bus Assets'!AB193", SUM('Bus Assets'!AB194))</f>
        <v>0</v>
      </c>
      <c r="J87" s="122">
        <f>HYPERLINK("#'Bus Assets'!AB242", SUM('Bus Assets'!AB243))</f>
        <v>0</v>
      </c>
      <c r="K87" s="123">
        <f>HYPERLINK("#'Bus Assets'!AB291", SUM('Bus Assets'!AB292))</f>
        <v>0</v>
      </c>
      <c r="L87" s="123">
        <f>HYPERLINK("#'Bus Assets'!AB340", SUM('Bus Assets'!AB341))</f>
        <v>0</v>
      </c>
      <c r="M87" s="126">
        <f>HYPERLINK("#'Bus Assets'!AB389", SUM('Bus Assets'!AB390))</f>
        <v>0</v>
      </c>
      <c r="N87" s="122">
        <f>HYPERLINK("#'Bus Assets'!AB438", SUM('Bus Assets'!AB439))</f>
        <v>0</v>
      </c>
      <c r="O87" s="127">
        <f>HYPERLINK("#'Bus Assets'!AB487", SUM('Bus Assets'!AB488))</f>
        <v>0</v>
      </c>
      <c r="P87" s="81"/>
      <c r="Q87" s="81"/>
    </row>
    <row r="88" spans="1:17">
      <c r="A88" s="549"/>
      <c r="B88" s="43" t="str">
        <f>T('Critical-Representative Assets'!B88)</f>
        <v>Maintenance Barns/Facilities</v>
      </c>
      <c r="C88" s="30" t="str">
        <f>T('Critical-Representative Assets'!C88)</f>
        <v>BUS</v>
      </c>
      <c r="D88" s="31">
        <f>SUM('Critical-Representative Assets'!D88)</f>
        <v>8</v>
      </c>
      <c r="E88" s="44" t="str">
        <f>T('Critical-Representative Assets'!E88)</f>
        <v/>
      </c>
      <c r="F88" s="129">
        <f>HYPERLINK("#'Bus Assets'!AB52", SUM('Bus Assets'!AB53))</f>
        <v>0</v>
      </c>
      <c r="G88" s="130">
        <f>HYPERLINK("#'Bus Assets'!AB101", SUM('Bus Assets'!AB102))</f>
        <v>0</v>
      </c>
      <c r="H88" s="130">
        <f>HYPERLINK("#'Bus Assets'!AB150", SUM('Bus Assets'!AB151))</f>
        <v>0</v>
      </c>
      <c r="I88" s="130">
        <f>HYPERLINK("#'Bus Assets'!AB199", SUM('Bus Assets'!AB200))</f>
        <v>0</v>
      </c>
      <c r="J88" s="122">
        <f>HYPERLINK("#'Bus Assets'!AB248", SUM('Bus Assets'!AB249))</f>
        <v>0</v>
      </c>
      <c r="K88" s="123">
        <f>HYPERLINK("#'Bus Assets'!AB297", SUM('Bus Assets'!AB298))</f>
        <v>0</v>
      </c>
      <c r="L88" s="129">
        <f>HYPERLINK("#'Bus Assets'!AB346", SUM('Bus Assets'!AB347))</f>
        <v>0</v>
      </c>
      <c r="M88" s="130">
        <f>HYPERLINK("#'Bus Assets'!AB395", SUM('Bus Assets'!AB396))</f>
        <v>0</v>
      </c>
      <c r="N88" s="131">
        <f>HYPERLINK("#'Bus Assets'!AB444", SUM('Bus Assets'!AB445))</f>
        <v>0</v>
      </c>
      <c r="O88" s="132">
        <f>HYPERLINK("#'Bus Assets'!AB493", SUM('Bus Assets'!AB494))</f>
        <v>0</v>
      </c>
      <c r="P88" s="93"/>
      <c r="Q88" s="93"/>
    </row>
    <row r="89" spans="1:17" ht="22.5" customHeight="1">
      <c r="A89" s="551" t="s">
        <v>136</v>
      </c>
      <c r="B89" s="552"/>
      <c r="C89" s="552"/>
      <c r="D89" s="552"/>
      <c r="E89" s="552"/>
      <c r="F89" s="552"/>
      <c r="G89" s="552"/>
      <c r="H89" s="552"/>
      <c r="I89" s="552"/>
      <c r="J89" s="552"/>
      <c r="K89" s="552"/>
      <c r="L89" s="552"/>
      <c r="M89" s="552"/>
      <c r="N89" s="552"/>
      <c r="O89" s="552"/>
      <c r="P89" s="36" t="s">
        <v>282</v>
      </c>
      <c r="Q89" s="36" t="s">
        <v>284</v>
      </c>
    </row>
    <row r="90" spans="1:17" ht="15.75" customHeight="1">
      <c r="A90" s="549" t="str">
        <f>T(Definitions!A103)</f>
        <v>Ferry System Public Area</v>
      </c>
      <c r="B90" s="2" t="str">
        <f>T('Critical-Representative Assets'!B92)</f>
        <v>Headquarters Building</v>
      </c>
      <c r="C90" s="7" t="str">
        <f>T('Critical-Representative Assets'!C92)</f>
        <v>FS</v>
      </c>
      <c r="D90" s="8">
        <f>SUM('Critical-Representative Assets'!D92)</f>
        <v>1</v>
      </c>
      <c r="E90" s="24" t="str">
        <f>T('Critical-Representative Assets'!E92)</f>
        <v/>
      </c>
      <c r="F90" s="120">
        <f>HYPERLINK("#'Ferry Service Assets'!AB10", SUM('Ferry Service Assets'!AB11))</f>
        <v>0</v>
      </c>
      <c r="G90" s="121">
        <f>HYPERLINK("#'Ferry Service Assets'!AB71", SUM('Ferry Service Assets'!AB72))</f>
        <v>0</v>
      </c>
      <c r="H90" s="121">
        <f>HYPERLINK("#'Ferry Service Assets'!AB132", SUM('Ferry Service Assets'!AB133))</f>
        <v>0</v>
      </c>
      <c r="I90" s="121">
        <f>HYPERLINK("#'Ferry Service Assets'!AB193", SUM('Ferry Service Assets'!AB194))</f>
        <v>0</v>
      </c>
      <c r="J90" s="122">
        <f>HYPERLINK("#'Ferry Service Assets'!AB254", SUM('Ferry Service Assets'!AB255))</f>
        <v>0</v>
      </c>
      <c r="K90" s="123">
        <f>HYPERLINK("#'Ferry Service Assets'!AB315", SUM('Ferry Service Assets'!AB316))</f>
        <v>0</v>
      </c>
      <c r="L90" s="120">
        <f>HYPERLINK("#'Ferry Service Assets'!AB376", SUM('Ferry Service Assets'!AB377))</f>
        <v>0</v>
      </c>
      <c r="M90" s="121">
        <f>HYPERLINK("#'Ferry Service Assets'!AB437", SUM('Ferry Service Assets'!AB438))</f>
        <v>0</v>
      </c>
      <c r="N90" s="124">
        <f>HYPERLINK("#'Ferry Service Assets'!AB498", SUM('Ferry Service Assets'!AB499))</f>
        <v>0</v>
      </c>
      <c r="O90" s="125">
        <f>HYPERLINK("#'Ferry Service Assets'!AB559", SUM('Ferry Service Assets'!AB560))</f>
        <v>0</v>
      </c>
      <c r="P90" s="80"/>
      <c r="Q90" s="80"/>
    </row>
    <row r="91" spans="1:17">
      <c r="A91" s="549"/>
      <c r="B91" s="2" t="str">
        <f>T('Critical-Representative Assets'!B93)</f>
        <v>System Owned Ferry Terminals</v>
      </c>
      <c r="C91" s="7" t="str">
        <f>T('Critical-Representative Assets'!C93)</f>
        <v>FS</v>
      </c>
      <c r="D91" s="8">
        <f>SUM('Critical-Representative Assets'!D93)</f>
        <v>2</v>
      </c>
      <c r="E91" s="24" t="str">
        <f>T('Critical-Representative Assets'!E93)</f>
        <v/>
      </c>
      <c r="F91" s="120">
        <f>HYPERLINK("#'Ferry Service Assets'!AB16", SUM('Ferry Service Assets'!AB17))</f>
        <v>0</v>
      </c>
      <c r="G91" s="121">
        <f>HYPERLINK("#'Ferry Service Assets'!AB77", SUM('Ferry Service Assets'!AB78))</f>
        <v>0</v>
      </c>
      <c r="H91" s="121">
        <f>HYPERLINK("#'Ferry Service Assets'!AB138", SUM('Ferry Service Assets'!AB139))</f>
        <v>0</v>
      </c>
      <c r="I91" s="121">
        <f>HYPERLINK("#'Ferry Service Assets'!AB199", SUM('Ferry Service Assets'!AB200))</f>
        <v>0</v>
      </c>
      <c r="J91" s="124">
        <f>HYPERLINK("#'Ferry Service Assets'!AB260", SUM('Ferry Service Assets'!AB261))</f>
        <v>0</v>
      </c>
      <c r="K91" s="120">
        <f>HYPERLINK("#'Ferry Service Assets'!AB321", SUM('Ferry Service Assets'!AB322))</f>
        <v>0</v>
      </c>
      <c r="L91" s="120">
        <f>HYPERLINK("#'Ferry Service Assets'!AB382", SUM('Ferry Service Assets'!AB383))</f>
        <v>0</v>
      </c>
      <c r="M91" s="121">
        <f>HYPERLINK("#'Ferry Service Assets'!AB443", SUM('Ferry Service Assets'!AB444))</f>
        <v>0</v>
      </c>
      <c r="N91" s="124">
        <f>HYPERLINK("#'Ferry Service Assets'!AB504", SUM('Ferry Service Assets'!AB505))</f>
        <v>0</v>
      </c>
      <c r="O91" s="125">
        <f>HYPERLINK("#'Ferry Service Assets'!AB565", SUM('Ferry Service Assets'!AB566))</f>
        <v>0</v>
      </c>
      <c r="P91" s="81"/>
      <c r="Q91" s="81"/>
    </row>
    <row r="92" spans="1:17">
      <c r="A92" s="550"/>
      <c r="B92" s="2" t="str">
        <f>T('Critical-Representative Assets'!B94)</f>
        <v>Parking Structures</v>
      </c>
      <c r="C92" s="7" t="str">
        <f>T('Critical-Representative Assets'!C94)</f>
        <v>FS</v>
      </c>
      <c r="D92" s="8">
        <f>SUM('Critical-Representative Assets'!D94)</f>
        <v>3</v>
      </c>
      <c r="E92" s="24" t="str">
        <f>T('Critical-Representative Assets'!E94)</f>
        <v/>
      </c>
      <c r="F92" s="123">
        <f>HYPERLINK("#'Ferry Service Assets'!AB22", SUM('Ferry Service Assets'!AB23))</f>
        <v>0</v>
      </c>
      <c r="G92" s="126">
        <f>HYPERLINK("#'Ferry Service Assets'!AB83", SUM('Ferry Service Assets'!AB84))</f>
        <v>0</v>
      </c>
      <c r="H92" s="126">
        <f>HYPERLINK("#'Ferry Service Assets'!AB144", SUM('Ferry Service Assets'!AB145))</f>
        <v>0</v>
      </c>
      <c r="I92" s="126">
        <f>HYPERLINK("#'Ferry Service Assets'!AB205", SUM('Ferry Service Assets'!AB206))</f>
        <v>0</v>
      </c>
      <c r="J92" s="122">
        <f>HYPERLINK("#'Ferry Service Assets'!AB266", SUM('Ferry Service Assets'!AB267))</f>
        <v>0</v>
      </c>
      <c r="K92" s="123">
        <f>HYPERLINK("#'Ferry Service Assets'!AB327", SUM('Ferry Service Assets'!AB328))</f>
        <v>0</v>
      </c>
      <c r="L92" s="123">
        <f>HYPERLINK("#'Ferry Service Assets'!AB388", SUM('Ferry Service Assets'!AB389))</f>
        <v>0</v>
      </c>
      <c r="M92" s="126">
        <f>HYPERLINK("#'Ferry Service Assets'!AB449", SUM('Ferry Service Assets'!AB450))</f>
        <v>0</v>
      </c>
      <c r="N92" s="122">
        <f>HYPERLINK("#'Ferry Service Assets'!AB510", SUM('Ferry Service Assets'!AB511))</f>
        <v>0</v>
      </c>
      <c r="O92" s="127">
        <f>HYPERLINK("#'Ferry Service Assets'!AB571", SUM('Ferry Service Assets'!AB572))</f>
        <v>0</v>
      </c>
      <c r="P92" s="81"/>
      <c r="Q92" s="81"/>
    </row>
    <row r="93" spans="1:17">
      <c r="A93" s="548" t="str">
        <f>T(Definitions!A106)</f>
        <v>Ferry System Vessels</v>
      </c>
      <c r="B93" s="2" t="str">
        <f>T('Critical-Representative Assets'!B95)</f>
        <v>Ferry Vessel - Type 1</v>
      </c>
      <c r="C93" s="7" t="str">
        <f>T('Critical-Representative Assets'!C95)</f>
        <v>FS</v>
      </c>
      <c r="D93" s="8">
        <f>SUM('Critical-Representative Assets'!D95)</f>
        <v>4</v>
      </c>
      <c r="E93" s="24" t="str">
        <f>T('Critical-Representative Assets'!E95)</f>
        <v/>
      </c>
      <c r="F93" s="123">
        <f>HYPERLINK("#'Ferry Service Assets'!AB28", SUM('Ferry Service Assets'!AB29))</f>
        <v>0</v>
      </c>
      <c r="G93" s="126">
        <f>HYPERLINK("#'Ferry Service Assets'!AB89", SUM('Ferry Service Assets'!AB90))</f>
        <v>0</v>
      </c>
      <c r="H93" s="126">
        <f>HYPERLINK("#'Ferry Service Assets'!AB150", SUM('Ferry Service Assets'!AB151))</f>
        <v>0</v>
      </c>
      <c r="I93" s="126">
        <f>HYPERLINK("#'Ferry Service Assets'!AB211", SUM('Ferry Service Assets'!AB212))</f>
        <v>0</v>
      </c>
      <c r="J93" s="122">
        <f>HYPERLINK("#'Ferry Service Assets'!AB272", SUM('Ferry Service Assets'!AB273))</f>
        <v>0</v>
      </c>
      <c r="K93" s="123">
        <f>HYPERLINK("#'Ferry Service Assets'!AB333", SUM('Ferry Service Assets'!AB334))</f>
        <v>0</v>
      </c>
      <c r="L93" s="123">
        <f>HYPERLINK("#'Ferry Service Assets'!AB394", SUM('Ferry Service Assets'!AB395))</f>
        <v>0</v>
      </c>
      <c r="M93" s="126">
        <f>HYPERLINK("#'Ferry Service Assets'!AB455", SUM('Ferry Service Assets'!AB456))</f>
        <v>0</v>
      </c>
      <c r="N93" s="122">
        <f>HYPERLINK("#'Ferry Service Assets'!AB516", SUM('Ferry Service Assets'!AB517))</f>
        <v>0</v>
      </c>
      <c r="O93" s="127">
        <f>HYPERLINK("#'Ferry Service Assets'!AB577", SUM('Ferry Service Assets'!AB578))</f>
        <v>0</v>
      </c>
      <c r="P93" s="81"/>
      <c r="Q93" s="81"/>
    </row>
    <row r="94" spans="1:17">
      <c r="A94" s="550"/>
      <c r="B94" s="2" t="str">
        <f>T('Critical-Representative Assets'!B96)</f>
        <v>Ferry Vessel - Type 2</v>
      </c>
      <c r="C94" s="7" t="str">
        <f>T('Critical-Representative Assets'!C96)</f>
        <v>FS</v>
      </c>
      <c r="D94" s="8">
        <f>SUM('Critical-Representative Assets'!D96)</f>
        <v>5</v>
      </c>
      <c r="E94" s="24" t="str">
        <f>T('Critical-Representative Assets'!E96)</f>
        <v/>
      </c>
      <c r="F94" s="123">
        <f>HYPERLINK("#'Ferry Service Assets'!AB34", SUM('Ferry Service Assets'!AB35))</f>
        <v>0</v>
      </c>
      <c r="G94" s="126">
        <f>HYPERLINK("#'Ferry Service Assets'!AB95", SUM('Ferry Service Assets'!AB96))</f>
        <v>0</v>
      </c>
      <c r="H94" s="126">
        <f>HYPERLINK("#'Ferry Service Assets'!AB156", SUM('Ferry Service Assets'!AB157))</f>
        <v>0</v>
      </c>
      <c r="I94" s="126">
        <f>HYPERLINK("#'Ferry Service Assets'!AB217", SUM('Ferry Service Assets'!AB218))</f>
        <v>0</v>
      </c>
      <c r="J94" s="122">
        <f>HYPERLINK("#'Ferry Service Assets'!AB278", SUM('Ferry Service Assets'!AB279))</f>
        <v>0</v>
      </c>
      <c r="K94" s="123">
        <f>HYPERLINK("#'Ferry Service Assets'!AB339", SUM('Ferry Service Assets'!AB340))</f>
        <v>0</v>
      </c>
      <c r="L94" s="123">
        <f>HYPERLINK("#'Ferry Service Assets'!AB400", SUM('Ferry Service Assets'!AB401))</f>
        <v>0</v>
      </c>
      <c r="M94" s="126">
        <f>HYPERLINK("#'Ferry Service Assets'!AB461", SUM('Ferry Service Assets'!AB462))</f>
        <v>0</v>
      </c>
      <c r="N94" s="122">
        <f>HYPERLINK("#'Ferry Service Assets'!AB522", SUM('Ferry Service Assets'!AB523))</f>
        <v>0</v>
      </c>
      <c r="O94" s="127">
        <f>HYPERLINK("#'Ferry Service Assets'!AB583", SUM('Ferry Service Assets'!AB584))</f>
        <v>0</v>
      </c>
      <c r="P94" s="81"/>
      <c r="Q94" s="81"/>
    </row>
    <row r="95" spans="1:17">
      <c r="A95" s="548" t="str">
        <f>T(Definitions!A108)</f>
        <v>Ferry System Control</v>
      </c>
      <c r="B95" s="2" t="str">
        <f>T('Critical-Representative Assets'!B97)</f>
        <v>Primary Control Center</v>
      </c>
      <c r="C95" s="7" t="str">
        <f>T('Critical-Representative Assets'!C97)</f>
        <v>FS</v>
      </c>
      <c r="D95" s="8">
        <f>SUM('Critical-Representative Assets'!D97)</f>
        <v>6</v>
      </c>
      <c r="E95" s="24" t="str">
        <f>T('Critical-Representative Assets'!E97)</f>
        <v/>
      </c>
      <c r="F95" s="123">
        <f>HYPERLINK("#'Ferry Service Assets'!AB40", SUM('Ferry Service Assets'!AB41))</f>
        <v>0</v>
      </c>
      <c r="G95" s="126">
        <f>HYPERLINK("#'Ferry Service Assets'!AB101", SUM('Ferry Service Assets'!AB102))</f>
        <v>0</v>
      </c>
      <c r="H95" s="126">
        <f>HYPERLINK("#'Ferry Service Assets'!AB162", SUM('Ferry Service Assets'!AB163))</f>
        <v>0</v>
      </c>
      <c r="I95" s="126">
        <f>HYPERLINK("#'Ferry Service Assets'!AB223", SUM('Ferry Service Assets'!AB224))</f>
        <v>0</v>
      </c>
      <c r="J95" s="122">
        <f>HYPERLINK("#'Ferry Service Assets'!AB284", SUM('Ferry Service Assets'!AB285))</f>
        <v>0</v>
      </c>
      <c r="K95" s="123">
        <f>HYPERLINK("#'Ferry Service Assets'!AB345", SUM('Ferry Service Assets'!AB346))</f>
        <v>0</v>
      </c>
      <c r="L95" s="123">
        <f>HYPERLINK("#'Ferry Service Assets'!AB406", SUM('Ferry Service Assets'!AB407))</f>
        <v>0</v>
      </c>
      <c r="M95" s="126">
        <f>HYPERLINK("#'Ferry Service Assets'!AB467", SUM('Ferry Service Assets'!AB468))</f>
        <v>0</v>
      </c>
      <c r="N95" s="122">
        <f>HYPERLINK("#'Ferry Service Assets'!AB528", SUM('Ferry Service Assets'!AB529))</f>
        <v>0</v>
      </c>
      <c r="O95" s="127">
        <f>HYPERLINK("#'Ferry Service Assets'!AB589", SUM('Ferry Service Assets'!AB590))</f>
        <v>0</v>
      </c>
      <c r="P95" s="81"/>
      <c r="Q95" s="81"/>
    </row>
    <row r="96" spans="1:17">
      <c r="A96" s="550"/>
      <c r="B96" s="2" t="str">
        <f>T('Critical-Representative Assets'!B98)</f>
        <v>Cyber Systems</v>
      </c>
      <c r="C96" s="7" t="str">
        <f>T('Critical-Representative Assets'!C98)</f>
        <v>FS</v>
      </c>
      <c r="D96" s="8">
        <f>SUM('Critical-Representative Assets'!D98)</f>
        <v>7</v>
      </c>
      <c r="E96" s="24" t="str">
        <f>T('Critical-Representative Assets'!E98)</f>
        <v/>
      </c>
      <c r="F96" s="123">
        <f>HYPERLINK("#'Ferry Service Assets'!AB46", SUM('Ferry Service Assets'!AB47))</f>
        <v>0</v>
      </c>
      <c r="G96" s="126">
        <f>HYPERLINK("#'Ferry Service Assets'!AB107", SUM('Ferry Service Assets'!AB108))</f>
        <v>0</v>
      </c>
      <c r="H96" s="126">
        <f>HYPERLINK("#'Ferry Service Assets'!AB168", SUM('Ferry Service Assets'!AB169))</f>
        <v>0</v>
      </c>
      <c r="I96" s="126">
        <f>HYPERLINK("#'Ferry Service Assets'!AB229", SUM('Ferry Service Assets'!AB230))</f>
        <v>0</v>
      </c>
      <c r="J96" s="122">
        <f>HYPERLINK("#'Ferry Service Assets'!AB290", SUM('Ferry Service Assets'!AB291))</f>
        <v>0</v>
      </c>
      <c r="K96" s="123">
        <f>HYPERLINK("#'Ferry Service Assets'!AB351", SUM('Ferry Service Assets'!AB352))</f>
        <v>0</v>
      </c>
      <c r="L96" s="123">
        <f>HYPERLINK("#'Ferry Service Assets'!AB412", SUM('Ferry Service Assets'!AB413))</f>
        <v>0</v>
      </c>
      <c r="M96" s="126">
        <f>HYPERLINK("#'Ferry Service Assets'!AB473", SUM('Ferry Service Assets'!AB474))</f>
        <v>0</v>
      </c>
      <c r="N96" s="122">
        <f>HYPERLINK("#'Ferry Service Assets'!AB534", SUM('Ferry Service Assets'!AB535))</f>
        <v>0</v>
      </c>
      <c r="O96" s="127">
        <f>HYPERLINK("#'Ferry Service Assets'!AB595", SUM('Ferry Service Assets'!AB596))</f>
        <v>0</v>
      </c>
      <c r="P96" s="81"/>
      <c r="Q96" s="81"/>
    </row>
    <row r="97" spans="1:19">
      <c r="A97" s="548" t="str">
        <f>T(Definitions!A110)</f>
        <v>Ferry System Operations</v>
      </c>
      <c r="B97" s="2" t="str">
        <f>T('Critical-Representative Assets'!B99)</f>
        <v>Aids to Navigation</v>
      </c>
      <c r="C97" s="7" t="str">
        <f>T('Critical-Representative Assets'!C99)</f>
        <v>FS</v>
      </c>
      <c r="D97" s="8">
        <f>SUM('Critical-Representative Assets'!D99)</f>
        <v>8</v>
      </c>
      <c r="E97" s="24" t="str">
        <f>T('Critical-Representative Assets'!E99)</f>
        <v/>
      </c>
      <c r="F97" s="123">
        <f>HYPERLINK("#'Ferry Service Assets'!AB52", SUM('Ferry Service Assets'!AB53))</f>
        <v>0</v>
      </c>
      <c r="G97" s="126">
        <f>HYPERLINK("#'Ferry Service Assets'!AB113", SUM('Ferry Service Assets'!AB114))</f>
        <v>0</v>
      </c>
      <c r="H97" s="126">
        <f>HYPERLINK("#'Ferry Service Assets'!AB174", SUM('Ferry Service Assets'!AB175))</f>
        <v>0</v>
      </c>
      <c r="I97" s="126">
        <f>HYPERLINK("#'Ferry Service Assets'!AB235", SUM('Ferry Service Assets'!AB236))</f>
        <v>0</v>
      </c>
      <c r="J97" s="122">
        <f>HYPERLINK("#'Ferry Service Assets'!AB296", SUM('Ferry Service Assets'!AB297))</f>
        <v>0</v>
      </c>
      <c r="K97" s="123">
        <f>HYPERLINK("#'Ferry Service Assets'!AB357", SUM('Ferry Service Assets'!AB358))</f>
        <v>0</v>
      </c>
      <c r="L97" s="123">
        <f>HYPERLINK("#'Ferry Service Assets'!AB418", SUM('Ferry Service Assets'!AB419))</f>
        <v>0</v>
      </c>
      <c r="M97" s="126">
        <f>HYPERLINK("#'Ferry Service Assets'!AB479", SUM('Ferry Service Assets'!AB480))</f>
        <v>0</v>
      </c>
      <c r="N97" s="122">
        <f>HYPERLINK("#'Ferry Service Assets'!AB540", SUM('Ferry Service Assets'!AB541))</f>
        <v>0</v>
      </c>
      <c r="O97" s="127">
        <f>HYPERLINK("#'Ferry Service Assets'!AB601", SUM('Ferry Service Assets'!AB602))</f>
        <v>0</v>
      </c>
      <c r="P97" s="81"/>
      <c r="Q97" s="81"/>
    </row>
    <row r="98" spans="1:19">
      <c r="A98" s="550"/>
      <c r="B98" s="2" t="str">
        <f>T('Critical-Representative Assets'!B100)</f>
        <v>Support Craft</v>
      </c>
      <c r="C98" s="7" t="str">
        <f>T('Critical-Representative Assets'!C100)</f>
        <v>FS</v>
      </c>
      <c r="D98" s="8">
        <f>SUM('Critical-Representative Assets'!D100)</f>
        <v>9</v>
      </c>
      <c r="E98" s="24" t="str">
        <f>T('Critical-Representative Assets'!E100)</f>
        <v/>
      </c>
      <c r="F98" s="123">
        <f>HYPERLINK("#'Ferry Service Assets'!AB58", SUM('Ferry Service Assets'!AB59))</f>
        <v>0</v>
      </c>
      <c r="G98" s="126">
        <f>HYPERLINK("#'Ferry Service Assets'!AB119", SUM('Ferry Service Assets'!AB120))</f>
        <v>0</v>
      </c>
      <c r="H98" s="126">
        <f>HYPERLINK("#'Ferry Service Assets'!AB180", SUM('Ferry Service Assets'!AB181))</f>
        <v>0</v>
      </c>
      <c r="I98" s="126">
        <f>HYPERLINK("#'Ferry Service Assets'!AB241", SUM('Ferry Service Assets'!AB242))</f>
        <v>0</v>
      </c>
      <c r="J98" s="122">
        <f>HYPERLINK("#'Ferry Service Assets'!AB302", SUM('Ferry Service Assets'!AB303))</f>
        <v>0</v>
      </c>
      <c r="K98" s="123">
        <f>HYPERLINK("#'Ferry Service Assets'!AB363", SUM('Ferry Service Assets'!AB364))</f>
        <v>0</v>
      </c>
      <c r="L98" s="123">
        <f>HYPERLINK("#'Ferry Service Assets'!AB424", SUM('Ferry Service Assets'!AB425))</f>
        <v>0</v>
      </c>
      <c r="M98" s="126">
        <f>HYPERLINK("#'Ferry Service Assets'!AB485", SUM('Ferry Service Assets'!AB486))</f>
        <v>0</v>
      </c>
      <c r="N98" s="122">
        <f>HYPERLINK("#'Ferry Service Assets'!AB546", SUM('Ferry Service Assets'!AB547))</f>
        <v>0</v>
      </c>
      <c r="O98" s="127">
        <f>HYPERLINK("#'Ferry Service Assets'!AB607", SUM('Ferry Service Assets'!AB608))</f>
        <v>0</v>
      </c>
      <c r="P98" s="81"/>
      <c r="Q98" s="81"/>
    </row>
    <row r="99" spans="1:19">
      <c r="A99" s="72" t="str">
        <f>T(Definitions!A112)</f>
        <v>Ferry System Support</v>
      </c>
      <c r="B99" s="2" t="str">
        <f>T('Critical-Representative Assets'!B101)</f>
        <v>Maintenance Facilities</v>
      </c>
      <c r="C99" s="7" t="str">
        <f>T('Critical-Representative Assets'!C101)</f>
        <v>FS</v>
      </c>
      <c r="D99" s="8">
        <f>SUM('Critical-Representative Assets'!D101)</f>
        <v>10</v>
      </c>
      <c r="E99" s="24" t="str">
        <f>T('Critical-Representative Assets'!E101)</f>
        <v/>
      </c>
      <c r="F99" s="123">
        <f>HYPERLINK("#'Ferry Service Assets'!AB64", SUM('Ferry Service Assets'!AB65))</f>
        <v>0</v>
      </c>
      <c r="G99" s="126">
        <f>HYPERLINK("#'Ferry Service Assets'!AB125", SUM('Ferry Service Assets'!AB126))</f>
        <v>0</v>
      </c>
      <c r="H99" s="126">
        <f>HYPERLINK("#'Ferry Service Assets'!AB186", SUM('Ferry Service Assets'!AB187))</f>
        <v>0</v>
      </c>
      <c r="I99" s="126">
        <f>HYPERLINK("#'Ferry Service Assets'!AB247", SUM('Ferry Service Assets'!AB248))</f>
        <v>0</v>
      </c>
      <c r="J99" s="122">
        <f>HYPERLINK("#'Ferry Service Assets'!AB308", SUM('Ferry Service Assets'!AB309))</f>
        <v>0</v>
      </c>
      <c r="K99" s="123">
        <f>HYPERLINK("#'Ferry Service Assets'!AB369", SUM('Ferry Service Assets'!AB370))</f>
        <v>0</v>
      </c>
      <c r="L99" s="123">
        <f>HYPERLINK("#'Ferry Service Assets'!AB430", SUM('Ferry Service Assets'!AB431))</f>
        <v>0</v>
      </c>
      <c r="M99" s="126">
        <f>HYPERLINK("#'Ferry Service Assets'!AB491", SUM('Ferry Service Assets'!AB492))</f>
        <v>0</v>
      </c>
      <c r="N99" s="122">
        <f>HYPERLINK("#'Ferry Service Assets'!AB552", SUM('Ferry Service Assets'!AB553))</f>
        <v>0</v>
      </c>
      <c r="O99" s="127">
        <f>HYPERLINK("#'Ferry Service Assets'!AB613", SUM('Ferry Service Assets'!AB614))</f>
        <v>0</v>
      </c>
      <c r="P99" s="81"/>
      <c r="Q99" s="81"/>
    </row>
    <row r="100" spans="1:19" ht="20.25" customHeight="1">
      <c r="A100" s="551" t="s">
        <v>247</v>
      </c>
      <c r="B100" s="552"/>
      <c r="C100" s="552"/>
      <c r="D100" s="552"/>
      <c r="E100" s="552"/>
      <c r="F100" s="552"/>
      <c r="G100" s="552"/>
      <c r="H100" s="552"/>
      <c r="I100" s="552"/>
      <c r="J100" s="552"/>
      <c r="K100" s="552"/>
      <c r="L100" s="552"/>
      <c r="M100" s="552"/>
      <c r="N100" s="552"/>
      <c r="O100" s="552"/>
      <c r="P100" s="36" t="s">
        <v>282</v>
      </c>
      <c r="Q100" s="36" t="s">
        <v>284</v>
      </c>
    </row>
    <row r="101" spans="1:19" ht="15.75" customHeight="1">
      <c r="A101" s="75" t="str">
        <f>T('Critical-Representative Assets'!A105)</f>
        <v/>
      </c>
      <c r="B101" s="2" t="str">
        <f>T('Critical-Representative Assets'!B105)</f>
        <v/>
      </c>
      <c r="C101" s="26" t="str">
        <f>T('Critical-Representative Assets'!C105)</f>
        <v>AA</v>
      </c>
      <c r="D101" s="27">
        <f>SUM('Critical-Representative Assets'!D105)</f>
        <v>1</v>
      </c>
      <c r="E101" s="65" t="str">
        <f>T('Critical-Representative Assets'!E105)</f>
        <v/>
      </c>
      <c r="F101" s="120">
        <f>HYPERLINK("#'Additional Assets'!AB10", SUM('Additional Assets'!AB11))</f>
        <v>0</v>
      </c>
      <c r="G101" s="121">
        <f>HYPERLINK("#'Additional Assets'!AB71", SUM('Additional Assets'!AB72))</f>
        <v>0</v>
      </c>
      <c r="H101" s="121">
        <f>HYPERLINK("#'Additional Assets'!AB132", SUM('Additional Assets'!AB133))</f>
        <v>0</v>
      </c>
      <c r="I101" s="121">
        <f>HYPERLINK("#'Additional Assets'!AB193", SUM('Additional Assets'!AB194))</f>
        <v>0</v>
      </c>
      <c r="J101" s="122">
        <f>HYPERLINK("#'Additional Assets'!AB254", SUM('Additional Assets'!AB255))</f>
        <v>0</v>
      </c>
      <c r="K101" s="123">
        <f>HYPERLINK("#'Additional Assets'!AB318", SUM('Additional Assets'!AB319))</f>
        <v>0</v>
      </c>
      <c r="L101" s="120">
        <f>HYPERLINK("#'Additional Assets'!AB379", SUM('Additional Assets'!AB380))</f>
        <v>0</v>
      </c>
      <c r="M101" s="121">
        <f>HYPERLINK("#'Additional Assets'!AB441", SUM('Additional Assets'!AB442))</f>
        <v>0</v>
      </c>
      <c r="N101" s="124">
        <f>HYPERLINK("#'Additional Assets'!AB502", SUM('Additional Assets'!AB503))</f>
        <v>0</v>
      </c>
      <c r="O101" s="125">
        <f>HYPERLINK("#'Additional Assets'!AB566", SUM('Additional Assets'!AB567))</f>
        <v>0</v>
      </c>
      <c r="P101" s="80"/>
      <c r="Q101" s="80"/>
    </row>
    <row r="102" spans="1:19">
      <c r="A102" s="75" t="str">
        <f>T('Critical-Representative Assets'!A106)</f>
        <v/>
      </c>
      <c r="B102" s="6" t="str">
        <f>T('Critical-Representative Assets'!B106)</f>
        <v/>
      </c>
      <c r="C102" s="4" t="str">
        <f>T('Critical-Representative Assets'!C106)</f>
        <v>AA</v>
      </c>
      <c r="D102" s="5">
        <f>SUM('Critical-Representative Assets'!D106)</f>
        <v>2</v>
      </c>
      <c r="E102" s="24" t="str">
        <f>T('Critical-Representative Assets'!E106)</f>
        <v/>
      </c>
      <c r="F102" s="120">
        <f>HYPERLINK("#'Additional Assets'!AB16", SUM('Additional Assets'!AB17))</f>
        <v>0</v>
      </c>
      <c r="G102" s="121">
        <f>HYPERLINK("#'Additional Assets'!AB77", SUM('Additional Assets'!AB78))</f>
        <v>0</v>
      </c>
      <c r="H102" s="121">
        <f>HYPERLINK("#'Additional Assets'!AB138", SUM('Additional Assets'!AB139))</f>
        <v>0</v>
      </c>
      <c r="I102" s="121">
        <f>HYPERLINK("#'Additional Assets'!AB199", SUM('Additional Assets'!AB200))</f>
        <v>0</v>
      </c>
      <c r="J102" s="124">
        <f>HYPERLINK("#'Additional Assets'!AB260", SUM('Additional Assets'!AB261))</f>
        <v>0</v>
      </c>
      <c r="K102" s="120">
        <f>HYPERLINK("#'Additional Assets'!AB324", SUM('Additional Assets'!AB325))</f>
        <v>0</v>
      </c>
      <c r="L102" s="120">
        <f>HYPERLINK("#'Additional Assets'!AB385", SUM('Additional Assets'!AB386))</f>
        <v>0</v>
      </c>
      <c r="M102" s="121">
        <f>HYPERLINK("#'Additional Assets'!AB447", SUM('Additional Assets'!AB448))</f>
        <v>0</v>
      </c>
      <c r="N102" s="124">
        <f>HYPERLINK("#'Additional Assets'!AB508", SUM('Additional Assets'!AB509))</f>
        <v>0</v>
      </c>
      <c r="O102" s="125">
        <f>HYPERLINK("#'Additional Assets'!AB572", SUM('Additional Assets'!AB573))</f>
        <v>0</v>
      </c>
      <c r="P102" s="81"/>
      <c r="Q102" s="81"/>
      <c r="S102" s="134"/>
    </row>
    <row r="103" spans="1:19">
      <c r="A103" s="75" t="str">
        <f>T('Critical-Representative Assets'!A107)</f>
        <v/>
      </c>
      <c r="B103" s="6" t="str">
        <f>T('Critical-Representative Assets'!B107)</f>
        <v/>
      </c>
      <c r="C103" s="4" t="str">
        <f>T('Critical-Representative Assets'!C107)</f>
        <v>AA</v>
      </c>
      <c r="D103" s="5">
        <f>SUM('Critical-Representative Assets'!D107)</f>
        <v>3</v>
      </c>
      <c r="E103" s="24" t="str">
        <f>T('Critical-Representative Assets'!E107)</f>
        <v/>
      </c>
      <c r="F103" s="123">
        <f>HYPERLINK("#'Additional Assets'!AB22", SUM('Additional Assets'!AB23))</f>
        <v>0</v>
      </c>
      <c r="G103" s="126">
        <f>HYPERLINK("#'Additional Assets'!AB83", SUM('Additional Assets'!AB84))</f>
        <v>0</v>
      </c>
      <c r="H103" s="126">
        <f>HYPERLINK("#'Additional Assets'!AB144", SUM('Additional Assets'!AB145))</f>
        <v>0</v>
      </c>
      <c r="I103" s="126">
        <f>HYPERLINK("#'Additional Assets'!AB205", SUM('Additional Assets'!AB206))</f>
        <v>0</v>
      </c>
      <c r="J103" s="122">
        <f>HYPERLINK("#'Additional Assets'!AB266", SUM('Additional Assets'!AB267))</f>
        <v>0</v>
      </c>
      <c r="K103" s="123">
        <f>HYPERLINK("#'Additional Assets'!AB330", SUM('Additional Assets'!AB331))</f>
        <v>0</v>
      </c>
      <c r="L103" s="123">
        <f>HYPERLINK("#'Additional Assets'!AB391", SUM('Additional Assets'!AB392))</f>
        <v>0</v>
      </c>
      <c r="M103" s="126">
        <f>HYPERLINK("#'Additional Assets'!AB453", SUM('Additional Assets'!AB454))</f>
        <v>0</v>
      </c>
      <c r="N103" s="122">
        <f>HYPERLINK("#'Additional Assets'!AB514", SUM('Additional Assets'!AB515))</f>
        <v>0</v>
      </c>
      <c r="O103" s="127">
        <f>HYPERLINK("#'Additional Assets'!AB578", SUM('Additional Assets'!AB579))</f>
        <v>0</v>
      </c>
      <c r="P103" s="81"/>
      <c r="Q103" s="81"/>
    </row>
    <row r="104" spans="1:19" ht="14.25" customHeight="1">
      <c r="A104" s="75" t="str">
        <f>T('Critical-Representative Assets'!A108)</f>
        <v/>
      </c>
      <c r="B104" s="6" t="str">
        <f>T('Critical-Representative Assets'!B108)</f>
        <v/>
      </c>
      <c r="C104" s="4" t="str">
        <f>T('Critical-Representative Assets'!C108)</f>
        <v>AA</v>
      </c>
      <c r="D104" s="5">
        <f>SUM('Critical-Representative Assets'!D108)</f>
        <v>4</v>
      </c>
      <c r="E104" s="24" t="str">
        <f>T('Critical-Representative Assets'!E108)</f>
        <v/>
      </c>
      <c r="F104" s="123">
        <f>HYPERLINK("#'Additional Assets'!AB28", SUM('Additional Assets'!AB29))</f>
        <v>0</v>
      </c>
      <c r="G104" s="126">
        <f>HYPERLINK("#'Additional Assets'!AB89", SUM('Additional Assets'!AB90))</f>
        <v>0</v>
      </c>
      <c r="H104" s="126">
        <f>HYPERLINK("#'Additional Assets'!AB150", SUM('Additional Assets'!AB151))</f>
        <v>0</v>
      </c>
      <c r="I104" s="126">
        <f>HYPERLINK("#'Additional Assets'!AB211", SUM('Additional Assets'!AB212))</f>
        <v>0</v>
      </c>
      <c r="J104" s="122">
        <f>HYPERLINK("#'Additional Assets'!AB272", SUM('Additional Assets'!AB273))</f>
        <v>0</v>
      </c>
      <c r="K104" s="123">
        <f>HYPERLINK("#'Additional Assets'!AB336", SUM('Additional Assets'!AB337))</f>
        <v>0</v>
      </c>
      <c r="L104" s="123">
        <f>HYPERLINK("#'Additional Assets'!AB397", SUM('Additional Assets'!AB398))</f>
        <v>0</v>
      </c>
      <c r="M104" s="126">
        <f>HYPERLINK("#'Additional Assets'!AB459", SUM('Additional Assets'!AB460))</f>
        <v>0</v>
      </c>
      <c r="N104" s="122">
        <f>HYPERLINK("#'Additional Assets'!AB520", SUM('Additional Assets'!AB521))</f>
        <v>0</v>
      </c>
      <c r="O104" s="127">
        <f>HYPERLINK("#'Additional Assets'!AB584", SUM('Additional Assets'!AB585))</f>
        <v>0</v>
      </c>
      <c r="P104" s="81"/>
      <c r="Q104" s="81"/>
    </row>
    <row r="105" spans="1:19" ht="14.25" customHeight="1">
      <c r="A105" s="75" t="str">
        <f>T('Critical-Representative Assets'!A109)</f>
        <v/>
      </c>
      <c r="B105" s="6" t="str">
        <f>T('Critical-Representative Assets'!B109)</f>
        <v/>
      </c>
      <c r="C105" s="4" t="str">
        <f>T('Critical-Representative Assets'!C109)</f>
        <v>AA</v>
      </c>
      <c r="D105" s="5">
        <f>SUM('Critical-Representative Assets'!D109)</f>
        <v>5</v>
      </c>
      <c r="E105" s="24" t="str">
        <f>T('Critical-Representative Assets'!E109)</f>
        <v/>
      </c>
      <c r="F105" s="123">
        <f>HYPERLINK("#'Additional Assets'!AB34", SUM('Additional Assets'!AB35))</f>
        <v>0</v>
      </c>
      <c r="G105" s="126">
        <f>HYPERLINK("#'Additional Assets'!AB95", SUM('Additional Assets'!AB96))</f>
        <v>0</v>
      </c>
      <c r="H105" s="126">
        <f>HYPERLINK("#'Additional Assets'!AB156", SUM('Additional Assets'!AB157))</f>
        <v>0</v>
      </c>
      <c r="I105" s="126">
        <f>HYPERLINK("#'Additional Assets'!AB217", SUM('Additional Assets'!AB218))</f>
        <v>0</v>
      </c>
      <c r="J105" s="122">
        <f>HYPERLINK("#'Additional Assets'!AB278", SUM('Additional Assets'!AB279))</f>
        <v>0</v>
      </c>
      <c r="K105" s="123">
        <f>HYPERLINK("#'Additional Assets'!AB342", SUM('Additional Assets'!AB343))</f>
        <v>0</v>
      </c>
      <c r="L105" s="123">
        <f>HYPERLINK("#'Additional Assets'!AB403", SUM('Additional Assets'!AB404))</f>
        <v>0</v>
      </c>
      <c r="M105" s="126">
        <f>HYPERLINK("#'Additional Assets'!AB465", SUM('Additional Assets'!AB466))</f>
        <v>0</v>
      </c>
      <c r="N105" s="122">
        <f>HYPERLINK("#'Additional Assets'!AB526", SUM('Additional Assets'!AB527))</f>
        <v>0</v>
      </c>
      <c r="O105" s="127">
        <f>HYPERLINK("#'Additional Assets'!AB590", SUM('Additional Assets'!AB591))</f>
        <v>0</v>
      </c>
      <c r="P105" s="81"/>
      <c r="Q105" s="81"/>
    </row>
    <row r="106" spans="1:19">
      <c r="A106" s="75" t="str">
        <f>T('Critical-Representative Assets'!A110)</f>
        <v/>
      </c>
      <c r="B106" s="6" t="str">
        <f>T('Critical-Representative Assets'!B110)</f>
        <v/>
      </c>
      <c r="C106" s="4" t="str">
        <f>T('Critical-Representative Assets'!C110)</f>
        <v>AA</v>
      </c>
      <c r="D106" s="5">
        <f>SUM('Critical-Representative Assets'!D110)</f>
        <v>6</v>
      </c>
      <c r="E106" s="24" t="str">
        <f>T('Critical-Representative Assets'!E110)</f>
        <v/>
      </c>
      <c r="F106" s="123">
        <f>HYPERLINK("#'Additional Assets'!AB40", SUM('Additional Assets'!AB41))</f>
        <v>0</v>
      </c>
      <c r="G106" s="126">
        <f>HYPERLINK("#'Additional Assets'!AB101", SUM('Additional Assets'!AB102))</f>
        <v>0</v>
      </c>
      <c r="H106" s="126">
        <f>HYPERLINK("#'Additional Assets'!AB162", SUM('Additional Assets'!AB163))</f>
        <v>0</v>
      </c>
      <c r="I106" s="126">
        <f>HYPERLINK("#'Additional Assets'!AB223", SUM('Additional Assets'!AB224))</f>
        <v>0</v>
      </c>
      <c r="J106" s="122">
        <f>HYPERLINK("#'Additional Assets'!AB284", SUM('Additional Assets'!AB285))</f>
        <v>0</v>
      </c>
      <c r="K106" s="123">
        <f>HYPERLINK("#'Additional Assets'!AB348", SUM('Additional Assets'!AB349))</f>
        <v>0</v>
      </c>
      <c r="L106" s="123">
        <f>HYPERLINK("#'Additional Assets'!AB409", SUM('Additional Assets'!AB410))</f>
        <v>0</v>
      </c>
      <c r="M106" s="126">
        <f>HYPERLINK("#'Additional Assets'!AB471", SUM('Additional Assets'!AB472))</f>
        <v>0</v>
      </c>
      <c r="N106" s="122">
        <f>HYPERLINK("#'Additional Assets'!AB532", SUM('Additional Assets'!AB533))</f>
        <v>0</v>
      </c>
      <c r="O106" s="127">
        <f>HYPERLINK("#'Additional Assets'!AB596", SUM('Additional Assets'!AB597))</f>
        <v>0</v>
      </c>
      <c r="P106" s="81"/>
      <c r="Q106" s="81"/>
    </row>
    <row r="107" spans="1:19">
      <c r="A107" s="75" t="str">
        <f>T('Critical-Representative Assets'!A111)</f>
        <v/>
      </c>
      <c r="B107" s="6" t="str">
        <f>T('Critical-Representative Assets'!B111)</f>
        <v/>
      </c>
      <c r="C107" s="4" t="str">
        <f>T('Critical-Representative Assets'!C111)</f>
        <v>AA</v>
      </c>
      <c r="D107" s="5">
        <f>SUM('Critical-Representative Assets'!D111)</f>
        <v>7</v>
      </c>
      <c r="E107" s="24" t="str">
        <f>T('Critical-Representative Assets'!E111)</f>
        <v/>
      </c>
      <c r="F107" s="123">
        <f>HYPERLINK("#'Additional Assets'!AB46", SUM('Additional Assets'!AB47))</f>
        <v>0</v>
      </c>
      <c r="G107" s="126">
        <f>HYPERLINK("#'Additional Assets'!AB107", SUM('Additional Assets'!AB108))</f>
        <v>0</v>
      </c>
      <c r="H107" s="126">
        <f>HYPERLINK("#'Additional Assets'!AB168", SUM('Additional Assets'!AB169))</f>
        <v>0</v>
      </c>
      <c r="I107" s="126">
        <f>HYPERLINK("#'Additional Assets'!AB229", SUM('Additional Assets'!AB230))</f>
        <v>0</v>
      </c>
      <c r="J107" s="122">
        <f>HYPERLINK("#'Additional Assets'!AB290", SUM('Additional Assets'!AB291))</f>
        <v>0</v>
      </c>
      <c r="K107" s="123">
        <f>HYPERLINK("#'Additional Assets'!AB354", SUM('Additional Assets'!AB355))</f>
        <v>0</v>
      </c>
      <c r="L107" s="123">
        <f>HYPERLINK("#'Additional Assets'!AB415", SUM('Additional Assets'!AB416))</f>
        <v>0</v>
      </c>
      <c r="M107" s="126">
        <f>HYPERLINK("#'Additional Assets'!AB477", SUM('Additional Assets'!AB478))</f>
        <v>0</v>
      </c>
      <c r="N107" s="122">
        <f>HYPERLINK("#'Additional Assets'!AB538", SUM('Additional Assets'!AB539))</f>
        <v>0</v>
      </c>
      <c r="O107" s="127">
        <f>HYPERLINK("#'Additional Assets'!AB602", SUM('Additional Assets'!AB603))</f>
        <v>0</v>
      </c>
      <c r="P107" s="81"/>
      <c r="Q107" s="81"/>
    </row>
    <row r="108" spans="1:19">
      <c r="A108" s="75" t="str">
        <f>T('Critical-Representative Assets'!A112)</f>
        <v/>
      </c>
      <c r="B108" s="6" t="str">
        <f>T('Critical-Representative Assets'!B112)</f>
        <v/>
      </c>
      <c r="C108" s="4" t="str">
        <f>T('Critical-Representative Assets'!C112)</f>
        <v>AA</v>
      </c>
      <c r="D108" s="5">
        <f>SUM('Critical-Representative Assets'!D112)</f>
        <v>8</v>
      </c>
      <c r="E108" s="24" t="str">
        <f>T('Critical-Representative Assets'!E112)</f>
        <v/>
      </c>
      <c r="F108" s="123">
        <f>HYPERLINK("#'Additional Assets'!AB52", SUM('Additional Assets'!AB53))</f>
        <v>0</v>
      </c>
      <c r="G108" s="126">
        <f>HYPERLINK("#'Additional Assets'!AB113", SUM('Additional Assets'!AB114))</f>
        <v>0</v>
      </c>
      <c r="H108" s="126">
        <f>HYPERLINK("#'Additional Assets'!AB174", SUM('Additional Assets'!AB175))</f>
        <v>0</v>
      </c>
      <c r="I108" s="126">
        <f>HYPERLINK("#'Additional Assets'!AB235", SUM('Additional Assets'!AB236))</f>
        <v>0</v>
      </c>
      <c r="J108" s="122">
        <f>HYPERLINK("#'Additional Assets'!AB296", SUM('Additional Assets'!AB297))</f>
        <v>0</v>
      </c>
      <c r="K108" s="123">
        <f>HYPERLINK("#'Additional Assets'!AB360", SUM('Additional Assets'!AB361))</f>
        <v>0</v>
      </c>
      <c r="L108" s="123">
        <f>HYPERLINK("#'Additional Assets'!AB421", SUM('Additional Assets'!AB422))</f>
        <v>0</v>
      </c>
      <c r="M108" s="126">
        <f>HYPERLINK("#'Additional Assets'!AB483", SUM('Additional Assets'!AB484))</f>
        <v>0</v>
      </c>
      <c r="N108" s="122">
        <f>HYPERLINK("#'Additional Assets'!AB544", SUM('Additional Assets'!AB545))</f>
        <v>0</v>
      </c>
      <c r="O108" s="127">
        <f>HYPERLINK("#'Additional Assets'!AB608", SUM('Additional Assets'!AB609))</f>
        <v>0</v>
      </c>
      <c r="P108" s="81"/>
      <c r="Q108" s="81"/>
    </row>
    <row r="109" spans="1:19">
      <c r="A109" s="75" t="str">
        <f>T('Critical-Representative Assets'!A113)</f>
        <v/>
      </c>
      <c r="B109" s="6" t="str">
        <f>T('Critical-Representative Assets'!B113)</f>
        <v/>
      </c>
      <c r="C109" s="4" t="str">
        <f>T('Critical-Representative Assets'!C113)</f>
        <v>AA</v>
      </c>
      <c r="D109" s="5">
        <f>SUM('Critical-Representative Assets'!D113)</f>
        <v>9</v>
      </c>
      <c r="E109" s="24" t="str">
        <f>T('Critical-Representative Assets'!E113)</f>
        <v/>
      </c>
      <c r="F109" s="123">
        <f>HYPERLINK("#'Additional Assets'!AB58", SUM('Additional Assets'!AB59))</f>
        <v>0</v>
      </c>
      <c r="G109" s="126">
        <f>HYPERLINK("#'Additional Assets'!AB119", SUM('Additional Assets'!AB120))</f>
        <v>0</v>
      </c>
      <c r="H109" s="126">
        <f>HYPERLINK("#'Additional Assets'!AB180", SUM('Additional Assets'!AB181))</f>
        <v>0</v>
      </c>
      <c r="I109" s="126">
        <f>HYPERLINK("#'Additional Assets'!AB241", SUM('Additional Assets'!AB242))</f>
        <v>0</v>
      </c>
      <c r="J109" s="122">
        <f>HYPERLINK("#'Additional Assets'!AB302", SUM('Additional Assets'!AB303))</f>
        <v>0</v>
      </c>
      <c r="K109" s="123">
        <f>HYPERLINK("#'Additional Assets'!AB366", SUM('Additional Assets'!AB367))</f>
        <v>0</v>
      </c>
      <c r="L109" s="123">
        <f>HYPERLINK("#'Additional Assets'!AB427", SUM('Additional Assets'!AB428))</f>
        <v>0</v>
      </c>
      <c r="M109" s="126">
        <f>HYPERLINK("#'Additional Assets'!AB489", SUM('Additional Assets'!AB490))</f>
        <v>0</v>
      </c>
      <c r="N109" s="122">
        <f>HYPERLINK("#'Additional Assets'!AB550", SUM('Additional Assets'!AB551))</f>
        <v>0</v>
      </c>
      <c r="O109" s="127">
        <f>HYPERLINK("#'Additional Assets'!AB614", SUM('Additional Assets'!AB615))</f>
        <v>0</v>
      </c>
      <c r="P109" s="81"/>
      <c r="Q109" s="81"/>
    </row>
    <row r="110" spans="1:19">
      <c r="A110" s="75" t="str">
        <f>T('Critical-Representative Assets'!A114)</f>
        <v/>
      </c>
      <c r="B110" s="6" t="str">
        <f>T('Critical-Representative Assets'!B114)</f>
        <v/>
      </c>
      <c r="C110" s="4" t="str">
        <f>T('Critical-Representative Assets'!C114)</f>
        <v>AA</v>
      </c>
      <c r="D110" s="5">
        <f>SUM('Critical-Representative Assets'!D114)</f>
        <v>10</v>
      </c>
      <c r="E110" s="24" t="str">
        <f>T('Critical-Representative Assets'!E114)</f>
        <v/>
      </c>
      <c r="F110" s="123">
        <f>HYPERLINK("#'Additional Assets'!AB64", SUM('Additional Assets'!AB65))</f>
        <v>0</v>
      </c>
      <c r="G110" s="126">
        <f>HYPERLINK("#'Additional Assets'!AB125", SUM('Additional Assets'!AB126))</f>
        <v>0</v>
      </c>
      <c r="H110" s="126">
        <f>HYPERLINK("#'Additional Assets'!AB186", SUM('Additional Assets'!AB187))</f>
        <v>0</v>
      </c>
      <c r="I110" s="126">
        <f>HYPERLINK("#'Additional Assets'!AB247", SUM('Additional Assets'!AB248))</f>
        <v>0</v>
      </c>
      <c r="J110" s="122">
        <f>HYPERLINK("#'Additional Assets'!AB308", SUM('Additional Assets'!AB309))</f>
        <v>0</v>
      </c>
      <c r="K110" s="123">
        <f>HYPERLINK("#'Additional Assets'!AB372", SUM('Additional Assets'!AB373))</f>
        <v>0</v>
      </c>
      <c r="L110" s="123">
        <f>HYPERLINK("#'Additional Assets'!AB433", SUM('Additional Assets'!AB434))</f>
        <v>0</v>
      </c>
      <c r="M110" s="126">
        <f>HYPERLINK("#'Additional Assets'!AB495", SUM('Additional Assets'!AB496))</f>
        <v>0</v>
      </c>
      <c r="N110" s="122">
        <f>HYPERLINK("#'Additional Assets'!AB556", SUM('Additional Assets'!AB557))</f>
        <v>0</v>
      </c>
      <c r="O110" s="127">
        <f>HYPERLINK("#'Additional Assets'!AB620", SUM('Additional Assets'!AB621))</f>
        <v>0</v>
      </c>
      <c r="P110" s="81"/>
      <c r="Q110" s="81"/>
    </row>
    <row r="111" spans="1:19" ht="15" thickBot="1"/>
    <row r="112" spans="1:19" ht="15.75" customHeight="1" thickBot="1">
      <c r="A112" s="342" t="s">
        <v>1</v>
      </c>
      <c r="B112" s="186"/>
      <c r="C112" s="186"/>
      <c r="D112" s="186"/>
      <c r="E112" s="186"/>
      <c r="F112" s="186"/>
      <c r="G112" s="186"/>
      <c r="H112" s="186"/>
      <c r="I112" s="186"/>
      <c r="J112" s="186"/>
      <c r="K112" s="186"/>
      <c r="L112" s="186"/>
      <c r="M112" s="186"/>
      <c r="N112" s="186"/>
      <c r="O112" s="186"/>
      <c r="P112" s="595"/>
    </row>
    <row r="113" spans="1:16" ht="32.25" customHeight="1">
      <c r="A113" s="527" t="s">
        <v>266</v>
      </c>
      <c r="B113" s="528"/>
      <c r="C113" s="528"/>
      <c r="D113" s="528"/>
      <c r="E113" s="528"/>
      <c r="F113" s="528"/>
      <c r="G113" s="528"/>
      <c r="H113" s="528"/>
      <c r="I113" s="528"/>
      <c r="J113" s="528"/>
      <c r="K113" s="528"/>
      <c r="L113" s="528"/>
      <c r="M113" s="528"/>
      <c r="N113" s="528"/>
      <c r="O113" s="528"/>
      <c r="P113" s="596"/>
    </row>
    <row r="114" spans="1:16" ht="40.5" customHeight="1" thickBot="1">
      <c r="A114" s="533"/>
      <c r="B114" s="534"/>
      <c r="C114" s="534"/>
      <c r="D114" s="534"/>
      <c r="E114" s="534"/>
      <c r="F114" s="534"/>
      <c r="G114" s="534"/>
      <c r="H114" s="534"/>
      <c r="I114" s="534"/>
      <c r="J114" s="534"/>
      <c r="K114" s="534"/>
      <c r="L114" s="534"/>
      <c r="M114" s="534"/>
      <c r="N114" s="534"/>
      <c r="O114" s="534"/>
      <c r="P114" s="597"/>
    </row>
  </sheetData>
  <sheetProtection algorithmName="SHA-512" hashValue="p+FsVRE3kWKSNvw8FeHhWodnnX5l3+Ye8NEz4AV3fdAa7s4IzvMQszyf+UapCftqS+J85hz8nCtblzeLovdqPg==" saltValue="fN5mORXBzxhfb2HwSUsUGw==" spinCount="100000" sheet="1"/>
  <mergeCells count="60">
    <mergeCell ref="A3:P3"/>
    <mergeCell ref="A1:P2"/>
    <mergeCell ref="A112:P112"/>
    <mergeCell ref="A113:P114"/>
    <mergeCell ref="D6:E6"/>
    <mergeCell ref="F6:J6"/>
    <mergeCell ref="K6:L6"/>
    <mergeCell ref="A18:A21"/>
    <mergeCell ref="A40:A43"/>
    <mergeCell ref="A39:O39"/>
    <mergeCell ref="A17:O17"/>
    <mergeCell ref="O8:O16"/>
    <mergeCell ref="A8:E15"/>
    <mergeCell ref="A22:A24"/>
    <mergeCell ref="A30:A33"/>
    <mergeCell ref="A85:A86"/>
    <mergeCell ref="A87:A88"/>
    <mergeCell ref="A80:O80"/>
    <mergeCell ref="A60:O60"/>
    <mergeCell ref="A61:A64"/>
    <mergeCell ref="A72:A75"/>
    <mergeCell ref="A77:A79"/>
    <mergeCell ref="A83:A84"/>
    <mergeCell ref="A65:A66"/>
    <mergeCell ref="A81:A82"/>
    <mergeCell ref="A67:A69"/>
    <mergeCell ref="A70:A71"/>
    <mergeCell ref="N8:N16"/>
    <mergeCell ref="M8:M16"/>
    <mergeCell ref="M6:O6"/>
    <mergeCell ref="F5:O5"/>
    <mergeCell ref="B6:C6"/>
    <mergeCell ref="B5:C5"/>
    <mergeCell ref="F7:O7"/>
    <mergeCell ref="C16:D16"/>
    <mergeCell ref="L8:L16"/>
    <mergeCell ref="K8:K16"/>
    <mergeCell ref="J8:J16"/>
    <mergeCell ref="F8:F16"/>
    <mergeCell ref="G8:G16"/>
    <mergeCell ref="H8:H16"/>
    <mergeCell ref="I8:I16"/>
    <mergeCell ref="A7:E7"/>
    <mergeCell ref="A100:O100"/>
    <mergeCell ref="A93:A94"/>
    <mergeCell ref="A89:O89"/>
    <mergeCell ref="A90:A92"/>
    <mergeCell ref="A95:A96"/>
    <mergeCell ref="A97:A98"/>
    <mergeCell ref="A51:A54"/>
    <mergeCell ref="A55:A56"/>
    <mergeCell ref="A57:A59"/>
    <mergeCell ref="A36:A38"/>
    <mergeCell ref="A44:A45"/>
    <mergeCell ref="D5:E5"/>
    <mergeCell ref="A25:A27"/>
    <mergeCell ref="A28:A29"/>
    <mergeCell ref="A46:A48"/>
    <mergeCell ref="A49:A50"/>
    <mergeCell ref="A34:A35"/>
  </mergeCells>
  <conditionalFormatting sqref="F40:F41">
    <cfRule type="cellIs" dxfId="118" priority="428" operator="equal">
      <formula>0</formula>
    </cfRule>
    <cfRule type="cellIs" dxfId="117" priority="429" operator="between">
      <formula>20</formula>
      <formula>25</formula>
    </cfRule>
    <cfRule type="cellIs" dxfId="116" priority="430" operator="between">
      <formula>15</formula>
      <formula>19.99</formula>
    </cfRule>
    <cfRule type="cellIs" dxfId="115" priority="431" operator="between">
      <formula>10</formula>
      <formula>14.99</formula>
    </cfRule>
    <cfRule type="cellIs" dxfId="114" priority="432" operator="between">
      <formula>5</formula>
      <formula>9.99</formula>
    </cfRule>
    <cfRule type="cellIs" dxfId="113" priority="433" operator="between">
      <formula>0.001</formula>
      <formula>4.99</formula>
    </cfRule>
    <cfRule type="cellIs" dxfId="112" priority="434" operator="equal">
      <formula>0</formula>
    </cfRule>
  </conditionalFormatting>
  <conditionalFormatting sqref="F61:F69">
    <cfRule type="cellIs" dxfId="111" priority="253" operator="equal">
      <formula>0</formula>
    </cfRule>
    <cfRule type="cellIs" dxfId="110" priority="254" operator="between">
      <formula>20</formula>
      <formula>25</formula>
    </cfRule>
    <cfRule type="cellIs" dxfId="109" priority="255" operator="between">
      <formula>15</formula>
      <formula>19.99</formula>
    </cfRule>
    <cfRule type="cellIs" dxfId="108" priority="256" operator="between">
      <formula>10</formula>
      <formula>14.99</formula>
    </cfRule>
    <cfRule type="cellIs" dxfId="107" priority="257" operator="between">
      <formula>5</formula>
      <formula>9.99</formula>
    </cfRule>
    <cfRule type="cellIs" dxfId="106" priority="259" operator="equal">
      <formula>0</formula>
    </cfRule>
  </conditionalFormatting>
  <conditionalFormatting sqref="F63:F69">
    <cfRule type="cellIs" dxfId="105" priority="258" operator="between">
      <formula>0.001</formula>
      <formula>4.99</formula>
    </cfRule>
  </conditionalFormatting>
  <conditionalFormatting sqref="F68">
    <cfRule type="cellIs" dxfId="104" priority="246" operator="equal">
      <formula>0</formula>
    </cfRule>
    <cfRule type="cellIs" dxfId="103" priority="247" operator="between">
      <formula>20</formula>
      <formula>25</formula>
    </cfRule>
    <cfRule type="cellIs" dxfId="102" priority="248" operator="between">
      <formula>15</formula>
      <formula>19.99</formula>
    </cfRule>
    <cfRule type="cellIs" dxfId="101" priority="249" operator="between">
      <formula>10</formula>
      <formula>14.99</formula>
    </cfRule>
    <cfRule type="cellIs" dxfId="100" priority="250" operator="between">
      <formula>5</formula>
      <formula>9.99</formula>
    </cfRule>
    <cfRule type="cellIs" dxfId="99" priority="251" operator="between">
      <formula>0.001</formula>
      <formula>4.99</formula>
    </cfRule>
    <cfRule type="cellIs" dxfId="98" priority="252" operator="equal">
      <formula>0</formula>
    </cfRule>
  </conditionalFormatting>
  <conditionalFormatting sqref="F70:F79">
    <cfRule type="cellIs" dxfId="97" priority="15" operator="equal">
      <formula>0</formula>
    </cfRule>
    <cfRule type="cellIs" dxfId="96" priority="16" operator="between">
      <formula>20</formula>
      <formula>25</formula>
    </cfRule>
  </conditionalFormatting>
  <conditionalFormatting sqref="F19:G26">
    <cfRule type="cellIs" dxfId="95" priority="507" operator="between">
      <formula>15</formula>
      <formula>19.99</formula>
    </cfRule>
    <cfRule type="cellIs" dxfId="94" priority="508" operator="between">
      <formula>10</formula>
      <formula>14.99</formula>
    </cfRule>
    <cfRule type="cellIs" dxfId="93" priority="509" operator="between">
      <formula>5</formula>
      <formula>9.99</formula>
    </cfRule>
    <cfRule type="cellIs" dxfId="92" priority="510" operator="between">
      <formula>0.001</formula>
      <formula>4.99</formula>
    </cfRule>
    <cfRule type="cellIs" dxfId="91" priority="511" operator="equal">
      <formula>0</formula>
    </cfRule>
  </conditionalFormatting>
  <conditionalFormatting sqref="F62:G62">
    <cfRule type="cellIs" dxfId="90" priority="335" operator="between">
      <formula>0.001</formula>
      <formula>4.99</formula>
    </cfRule>
  </conditionalFormatting>
  <conditionalFormatting sqref="F18:I18">
    <cfRule type="cellIs" dxfId="89" priority="465" operator="between">
      <formula>15</formula>
      <formula>19.99</formula>
    </cfRule>
    <cfRule type="cellIs" dxfId="88" priority="466" operator="between">
      <formula>10</formula>
      <formula>14.99</formula>
    </cfRule>
    <cfRule type="cellIs" dxfId="87" priority="467" operator="between">
      <formula>5</formula>
      <formula>9.99</formula>
    </cfRule>
    <cfRule type="cellIs" dxfId="86" priority="468" operator="between">
      <formula>0.001</formula>
      <formula>4.99</formula>
    </cfRule>
    <cfRule type="cellIs" dxfId="85" priority="469" operator="equal">
      <formula>0</formula>
    </cfRule>
  </conditionalFormatting>
  <conditionalFormatting sqref="F18:I26">
    <cfRule type="cellIs" dxfId="84" priority="463" operator="equal">
      <formula>0</formula>
    </cfRule>
    <cfRule type="cellIs" dxfId="83" priority="464" operator="between">
      <formula>20</formula>
      <formula>25</formula>
    </cfRule>
  </conditionalFormatting>
  <conditionalFormatting sqref="F26:I27 F38:O38 H41:O46 F42:G46">
    <cfRule type="cellIs" dxfId="82" priority="617" operator="equal">
      <formula>0</formula>
    </cfRule>
    <cfRule type="cellIs" dxfId="81" priority="618" operator="between">
      <formula>20</formula>
      <formula>25</formula>
    </cfRule>
  </conditionalFormatting>
  <conditionalFormatting sqref="F28:I37">
    <cfRule type="cellIs" dxfId="80" priority="85" operator="equal">
      <formula>0</formula>
    </cfRule>
    <cfRule type="cellIs" dxfId="79" priority="86" operator="between">
      <formula>20</formula>
      <formula>25</formula>
    </cfRule>
    <cfRule type="cellIs" dxfId="78" priority="87" operator="between">
      <formula>15</formula>
      <formula>19.99</formula>
    </cfRule>
    <cfRule type="cellIs" dxfId="77" priority="88" operator="between">
      <formula>10</formula>
      <formula>14.99</formula>
    </cfRule>
    <cfRule type="cellIs" dxfId="76" priority="89" operator="between">
      <formula>5</formula>
      <formula>9.99</formula>
    </cfRule>
    <cfRule type="cellIs" dxfId="75" priority="90" operator="between">
      <formula>0.001</formula>
      <formula>4.99</formula>
    </cfRule>
    <cfRule type="cellIs" dxfId="74" priority="91" operator="equal">
      <formula>0</formula>
    </cfRule>
  </conditionalFormatting>
  <conditionalFormatting sqref="F47:O48">
    <cfRule type="cellIs" dxfId="73" priority="1" operator="equal">
      <formula>0</formula>
    </cfRule>
    <cfRule type="cellIs" dxfId="72" priority="2" operator="between">
      <formula>20</formula>
      <formula>25</formula>
    </cfRule>
    <cfRule type="cellIs" dxfId="71" priority="3" operator="between">
      <formula>15</formula>
      <formula>19.99</formula>
    </cfRule>
    <cfRule type="cellIs" dxfId="70" priority="4" operator="between">
      <formula>10</formula>
      <formula>14.99</formula>
    </cfRule>
    <cfRule type="cellIs" dxfId="69" priority="5" operator="between">
      <formula>5</formula>
      <formula>9.99</formula>
    </cfRule>
    <cfRule type="cellIs" dxfId="68" priority="6" operator="between">
      <formula>0.001</formula>
      <formula>4.99</formula>
    </cfRule>
    <cfRule type="cellIs" dxfId="67" priority="7" operator="equal">
      <formula>0</formula>
    </cfRule>
  </conditionalFormatting>
  <conditionalFormatting sqref="F48:O59">
    <cfRule type="cellIs" dxfId="66" priority="372" operator="equal">
      <formula>0</formula>
    </cfRule>
    <cfRule type="cellIs" dxfId="65" priority="373" operator="between">
      <formula>20</formula>
      <formula>25</formula>
    </cfRule>
    <cfRule type="cellIs" dxfId="64" priority="374" operator="between">
      <formula>15</formula>
      <formula>19.99</formula>
    </cfRule>
    <cfRule type="cellIs" dxfId="63" priority="375" operator="between">
      <formula>10</formula>
      <formula>14.99</formula>
    </cfRule>
    <cfRule type="cellIs" dxfId="62" priority="376" operator="between">
      <formula>5</formula>
      <formula>9.99</formula>
    </cfRule>
    <cfRule type="cellIs" dxfId="61" priority="377" operator="between">
      <formula>0.001</formula>
      <formula>4.99</formula>
    </cfRule>
    <cfRule type="cellIs" dxfId="60" priority="378" operator="equal">
      <formula>0</formula>
    </cfRule>
  </conditionalFormatting>
  <conditionalFormatting sqref="F61:O61">
    <cfRule type="cellIs" dxfId="59" priority="300" operator="between">
      <formula>0.001</formula>
      <formula>4.99</formula>
    </cfRule>
  </conditionalFormatting>
  <conditionalFormatting sqref="F70:O79">
    <cfRule type="cellIs" dxfId="58" priority="17" operator="between">
      <formula>15</formula>
      <formula>19.99</formula>
    </cfRule>
    <cfRule type="cellIs" dxfId="57" priority="18" operator="between">
      <formula>10</formula>
      <formula>14.99</formula>
    </cfRule>
    <cfRule type="cellIs" dxfId="56" priority="19" operator="between">
      <formula>5</formula>
      <formula>9.99</formula>
    </cfRule>
    <cfRule type="cellIs" dxfId="55" priority="20" operator="between">
      <formula>0.001</formula>
      <formula>4.99</formula>
    </cfRule>
    <cfRule type="cellIs" dxfId="54" priority="21" operator="equal">
      <formula>0</formula>
    </cfRule>
  </conditionalFormatting>
  <conditionalFormatting sqref="F81:O88">
    <cfRule type="cellIs" dxfId="53" priority="176" operator="equal">
      <formula>0</formula>
    </cfRule>
    <cfRule type="cellIs" dxfId="52" priority="177" operator="between">
      <formula>20</formula>
      <formula>25</formula>
    </cfRule>
    <cfRule type="cellIs" dxfId="51" priority="178" operator="between">
      <formula>15</formula>
      <formula>19.99</formula>
    </cfRule>
    <cfRule type="cellIs" dxfId="50" priority="179" operator="between">
      <formula>10</formula>
      <formula>14.99</formula>
    </cfRule>
    <cfRule type="cellIs" dxfId="49" priority="180" operator="between">
      <formula>5</formula>
      <formula>9.99</formula>
    </cfRule>
    <cfRule type="cellIs" dxfId="48" priority="181" operator="between">
      <formula>0.001</formula>
      <formula>4.99</formula>
    </cfRule>
    <cfRule type="cellIs" dxfId="47" priority="182" operator="equal">
      <formula>0</formula>
    </cfRule>
  </conditionalFormatting>
  <conditionalFormatting sqref="F90:O99">
    <cfRule type="cellIs" dxfId="46" priority="491" operator="equal">
      <formula>0</formula>
    </cfRule>
    <cfRule type="cellIs" dxfId="45" priority="492" operator="between">
      <formula>20</formula>
      <formula>25</formula>
    </cfRule>
    <cfRule type="cellIs" dxfId="44" priority="493" operator="between">
      <formula>15</formula>
      <formula>19.99</formula>
    </cfRule>
    <cfRule type="cellIs" dxfId="43" priority="494" operator="between">
      <formula>10</formula>
      <formula>14.99</formula>
    </cfRule>
    <cfRule type="cellIs" dxfId="42" priority="495" operator="between">
      <formula>5</formula>
      <formula>9.99</formula>
    </cfRule>
    <cfRule type="cellIs" dxfId="41" priority="496" operator="between">
      <formula>0.001</formula>
      <formula>4.99</formula>
    </cfRule>
    <cfRule type="cellIs" dxfId="40" priority="497" operator="equal">
      <formula>0</formula>
    </cfRule>
  </conditionalFormatting>
  <conditionalFormatting sqref="F101:O110">
    <cfRule type="cellIs" dxfId="39" priority="498" operator="equal">
      <formula>0</formula>
    </cfRule>
    <cfRule type="cellIs" dxfId="38" priority="499" operator="between">
      <formula>20</formula>
      <formula>25</formula>
    </cfRule>
    <cfRule type="cellIs" dxfId="37" priority="500" operator="between">
      <formula>15</formula>
      <formula>19.99</formula>
    </cfRule>
    <cfRule type="cellIs" dxfId="36" priority="501" operator="between">
      <formula>10</formula>
      <formula>14.99</formula>
    </cfRule>
    <cfRule type="cellIs" dxfId="35" priority="502" operator="between">
      <formula>5</formula>
      <formula>9.99</formula>
    </cfRule>
    <cfRule type="cellIs" dxfId="34" priority="503" operator="between">
      <formula>0.001</formula>
      <formula>4.99</formula>
    </cfRule>
    <cfRule type="cellIs" dxfId="33" priority="504" operator="equal">
      <formula>0</formula>
    </cfRule>
  </conditionalFormatting>
  <conditionalFormatting sqref="G41">
    <cfRule type="cellIs" dxfId="32" priority="414" operator="equal">
      <formula>0</formula>
    </cfRule>
    <cfRule type="cellIs" dxfId="31" priority="415" operator="between">
      <formula>20</formula>
      <formula>25</formula>
    </cfRule>
    <cfRule type="cellIs" dxfId="30" priority="416" operator="between">
      <formula>15</formula>
      <formula>19.99</formula>
    </cfRule>
    <cfRule type="cellIs" dxfId="29" priority="417" operator="between">
      <formula>10</formula>
      <formula>14.99</formula>
    </cfRule>
    <cfRule type="cellIs" dxfId="28" priority="418" operator="between">
      <formula>5</formula>
      <formula>9.99</formula>
    </cfRule>
    <cfRule type="cellIs" dxfId="27" priority="419" operator="between">
      <formula>0.001</formula>
      <formula>4.99</formula>
    </cfRule>
    <cfRule type="cellIs" dxfId="26" priority="420" operator="equal">
      <formula>0</formula>
    </cfRule>
  </conditionalFormatting>
  <conditionalFormatting sqref="G40:O40">
    <cfRule type="cellIs" dxfId="25" priority="365" operator="equal">
      <formula>0</formula>
    </cfRule>
    <cfRule type="cellIs" dxfId="24" priority="366" operator="between">
      <formula>20</formula>
      <formula>25</formula>
    </cfRule>
    <cfRule type="cellIs" dxfId="23" priority="367" operator="between">
      <formula>15</formula>
      <formula>19.99</formula>
    </cfRule>
    <cfRule type="cellIs" dxfId="22" priority="368" operator="between">
      <formula>10</formula>
      <formula>14.99</formula>
    </cfRule>
    <cfRule type="cellIs" dxfId="21" priority="369" operator="between">
      <formula>5</formula>
      <formula>9.99</formula>
    </cfRule>
    <cfRule type="cellIs" dxfId="20" priority="370" operator="between">
      <formula>0.001</formula>
      <formula>4.99</formula>
    </cfRule>
    <cfRule type="cellIs" dxfId="19" priority="371" operator="equal">
      <formula>0</formula>
    </cfRule>
  </conditionalFormatting>
  <conditionalFormatting sqref="G61:O69">
    <cfRule type="cellIs" dxfId="18" priority="10" operator="between">
      <formula>15</formula>
      <formula>19.99</formula>
    </cfRule>
    <cfRule type="cellIs" dxfId="17" priority="11" operator="between">
      <formula>10</formula>
      <formula>14.99</formula>
    </cfRule>
    <cfRule type="cellIs" dxfId="16" priority="12" operator="between">
      <formula>5</formula>
      <formula>9.99</formula>
    </cfRule>
    <cfRule type="cellIs" dxfId="15" priority="14" operator="equal">
      <formula>0</formula>
    </cfRule>
  </conditionalFormatting>
  <conditionalFormatting sqref="G61:O79">
    <cfRule type="cellIs" dxfId="14" priority="8" operator="equal">
      <formula>0</formula>
    </cfRule>
    <cfRule type="cellIs" dxfId="13" priority="9" operator="between">
      <formula>20</formula>
      <formula>25</formula>
    </cfRule>
  </conditionalFormatting>
  <conditionalFormatting sqref="G68:O69">
    <cfRule type="cellIs" dxfId="12" priority="13" operator="between">
      <formula>0.001</formula>
      <formula>4.99</formula>
    </cfRule>
  </conditionalFormatting>
  <conditionalFormatting sqref="H19:I26 F26:I27 F38:O38 H41:O46 F42:G46 H62:O67 G63:G67">
    <cfRule type="cellIs" dxfId="11" priority="622" operator="between">
      <formula>0.001</formula>
      <formula>4.99</formula>
    </cfRule>
  </conditionalFormatting>
  <conditionalFormatting sqref="H19:I26 F26:I27 F38:O38 H41:O46 F42:G46">
    <cfRule type="cellIs" dxfId="10" priority="619" operator="between">
      <formula>15</formula>
      <formula>19.99</formula>
    </cfRule>
    <cfRule type="cellIs" dxfId="9" priority="620" operator="between">
      <formula>10</formula>
      <formula>14.99</formula>
    </cfRule>
    <cfRule type="cellIs" dxfId="8" priority="621" operator="between">
      <formula>5</formula>
      <formula>9.99</formula>
    </cfRule>
    <cfRule type="cellIs" dxfId="7" priority="623" operator="equal">
      <formula>0</formula>
    </cfRule>
  </conditionalFormatting>
  <conditionalFormatting sqref="J18:O37">
    <cfRule type="cellIs" dxfId="6" priority="71" operator="equal">
      <formula>0</formula>
    </cfRule>
    <cfRule type="cellIs" dxfId="5" priority="72" operator="between">
      <formula>20</formula>
      <formula>25</formula>
    </cfRule>
    <cfRule type="cellIs" dxfId="4" priority="73" operator="between">
      <formula>15</formula>
      <formula>19.99</formula>
    </cfRule>
    <cfRule type="cellIs" dxfId="3" priority="74" operator="between">
      <formula>10</formula>
      <formula>14.99</formula>
    </cfRule>
    <cfRule type="cellIs" dxfId="2" priority="75" operator="between">
      <formula>5</formula>
      <formula>9.99</formula>
    </cfRule>
    <cfRule type="cellIs" dxfId="1" priority="76" operator="between">
      <formula>0.001</formula>
      <formula>4.99</formula>
    </cfRule>
    <cfRule type="cellIs" dxfId="0" priority="77" operator="equal">
      <formula>0</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0014B-96B3-420C-8075-248DA057A07E}">
  <sheetPr codeName="Sheet2"/>
  <dimension ref="A1:AG193"/>
  <sheetViews>
    <sheetView topLeftCell="A23" zoomScale="61" zoomScaleNormal="100" workbookViewId="0">
      <selection activeCell="R33" sqref="R33"/>
    </sheetView>
  </sheetViews>
  <sheetFormatPr defaultColWidth="8.85546875" defaultRowHeight="15.75" customHeight="1"/>
  <cols>
    <col min="1" max="1" width="8.85546875" style="1" customWidth="1"/>
    <col min="2" max="16384" width="8.85546875" style="1"/>
  </cols>
  <sheetData>
    <row r="1" spans="1:15" ht="15.75" customHeight="1">
      <c r="A1" s="176" t="s">
        <v>0</v>
      </c>
      <c r="B1" s="177"/>
      <c r="C1" s="177"/>
      <c r="D1" s="177"/>
      <c r="E1" s="177"/>
      <c r="F1" s="177"/>
      <c r="G1" s="177"/>
      <c r="H1" s="177"/>
      <c r="I1" s="177"/>
      <c r="J1" s="177"/>
      <c r="K1" s="177"/>
      <c r="L1" s="177"/>
      <c r="M1" s="177"/>
      <c r="N1" s="177"/>
      <c r="O1" s="178"/>
    </row>
    <row r="2" spans="1:15" ht="15.75" customHeight="1">
      <c r="A2" s="179"/>
      <c r="B2" s="180"/>
      <c r="C2" s="180"/>
      <c r="D2" s="180"/>
      <c r="E2" s="180"/>
      <c r="F2" s="180"/>
      <c r="G2" s="180"/>
      <c r="H2" s="180"/>
      <c r="I2" s="180"/>
      <c r="J2" s="180"/>
      <c r="K2" s="180"/>
      <c r="L2" s="180"/>
      <c r="M2" s="180"/>
      <c r="N2" s="180"/>
      <c r="O2" s="181"/>
    </row>
    <row r="3" spans="1:15" ht="15.75" customHeight="1" thickBot="1">
      <c r="A3" s="281"/>
      <c r="B3" s="282"/>
      <c r="C3" s="282"/>
      <c r="D3" s="282"/>
      <c r="E3" s="282"/>
      <c r="F3" s="282"/>
      <c r="G3" s="282"/>
      <c r="H3" s="282"/>
      <c r="I3" s="282"/>
      <c r="J3" s="282"/>
      <c r="K3" s="282"/>
      <c r="L3" s="282"/>
      <c r="M3" s="282"/>
      <c r="N3" s="282"/>
      <c r="O3" s="283"/>
    </row>
    <row r="4" spans="1:15" ht="15.75" customHeight="1" thickBot="1">
      <c r="A4" s="342" t="s">
        <v>1</v>
      </c>
      <c r="B4" s="186"/>
      <c r="C4" s="186"/>
      <c r="D4" s="186"/>
      <c r="E4" s="186"/>
      <c r="F4" s="186"/>
      <c r="G4" s="186"/>
      <c r="H4" s="186"/>
      <c r="I4" s="186"/>
      <c r="J4" s="186"/>
      <c r="K4" s="186"/>
      <c r="L4" s="186"/>
      <c r="M4" s="186"/>
      <c r="N4" s="186"/>
      <c r="O4" s="343"/>
    </row>
    <row r="5" spans="1:15" ht="20.25" customHeight="1" thickBot="1">
      <c r="A5" s="367" t="s">
        <v>158</v>
      </c>
      <c r="B5" s="368"/>
      <c r="C5" s="368"/>
      <c r="D5" s="368"/>
      <c r="E5" s="368"/>
      <c r="F5" s="368"/>
      <c r="G5" s="368"/>
      <c r="H5" s="368"/>
      <c r="I5" s="368"/>
      <c r="J5" s="368"/>
      <c r="K5" s="368"/>
      <c r="L5" s="368"/>
      <c r="M5" s="368"/>
      <c r="N5" s="368"/>
      <c r="O5" s="369"/>
    </row>
    <row r="6" spans="1:15" ht="0.95" customHeight="1">
      <c r="A6" s="370" t="s">
        <v>159</v>
      </c>
      <c r="B6" s="371"/>
      <c r="C6" s="371"/>
      <c r="D6" s="376" t="s">
        <v>160</v>
      </c>
      <c r="E6" s="377"/>
      <c r="F6" s="377"/>
      <c r="G6" s="377"/>
      <c r="H6" s="377"/>
      <c r="I6" s="377"/>
      <c r="J6" s="377"/>
      <c r="K6" s="377"/>
      <c r="L6" s="377"/>
      <c r="M6" s="377"/>
      <c r="N6" s="377"/>
      <c r="O6" s="378"/>
    </row>
    <row r="7" spans="1:15" ht="15.75" customHeight="1">
      <c r="A7" s="372"/>
      <c r="B7" s="373"/>
      <c r="C7" s="373"/>
      <c r="D7" s="379"/>
      <c r="E7" s="380"/>
      <c r="F7" s="380"/>
      <c r="G7" s="380"/>
      <c r="H7" s="380"/>
      <c r="I7" s="380"/>
      <c r="J7" s="380"/>
      <c r="K7" s="380"/>
      <c r="L7" s="380"/>
      <c r="M7" s="380"/>
      <c r="N7" s="380"/>
      <c r="O7" s="381"/>
    </row>
    <row r="8" spans="1:15" ht="15.75" customHeight="1">
      <c r="A8" s="372"/>
      <c r="B8" s="373"/>
      <c r="C8" s="373"/>
      <c r="D8" s="379"/>
      <c r="E8" s="380"/>
      <c r="F8" s="380"/>
      <c r="G8" s="380"/>
      <c r="H8" s="380"/>
      <c r="I8" s="380"/>
      <c r="J8" s="380"/>
      <c r="K8" s="380"/>
      <c r="L8" s="380"/>
      <c r="M8" s="380"/>
      <c r="N8" s="380"/>
      <c r="O8" s="381"/>
    </row>
    <row r="9" spans="1:15" ht="15.75" customHeight="1">
      <c r="A9" s="374"/>
      <c r="B9" s="375"/>
      <c r="C9" s="375"/>
      <c r="D9" s="379"/>
      <c r="E9" s="380"/>
      <c r="F9" s="380"/>
      <c r="G9" s="380"/>
      <c r="H9" s="380"/>
      <c r="I9" s="380"/>
      <c r="J9" s="380"/>
      <c r="K9" s="380"/>
      <c r="L9" s="380"/>
      <c r="M9" s="380"/>
      <c r="N9" s="380"/>
      <c r="O9" s="381"/>
    </row>
    <row r="10" spans="1:15" ht="15.75" customHeight="1">
      <c r="A10" s="374"/>
      <c r="B10" s="375"/>
      <c r="C10" s="375"/>
      <c r="D10" s="379"/>
      <c r="E10" s="380"/>
      <c r="F10" s="380"/>
      <c r="G10" s="380"/>
      <c r="H10" s="380"/>
      <c r="I10" s="380"/>
      <c r="J10" s="380"/>
      <c r="K10" s="380"/>
      <c r="L10" s="380"/>
      <c r="M10" s="380"/>
      <c r="N10" s="380"/>
      <c r="O10" s="381"/>
    </row>
    <row r="11" spans="1:15" ht="15.75" customHeight="1">
      <c r="A11" s="374"/>
      <c r="B11" s="375"/>
      <c r="C11" s="375"/>
      <c r="D11" s="379"/>
      <c r="E11" s="380"/>
      <c r="F11" s="380"/>
      <c r="G11" s="380"/>
      <c r="H11" s="380"/>
      <c r="I11" s="380"/>
      <c r="J11" s="380"/>
      <c r="K11" s="380"/>
      <c r="L11" s="380"/>
      <c r="M11" s="380"/>
      <c r="N11" s="380"/>
      <c r="O11" s="381"/>
    </row>
    <row r="12" spans="1:15" ht="26.25" customHeight="1">
      <c r="A12" s="374"/>
      <c r="B12" s="375"/>
      <c r="C12" s="375"/>
      <c r="D12" s="382"/>
      <c r="E12" s="383"/>
      <c r="F12" s="383"/>
      <c r="G12" s="383"/>
      <c r="H12" s="383"/>
      <c r="I12" s="383"/>
      <c r="J12" s="383"/>
      <c r="K12" s="383"/>
      <c r="L12" s="383"/>
      <c r="M12" s="383"/>
      <c r="N12" s="383"/>
      <c r="O12" s="384"/>
    </row>
    <row r="13" spans="1:15" ht="15.75" customHeight="1">
      <c r="A13" s="385" t="s">
        <v>5</v>
      </c>
      <c r="B13" s="386"/>
      <c r="C13" s="387"/>
      <c r="D13" s="422" t="s">
        <v>161</v>
      </c>
      <c r="E13" s="423"/>
      <c r="F13" s="423"/>
      <c r="G13" s="426" t="s">
        <v>162</v>
      </c>
      <c r="H13" s="426"/>
      <c r="I13" s="426"/>
      <c r="J13" s="426"/>
      <c r="K13" s="426"/>
      <c r="L13" s="426"/>
      <c r="M13" s="426"/>
      <c r="N13" s="426"/>
      <c r="O13" s="427"/>
    </row>
    <row r="14" spans="1:15" ht="15.75" customHeight="1">
      <c r="A14" s="388"/>
      <c r="B14" s="389"/>
      <c r="C14" s="390"/>
      <c r="D14" s="424"/>
      <c r="E14" s="425"/>
      <c r="F14" s="425"/>
      <c r="G14" s="426"/>
      <c r="H14" s="426"/>
      <c r="I14" s="426"/>
      <c r="J14" s="426"/>
      <c r="K14" s="426"/>
      <c r="L14" s="426"/>
      <c r="M14" s="426"/>
      <c r="N14" s="426"/>
      <c r="O14" s="427"/>
    </row>
    <row r="15" spans="1:15" ht="15.75" customHeight="1">
      <c r="A15" s="388"/>
      <c r="B15" s="389"/>
      <c r="C15" s="390"/>
      <c r="D15" s="424"/>
      <c r="E15" s="425"/>
      <c r="F15" s="425"/>
      <c r="G15" s="428"/>
      <c r="H15" s="428"/>
      <c r="I15" s="428"/>
      <c r="J15" s="428"/>
      <c r="K15" s="428"/>
      <c r="L15" s="428"/>
      <c r="M15" s="428"/>
      <c r="N15" s="428"/>
      <c r="O15" s="429"/>
    </row>
    <row r="16" spans="1:15" ht="60" customHeight="1">
      <c r="A16" s="374" t="s">
        <v>7</v>
      </c>
      <c r="B16" s="375"/>
      <c r="C16" s="375"/>
      <c r="D16" s="400" t="s">
        <v>163</v>
      </c>
      <c r="E16" s="400"/>
      <c r="F16" s="400"/>
      <c r="G16" s="394" t="s">
        <v>164</v>
      </c>
      <c r="H16" s="395"/>
      <c r="I16" s="395"/>
      <c r="J16" s="395"/>
      <c r="K16" s="395"/>
      <c r="L16" s="395"/>
      <c r="M16" s="395"/>
      <c r="N16" s="395"/>
      <c r="O16" s="399"/>
    </row>
    <row r="17" spans="1:15" ht="60" customHeight="1">
      <c r="A17" s="374"/>
      <c r="B17" s="375"/>
      <c r="C17" s="375"/>
      <c r="D17" s="400"/>
      <c r="E17" s="400"/>
      <c r="F17" s="400"/>
      <c r="G17" s="382"/>
      <c r="H17" s="383"/>
      <c r="I17" s="383"/>
      <c r="J17" s="383"/>
      <c r="K17" s="383"/>
      <c r="L17" s="383"/>
      <c r="M17" s="383"/>
      <c r="N17" s="383"/>
      <c r="O17" s="384"/>
    </row>
    <row r="18" spans="1:15" ht="30" customHeight="1">
      <c r="A18" s="374"/>
      <c r="B18" s="375"/>
      <c r="C18" s="375"/>
      <c r="D18" s="400" t="s">
        <v>165</v>
      </c>
      <c r="E18" s="400"/>
      <c r="F18" s="400"/>
      <c r="G18" s="394" t="s">
        <v>166</v>
      </c>
      <c r="H18" s="395"/>
      <c r="I18" s="395"/>
      <c r="J18" s="395"/>
      <c r="K18" s="395"/>
      <c r="L18" s="395"/>
      <c r="M18" s="395"/>
      <c r="N18" s="395"/>
      <c r="O18" s="399"/>
    </row>
    <row r="19" spans="1:15" ht="30" customHeight="1">
      <c r="A19" s="374"/>
      <c r="B19" s="375"/>
      <c r="C19" s="375"/>
      <c r="D19" s="400"/>
      <c r="E19" s="400"/>
      <c r="F19" s="400"/>
      <c r="G19" s="379"/>
      <c r="H19" s="380"/>
      <c r="I19" s="380"/>
      <c r="J19" s="380"/>
      <c r="K19" s="380"/>
      <c r="L19" s="380"/>
      <c r="M19" s="380"/>
      <c r="N19" s="380"/>
      <c r="O19" s="381"/>
    </row>
    <row r="20" spans="1:15" ht="30" customHeight="1">
      <c r="A20" s="374"/>
      <c r="B20" s="375"/>
      <c r="C20" s="375"/>
      <c r="D20" s="400"/>
      <c r="E20" s="400"/>
      <c r="F20" s="400"/>
      <c r="G20" s="382"/>
      <c r="H20" s="383"/>
      <c r="I20" s="383"/>
      <c r="J20" s="383"/>
      <c r="K20" s="383"/>
      <c r="L20" s="383"/>
      <c r="M20" s="383"/>
      <c r="N20" s="383"/>
      <c r="O20" s="384"/>
    </row>
    <row r="21" spans="1:15" ht="30" customHeight="1">
      <c r="A21" s="374"/>
      <c r="B21" s="375"/>
      <c r="C21" s="375"/>
      <c r="D21" s="400" t="s">
        <v>167</v>
      </c>
      <c r="E21" s="400"/>
      <c r="F21" s="400"/>
      <c r="G21" s="394" t="s">
        <v>168</v>
      </c>
      <c r="H21" s="395"/>
      <c r="I21" s="395"/>
      <c r="J21" s="395"/>
      <c r="K21" s="395"/>
      <c r="L21" s="395"/>
      <c r="M21" s="395"/>
      <c r="N21" s="395"/>
      <c r="O21" s="399"/>
    </row>
    <row r="22" spans="1:15" ht="30" customHeight="1">
      <c r="A22" s="374"/>
      <c r="B22" s="375"/>
      <c r="C22" s="375"/>
      <c r="D22" s="400"/>
      <c r="E22" s="400"/>
      <c r="F22" s="400"/>
      <c r="G22" s="379"/>
      <c r="H22" s="380"/>
      <c r="I22" s="380"/>
      <c r="J22" s="380"/>
      <c r="K22" s="380"/>
      <c r="L22" s="380"/>
      <c r="M22" s="380"/>
      <c r="N22" s="380"/>
      <c r="O22" s="381"/>
    </row>
    <row r="23" spans="1:15" ht="30" customHeight="1">
      <c r="A23" s="374"/>
      <c r="B23" s="375"/>
      <c r="C23" s="375"/>
      <c r="D23" s="400"/>
      <c r="E23" s="400"/>
      <c r="F23" s="400"/>
      <c r="G23" s="379"/>
      <c r="H23" s="380"/>
      <c r="I23" s="380"/>
      <c r="J23" s="380"/>
      <c r="K23" s="380"/>
      <c r="L23" s="380"/>
      <c r="M23" s="380"/>
      <c r="N23" s="380"/>
      <c r="O23" s="381"/>
    </row>
    <row r="24" spans="1:15" ht="30" customHeight="1">
      <c r="A24" s="374"/>
      <c r="B24" s="375"/>
      <c r="C24" s="375"/>
      <c r="D24" s="400"/>
      <c r="E24" s="400"/>
      <c r="F24" s="400"/>
      <c r="G24" s="379"/>
      <c r="H24" s="380"/>
      <c r="I24" s="380"/>
      <c r="J24" s="380"/>
      <c r="K24" s="380"/>
      <c r="L24" s="380"/>
      <c r="M24" s="380"/>
      <c r="N24" s="380"/>
      <c r="O24" s="381"/>
    </row>
    <row r="25" spans="1:15" ht="30" customHeight="1">
      <c r="A25" s="374"/>
      <c r="B25" s="375"/>
      <c r="C25" s="375"/>
      <c r="D25" s="400"/>
      <c r="E25" s="400"/>
      <c r="F25" s="400"/>
      <c r="G25" s="382"/>
      <c r="H25" s="383"/>
      <c r="I25" s="383"/>
      <c r="J25" s="383"/>
      <c r="K25" s="383"/>
      <c r="L25" s="383"/>
      <c r="M25" s="383"/>
      <c r="N25" s="383"/>
      <c r="O25" s="384"/>
    </row>
    <row r="26" spans="1:15" ht="30" customHeight="1">
      <c r="A26" s="385" t="s">
        <v>9</v>
      </c>
      <c r="B26" s="386"/>
      <c r="C26" s="387"/>
      <c r="D26" s="394" t="s">
        <v>169</v>
      </c>
      <c r="E26" s="395"/>
      <c r="F26" s="396"/>
      <c r="G26" s="394" t="s">
        <v>170</v>
      </c>
      <c r="H26" s="395"/>
      <c r="I26" s="395"/>
      <c r="J26" s="395"/>
      <c r="K26" s="395"/>
      <c r="L26" s="395"/>
      <c r="M26" s="395"/>
      <c r="N26" s="395"/>
      <c r="O26" s="399"/>
    </row>
    <row r="27" spans="1:15" ht="30" customHeight="1">
      <c r="A27" s="388"/>
      <c r="B27" s="389"/>
      <c r="C27" s="390"/>
      <c r="D27" s="379"/>
      <c r="E27" s="380"/>
      <c r="F27" s="397"/>
      <c r="G27" s="379"/>
      <c r="H27" s="380"/>
      <c r="I27" s="380"/>
      <c r="J27" s="380"/>
      <c r="K27" s="380"/>
      <c r="L27" s="380"/>
      <c r="M27" s="380"/>
      <c r="N27" s="380"/>
      <c r="O27" s="381"/>
    </row>
    <row r="28" spans="1:15" ht="30" customHeight="1">
      <c r="A28" s="388"/>
      <c r="B28" s="389"/>
      <c r="C28" s="390"/>
      <c r="D28" s="379"/>
      <c r="E28" s="380"/>
      <c r="F28" s="397"/>
      <c r="G28" s="379"/>
      <c r="H28" s="380"/>
      <c r="I28" s="380"/>
      <c r="J28" s="380"/>
      <c r="K28" s="380"/>
      <c r="L28" s="380"/>
      <c r="M28" s="380"/>
      <c r="N28" s="380"/>
      <c r="O28" s="381"/>
    </row>
    <row r="29" spans="1:15" ht="30" customHeight="1">
      <c r="A29" s="388"/>
      <c r="B29" s="389"/>
      <c r="C29" s="390"/>
      <c r="D29" s="382"/>
      <c r="E29" s="383"/>
      <c r="F29" s="398"/>
      <c r="G29" s="382"/>
      <c r="H29" s="383"/>
      <c r="I29" s="383"/>
      <c r="J29" s="383"/>
      <c r="K29" s="383"/>
      <c r="L29" s="383"/>
      <c r="M29" s="383"/>
      <c r="N29" s="383"/>
      <c r="O29" s="384"/>
    </row>
    <row r="30" spans="1:15" ht="24.75" customHeight="1">
      <c r="A30" s="388"/>
      <c r="B30" s="389"/>
      <c r="C30" s="390"/>
      <c r="D30" s="394" t="s">
        <v>171</v>
      </c>
      <c r="E30" s="395"/>
      <c r="F30" s="396"/>
      <c r="G30" s="394" t="s">
        <v>172</v>
      </c>
      <c r="H30" s="395"/>
      <c r="I30" s="395"/>
      <c r="J30" s="395"/>
      <c r="K30" s="395"/>
      <c r="L30" s="395"/>
      <c r="M30" s="395"/>
      <c r="N30" s="395"/>
      <c r="O30" s="399"/>
    </row>
    <row r="31" spans="1:15" ht="24.75" customHeight="1">
      <c r="A31" s="388"/>
      <c r="B31" s="389"/>
      <c r="C31" s="390"/>
      <c r="D31" s="379"/>
      <c r="E31" s="380"/>
      <c r="F31" s="397"/>
      <c r="G31" s="379"/>
      <c r="H31" s="380"/>
      <c r="I31" s="380"/>
      <c r="J31" s="380"/>
      <c r="K31" s="380"/>
      <c r="L31" s="380"/>
      <c r="M31" s="380"/>
      <c r="N31" s="380"/>
      <c r="O31" s="381"/>
    </row>
    <row r="32" spans="1:15" ht="24.75" customHeight="1">
      <c r="A32" s="388"/>
      <c r="B32" s="389"/>
      <c r="C32" s="390"/>
      <c r="D32" s="379"/>
      <c r="E32" s="380"/>
      <c r="F32" s="397"/>
      <c r="G32" s="379"/>
      <c r="H32" s="380"/>
      <c r="I32" s="380"/>
      <c r="J32" s="380"/>
      <c r="K32" s="380"/>
      <c r="L32" s="380"/>
      <c r="M32" s="380"/>
      <c r="N32" s="380"/>
      <c r="O32" s="381"/>
    </row>
    <row r="33" spans="1:15" ht="24.75" customHeight="1">
      <c r="A33" s="388"/>
      <c r="B33" s="389"/>
      <c r="C33" s="390"/>
      <c r="D33" s="382"/>
      <c r="E33" s="383"/>
      <c r="F33" s="398"/>
      <c r="G33" s="382"/>
      <c r="H33" s="383"/>
      <c r="I33" s="383"/>
      <c r="J33" s="383"/>
      <c r="K33" s="383"/>
      <c r="L33" s="383"/>
      <c r="M33" s="383"/>
      <c r="N33" s="383"/>
      <c r="O33" s="384"/>
    </row>
    <row r="34" spans="1:15" ht="15" customHeight="1">
      <c r="A34" s="388"/>
      <c r="B34" s="389"/>
      <c r="C34" s="390"/>
      <c r="D34" s="394" t="s">
        <v>173</v>
      </c>
      <c r="E34" s="395"/>
      <c r="F34" s="396"/>
      <c r="G34" s="394" t="s">
        <v>174</v>
      </c>
      <c r="H34" s="395"/>
      <c r="I34" s="395"/>
      <c r="J34" s="395"/>
      <c r="K34" s="395"/>
      <c r="L34" s="395"/>
      <c r="M34" s="395"/>
      <c r="N34" s="395"/>
      <c r="O34" s="399"/>
    </row>
    <row r="35" spans="1:15" ht="15" customHeight="1">
      <c r="A35" s="388"/>
      <c r="B35" s="389"/>
      <c r="C35" s="390"/>
      <c r="D35" s="379"/>
      <c r="E35" s="380"/>
      <c r="F35" s="397"/>
      <c r="G35" s="379"/>
      <c r="H35" s="380"/>
      <c r="I35" s="380"/>
      <c r="J35" s="380"/>
      <c r="K35" s="380"/>
      <c r="L35" s="380"/>
      <c r="M35" s="380"/>
      <c r="N35" s="380"/>
      <c r="O35" s="381"/>
    </row>
    <row r="36" spans="1:15" ht="15" customHeight="1">
      <c r="A36" s="388"/>
      <c r="B36" s="389"/>
      <c r="C36" s="390"/>
      <c r="D36" s="379"/>
      <c r="E36" s="380"/>
      <c r="F36" s="397"/>
      <c r="G36" s="379"/>
      <c r="H36" s="380"/>
      <c r="I36" s="380"/>
      <c r="J36" s="380"/>
      <c r="K36" s="380"/>
      <c r="L36" s="380"/>
      <c r="M36" s="380"/>
      <c r="N36" s="380"/>
      <c r="O36" s="381"/>
    </row>
    <row r="37" spans="1:15" ht="15" customHeight="1">
      <c r="A37" s="388"/>
      <c r="B37" s="389"/>
      <c r="C37" s="390"/>
      <c r="D37" s="379"/>
      <c r="E37" s="380"/>
      <c r="F37" s="397"/>
      <c r="G37" s="379"/>
      <c r="H37" s="380"/>
      <c r="I37" s="380"/>
      <c r="J37" s="380"/>
      <c r="K37" s="380"/>
      <c r="L37" s="380"/>
      <c r="M37" s="380"/>
      <c r="N37" s="380"/>
      <c r="O37" s="381"/>
    </row>
    <row r="38" spans="1:15" ht="15" customHeight="1">
      <c r="A38" s="391"/>
      <c r="B38" s="392"/>
      <c r="C38" s="393"/>
      <c r="D38" s="401"/>
      <c r="E38" s="402"/>
      <c r="F38" s="403"/>
      <c r="G38" s="401"/>
      <c r="H38" s="402"/>
      <c r="I38" s="402"/>
      <c r="J38" s="402"/>
      <c r="K38" s="402"/>
      <c r="L38" s="402"/>
      <c r="M38" s="402"/>
      <c r="N38" s="402"/>
      <c r="O38" s="404"/>
    </row>
    <row r="39" spans="1:15" ht="20.25" customHeight="1">
      <c r="A39" s="407" t="s">
        <v>175</v>
      </c>
      <c r="B39" s="408"/>
      <c r="C39" s="408"/>
      <c r="D39" s="408"/>
      <c r="E39" s="408"/>
      <c r="F39" s="408"/>
      <c r="G39" s="408"/>
      <c r="H39" s="408"/>
      <c r="I39" s="408"/>
      <c r="J39" s="408"/>
      <c r="K39" s="408"/>
      <c r="L39" s="408"/>
      <c r="M39" s="408"/>
      <c r="N39" s="408"/>
      <c r="O39" s="409"/>
    </row>
    <row r="40" spans="1:15" ht="15.75" customHeight="1">
      <c r="A40" s="410" t="s">
        <v>159</v>
      </c>
      <c r="B40" s="411"/>
      <c r="C40" s="411"/>
      <c r="D40" s="411"/>
      <c r="E40" s="411"/>
      <c r="F40" s="411"/>
      <c r="G40" s="411"/>
      <c r="H40" s="411"/>
      <c r="I40" s="411"/>
      <c r="J40" s="411"/>
      <c r="K40" s="411"/>
      <c r="L40" s="411"/>
      <c r="M40" s="411"/>
      <c r="N40" s="411"/>
      <c r="O40" s="412"/>
    </row>
    <row r="41" spans="1:15" ht="15.75" customHeight="1">
      <c r="A41" s="413" t="s">
        <v>176</v>
      </c>
      <c r="B41" s="414"/>
      <c r="C41" s="414"/>
      <c r="D41" s="414"/>
      <c r="E41" s="414"/>
      <c r="F41" s="414"/>
      <c r="G41" s="414"/>
      <c r="H41" s="414"/>
      <c r="I41" s="414"/>
      <c r="J41" s="414"/>
      <c r="K41" s="414"/>
      <c r="L41" s="414"/>
      <c r="M41" s="414"/>
      <c r="N41" s="414"/>
      <c r="O41" s="415"/>
    </row>
    <row r="42" spans="1:15" ht="15.75" customHeight="1">
      <c r="A42" s="416"/>
      <c r="B42" s="417"/>
      <c r="C42" s="417"/>
      <c r="D42" s="417"/>
      <c r="E42" s="417"/>
      <c r="F42" s="417"/>
      <c r="G42" s="417"/>
      <c r="H42" s="417"/>
      <c r="I42" s="417"/>
      <c r="J42" s="417"/>
      <c r="K42" s="417"/>
      <c r="L42" s="417"/>
      <c r="M42" s="417"/>
      <c r="N42" s="417"/>
      <c r="O42" s="418"/>
    </row>
    <row r="43" spans="1:15" ht="42" customHeight="1">
      <c r="A43" s="416"/>
      <c r="B43" s="417"/>
      <c r="C43" s="417"/>
      <c r="D43" s="417"/>
      <c r="E43" s="417"/>
      <c r="F43" s="417"/>
      <c r="G43" s="417"/>
      <c r="H43" s="417"/>
      <c r="I43" s="417"/>
      <c r="J43" s="417"/>
      <c r="K43" s="417"/>
      <c r="L43" s="417"/>
      <c r="M43" s="417"/>
      <c r="N43" s="417"/>
      <c r="O43" s="418"/>
    </row>
    <row r="44" spans="1:15" ht="33" customHeight="1">
      <c r="A44" s="419"/>
      <c r="B44" s="420"/>
      <c r="C44" s="420"/>
      <c r="D44" s="420"/>
      <c r="E44" s="420"/>
      <c r="F44" s="420"/>
      <c r="G44" s="420"/>
      <c r="H44" s="420"/>
      <c r="I44" s="420"/>
      <c r="J44" s="420"/>
      <c r="K44" s="420"/>
      <c r="L44" s="420"/>
      <c r="M44" s="420"/>
      <c r="N44" s="420"/>
      <c r="O44" s="421"/>
    </row>
    <row r="45" spans="1:15" ht="14.45">
      <c r="A45" s="405">
        <v>5</v>
      </c>
      <c r="B45" s="406"/>
      <c r="C45" s="310" t="s">
        <v>177</v>
      </c>
      <c r="D45" s="304"/>
      <c r="E45" s="304"/>
      <c r="F45" s="304"/>
      <c r="G45" s="304"/>
      <c r="H45" s="304"/>
      <c r="I45" s="304"/>
      <c r="J45" s="304"/>
      <c r="K45" s="304"/>
      <c r="L45" s="304"/>
      <c r="M45" s="304"/>
      <c r="N45" s="304"/>
      <c r="O45" s="311"/>
    </row>
    <row r="46" spans="1:15" ht="14.45">
      <c r="A46" s="346"/>
      <c r="B46" s="347"/>
      <c r="C46" s="337"/>
      <c r="D46" s="338"/>
      <c r="E46" s="338"/>
      <c r="F46" s="338"/>
      <c r="G46" s="338"/>
      <c r="H46" s="338"/>
      <c r="I46" s="338"/>
      <c r="J46" s="338"/>
      <c r="K46" s="338"/>
      <c r="L46" s="338"/>
      <c r="M46" s="338"/>
      <c r="N46" s="338"/>
      <c r="O46" s="339"/>
    </row>
    <row r="47" spans="1:15" ht="14.45">
      <c r="A47" s="346"/>
      <c r="B47" s="347"/>
      <c r="C47" s="337"/>
      <c r="D47" s="338"/>
      <c r="E47" s="338"/>
      <c r="F47" s="338"/>
      <c r="G47" s="338"/>
      <c r="H47" s="338"/>
      <c r="I47" s="338"/>
      <c r="J47" s="338"/>
      <c r="K47" s="338"/>
      <c r="L47" s="338"/>
      <c r="M47" s="338"/>
      <c r="N47" s="338"/>
      <c r="O47" s="339"/>
    </row>
    <row r="48" spans="1:15" ht="15">
      <c r="A48" s="348"/>
      <c r="B48" s="349"/>
      <c r="C48" s="312"/>
      <c r="D48" s="313"/>
      <c r="E48" s="313"/>
      <c r="F48" s="313"/>
      <c r="G48" s="313"/>
      <c r="H48" s="313"/>
      <c r="I48" s="313"/>
      <c r="J48" s="313"/>
      <c r="K48" s="313"/>
      <c r="L48" s="313"/>
      <c r="M48" s="313"/>
      <c r="N48" s="313"/>
      <c r="O48" s="314"/>
    </row>
    <row r="49" spans="1:15" ht="14.45" customHeight="1">
      <c r="A49" s="405">
        <v>4</v>
      </c>
      <c r="B49" s="406"/>
      <c r="C49" s="310" t="s">
        <v>178</v>
      </c>
      <c r="D49" s="304"/>
      <c r="E49" s="304"/>
      <c r="F49" s="304"/>
      <c r="G49" s="304"/>
      <c r="H49" s="304"/>
      <c r="I49" s="304"/>
      <c r="J49" s="304"/>
      <c r="K49" s="304"/>
      <c r="L49" s="304"/>
      <c r="M49" s="304"/>
      <c r="N49" s="304"/>
      <c r="O49" s="311"/>
    </row>
    <row r="50" spans="1:15" ht="14.45" customHeight="1">
      <c r="A50" s="346"/>
      <c r="B50" s="347"/>
      <c r="C50" s="337"/>
      <c r="D50" s="338"/>
      <c r="E50" s="338"/>
      <c r="F50" s="338"/>
      <c r="G50" s="338"/>
      <c r="H50" s="338"/>
      <c r="I50" s="338"/>
      <c r="J50" s="338"/>
      <c r="K50" s="338"/>
      <c r="L50" s="338"/>
      <c r="M50" s="338"/>
      <c r="N50" s="338"/>
      <c r="O50" s="339"/>
    </row>
    <row r="51" spans="1:15" ht="14.45" customHeight="1">
      <c r="A51" s="346"/>
      <c r="B51" s="347"/>
      <c r="C51" s="337"/>
      <c r="D51" s="338"/>
      <c r="E51" s="338"/>
      <c r="F51" s="338"/>
      <c r="G51" s="338"/>
      <c r="H51" s="338"/>
      <c r="I51" s="338"/>
      <c r="J51" s="338"/>
      <c r="K51" s="338"/>
      <c r="L51" s="338"/>
      <c r="M51" s="338"/>
      <c r="N51" s="338"/>
      <c r="O51" s="339"/>
    </row>
    <row r="52" spans="1:15" ht="15">
      <c r="A52" s="348"/>
      <c r="B52" s="349"/>
      <c r="C52" s="312"/>
      <c r="D52" s="313"/>
      <c r="E52" s="313"/>
      <c r="F52" s="313"/>
      <c r="G52" s="313"/>
      <c r="H52" s="313"/>
      <c r="I52" s="313"/>
      <c r="J52" s="313"/>
      <c r="K52" s="313"/>
      <c r="L52" s="313"/>
      <c r="M52" s="313"/>
      <c r="N52" s="313"/>
      <c r="O52" s="314"/>
    </row>
    <row r="53" spans="1:15" ht="14.45" customHeight="1">
      <c r="A53" s="405">
        <v>3</v>
      </c>
      <c r="B53" s="406"/>
      <c r="C53" s="304" t="s">
        <v>179</v>
      </c>
      <c r="D53" s="304"/>
      <c r="E53" s="304"/>
      <c r="F53" s="304"/>
      <c r="G53" s="304"/>
      <c r="H53" s="304"/>
      <c r="I53" s="304"/>
      <c r="J53" s="304"/>
      <c r="K53" s="304"/>
      <c r="L53" s="304"/>
      <c r="M53" s="304"/>
      <c r="N53" s="304"/>
      <c r="O53" s="311"/>
    </row>
    <row r="54" spans="1:15" ht="14.45" customHeight="1">
      <c r="A54" s="346"/>
      <c r="B54" s="347"/>
      <c r="C54" s="338"/>
      <c r="D54" s="338"/>
      <c r="E54" s="338"/>
      <c r="F54" s="338"/>
      <c r="G54" s="338"/>
      <c r="H54" s="338"/>
      <c r="I54" s="338"/>
      <c r="J54" s="338"/>
      <c r="K54" s="338"/>
      <c r="L54" s="338"/>
      <c r="M54" s="338"/>
      <c r="N54" s="338"/>
      <c r="O54" s="339"/>
    </row>
    <row r="55" spans="1:15" ht="14.45" customHeight="1">
      <c r="A55" s="346"/>
      <c r="B55" s="347"/>
      <c r="C55" s="338"/>
      <c r="D55" s="338"/>
      <c r="E55" s="338"/>
      <c r="F55" s="338"/>
      <c r="G55" s="338"/>
      <c r="H55" s="338"/>
      <c r="I55" s="338"/>
      <c r="J55" s="338"/>
      <c r="K55" s="338"/>
      <c r="L55" s="338"/>
      <c r="M55" s="338"/>
      <c r="N55" s="338"/>
      <c r="O55" s="339"/>
    </row>
    <row r="56" spans="1:15" ht="14.45" customHeight="1">
      <c r="A56" s="348"/>
      <c r="B56" s="349"/>
      <c r="C56" s="313"/>
      <c r="D56" s="313"/>
      <c r="E56" s="313"/>
      <c r="F56" s="313"/>
      <c r="G56" s="313"/>
      <c r="H56" s="313"/>
      <c r="I56" s="313"/>
      <c r="J56" s="313"/>
      <c r="K56" s="313"/>
      <c r="L56" s="313"/>
      <c r="M56" s="313"/>
      <c r="N56" s="313"/>
      <c r="O56" s="314"/>
    </row>
    <row r="57" spans="1:15" ht="15">
      <c r="A57" s="405">
        <v>2</v>
      </c>
      <c r="B57" s="406"/>
      <c r="C57" s="310" t="s">
        <v>180</v>
      </c>
      <c r="D57" s="304"/>
      <c r="E57" s="304"/>
      <c r="F57" s="304"/>
      <c r="G57" s="304"/>
      <c r="H57" s="304"/>
      <c r="I57" s="304"/>
      <c r="J57" s="304"/>
      <c r="K57" s="304"/>
      <c r="L57" s="304"/>
      <c r="M57" s="304"/>
      <c r="N57" s="304"/>
      <c r="O57" s="311"/>
    </row>
    <row r="58" spans="1:15" ht="14.45" customHeight="1">
      <c r="A58" s="346"/>
      <c r="B58" s="347"/>
      <c r="C58" s="337"/>
      <c r="D58" s="338"/>
      <c r="E58" s="338"/>
      <c r="F58" s="338"/>
      <c r="G58" s="338"/>
      <c r="H58" s="338"/>
      <c r="I58" s="338"/>
      <c r="J58" s="338"/>
      <c r="K58" s="338"/>
      <c r="L58" s="338"/>
      <c r="M58" s="338"/>
      <c r="N58" s="338"/>
      <c r="O58" s="339"/>
    </row>
    <row r="59" spans="1:15" ht="14.45" customHeight="1">
      <c r="A59" s="346"/>
      <c r="B59" s="347"/>
      <c r="C59" s="337"/>
      <c r="D59" s="338"/>
      <c r="E59" s="338"/>
      <c r="F59" s="338"/>
      <c r="G59" s="338"/>
      <c r="H59" s="338"/>
      <c r="I59" s="338"/>
      <c r="J59" s="338"/>
      <c r="K59" s="338"/>
      <c r="L59" s="338"/>
      <c r="M59" s="338"/>
      <c r="N59" s="338"/>
      <c r="O59" s="339"/>
    </row>
    <row r="60" spans="1:15" ht="14.45" customHeight="1">
      <c r="A60" s="348"/>
      <c r="B60" s="349"/>
      <c r="C60" s="312"/>
      <c r="D60" s="313"/>
      <c r="E60" s="313"/>
      <c r="F60" s="313"/>
      <c r="G60" s="313"/>
      <c r="H60" s="313"/>
      <c r="I60" s="313"/>
      <c r="J60" s="313"/>
      <c r="K60" s="313"/>
      <c r="L60" s="313"/>
      <c r="M60" s="313"/>
      <c r="N60" s="313"/>
      <c r="O60" s="314"/>
    </row>
    <row r="61" spans="1:15" ht="15">
      <c r="A61" s="405">
        <v>1</v>
      </c>
      <c r="B61" s="406"/>
      <c r="C61" s="310" t="s">
        <v>181</v>
      </c>
      <c r="D61" s="304"/>
      <c r="E61" s="304"/>
      <c r="F61" s="304"/>
      <c r="G61" s="304"/>
      <c r="H61" s="304"/>
      <c r="I61" s="304"/>
      <c r="J61" s="304"/>
      <c r="K61" s="304"/>
      <c r="L61" s="304"/>
      <c r="M61" s="304"/>
      <c r="N61" s="304"/>
      <c r="O61" s="311"/>
    </row>
    <row r="62" spans="1:15" ht="14.45">
      <c r="A62" s="346"/>
      <c r="B62" s="347"/>
      <c r="C62" s="337"/>
      <c r="D62" s="338"/>
      <c r="E62" s="338"/>
      <c r="F62" s="338"/>
      <c r="G62" s="338"/>
      <c r="H62" s="338"/>
      <c r="I62" s="338"/>
      <c r="J62" s="338"/>
      <c r="K62" s="338"/>
      <c r="L62" s="338"/>
      <c r="M62" s="338"/>
      <c r="N62" s="338"/>
      <c r="O62" s="339"/>
    </row>
    <row r="63" spans="1:15" ht="14.45">
      <c r="A63" s="346"/>
      <c r="B63" s="347"/>
      <c r="C63" s="337"/>
      <c r="D63" s="338"/>
      <c r="E63" s="338"/>
      <c r="F63" s="338"/>
      <c r="G63" s="338"/>
      <c r="H63" s="338"/>
      <c r="I63" s="338"/>
      <c r="J63" s="338"/>
      <c r="K63" s="338"/>
      <c r="L63" s="338"/>
      <c r="M63" s="338"/>
      <c r="N63" s="338"/>
      <c r="O63" s="339"/>
    </row>
    <row r="64" spans="1:15" ht="14.45">
      <c r="A64" s="346"/>
      <c r="B64" s="347"/>
      <c r="C64" s="337"/>
      <c r="D64" s="338"/>
      <c r="E64" s="338"/>
      <c r="F64" s="338"/>
      <c r="G64" s="338"/>
      <c r="H64" s="338"/>
      <c r="I64" s="338"/>
      <c r="J64" s="338"/>
      <c r="K64" s="338"/>
      <c r="L64" s="338"/>
      <c r="M64" s="338"/>
      <c r="N64" s="338"/>
      <c r="O64" s="339"/>
    </row>
    <row r="65" spans="1:20" ht="14.45">
      <c r="A65" s="348"/>
      <c r="B65" s="349"/>
      <c r="C65" s="312"/>
      <c r="D65" s="313"/>
      <c r="E65" s="313"/>
      <c r="F65" s="313"/>
      <c r="G65" s="313"/>
      <c r="H65" s="313"/>
      <c r="I65" s="313"/>
      <c r="J65" s="313"/>
      <c r="K65" s="313"/>
      <c r="L65" s="313"/>
      <c r="M65" s="313"/>
      <c r="N65" s="313"/>
      <c r="O65" s="314"/>
    </row>
    <row r="66" spans="1:20" ht="14.45">
      <c r="A66" s="405">
        <v>0</v>
      </c>
      <c r="B66" s="406"/>
      <c r="C66" s="310" t="s">
        <v>182</v>
      </c>
      <c r="D66" s="304"/>
      <c r="E66" s="304"/>
      <c r="F66" s="304"/>
      <c r="G66" s="304"/>
      <c r="H66" s="304"/>
      <c r="I66" s="304"/>
      <c r="J66" s="304"/>
      <c r="K66" s="304"/>
      <c r="L66" s="304"/>
      <c r="M66" s="304"/>
      <c r="N66" s="304"/>
      <c r="O66" s="311"/>
    </row>
    <row r="67" spans="1:20" ht="14.45">
      <c r="A67" s="346"/>
      <c r="B67" s="347"/>
      <c r="C67" s="337"/>
      <c r="D67" s="338"/>
      <c r="E67" s="338"/>
      <c r="F67" s="338"/>
      <c r="G67" s="338"/>
      <c r="H67" s="338"/>
      <c r="I67" s="338"/>
      <c r="J67" s="338"/>
      <c r="K67" s="338"/>
      <c r="L67" s="338"/>
      <c r="M67" s="338"/>
      <c r="N67" s="338"/>
      <c r="O67" s="339"/>
    </row>
    <row r="68" spans="1:20" ht="14.45">
      <c r="A68" s="346"/>
      <c r="B68" s="347"/>
      <c r="C68" s="337"/>
      <c r="D68" s="338"/>
      <c r="E68" s="338"/>
      <c r="F68" s="338"/>
      <c r="G68" s="338"/>
      <c r="H68" s="338"/>
      <c r="I68" s="338"/>
      <c r="J68" s="338"/>
      <c r="K68" s="338"/>
      <c r="L68" s="338"/>
      <c r="M68" s="338"/>
      <c r="N68" s="338"/>
      <c r="O68" s="339"/>
    </row>
    <row r="69" spans="1:20" ht="15" thickBot="1">
      <c r="A69" s="346"/>
      <c r="B69" s="347"/>
      <c r="C69" s="357"/>
      <c r="D69" s="358"/>
      <c r="E69" s="358"/>
      <c r="F69" s="358"/>
      <c r="G69" s="358"/>
      <c r="H69" s="358"/>
      <c r="I69" s="358"/>
      <c r="J69" s="358"/>
      <c r="K69" s="358"/>
      <c r="L69" s="358"/>
      <c r="M69" s="358"/>
      <c r="N69" s="358"/>
      <c r="O69" s="359"/>
    </row>
    <row r="70" spans="1:20" ht="15.75" customHeight="1" thickBot="1">
      <c r="A70" s="362" t="s">
        <v>7</v>
      </c>
      <c r="B70" s="363"/>
      <c r="C70" s="363"/>
      <c r="D70" s="363"/>
      <c r="E70" s="363"/>
      <c r="F70" s="363"/>
      <c r="G70" s="363"/>
      <c r="H70" s="363"/>
      <c r="I70" s="363"/>
      <c r="J70" s="363"/>
      <c r="K70" s="363"/>
      <c r="L70" s="363"/>
      <c r="M70" s="363"/>
      <c r="N70" s="363"/>
      <c r="O70" s="364"/>
    </row>
    <row r="71" spans="1:20" ht="24.75" customHeight="1">
      <c r="A71" s="365" t="s">
        <v>183</v>
      </c>
      <c r="B71" s="366"/>
      <c r="C71" s="328" t="s">
        <v>184</v>
      </c>
      <c r="D71" s="329"/>
      <c r="E71" s="329"/>
      <c r="F71" s="329"/>
      <c r="G71" s="329"/>
      <c r="H71" s="329"/>
      <c r="I71" s="329"/>
      <c r="J71" s="329"/>
      <c r="K71" s="329"/>
      <c r="L71" s="329"/>
      <c r="M71" s="329"/>
      <c r="N71" s="329"/>
      <c r="O71" s="330"/>
    </row>
    <row r="72" spans="1:20" ht="24.75" customHeight="1">
      <c r="A72" s="315">
        <v>5</v>
      </c>
      <c r="B72" s="316"/>
      <c r="C72" s="312"/>
      <c r="D72" s="313"/>
      <c r="E72" s="313"/>
      <c r="F72" s="313"/>
      <c r="G72" s="313"/>
      <c r="H72" s="313"/>
      <c r="I72" s="313"/>
      <c r="J72" s="313"/>
      <c r="K72" s="313"/>
      <c r="L72" s="313"/>
      <c r="M72" s="313"/>
      <c r="N72" s="313"/>
      <c r="O72" s="314"/>
    </row>
    <row r="73" spans="1:20" ht="24.75" customHeight="1">
      <c r="A73" s="317" t="s">
        <v>183</v>
      </c>
      <c r="B73" s="318"/>
      <c r="C73" s="310" t="s">
        <v>185</v>
      </c>
      <c r="D73" s="304"/>
      <c r="E73" s="304"/>
      <c r="F73" s="304"/>
      <c r="G73" s="304"/>
      <c r="H73" s="304"/>
      <c r="I73" s="304"/>
      <c r="J73" s="304"/>
      <c r="K73" s="304"/>
      <c r="L73" s="304"/>
      <c r="M73" s="304"/>
      <c r="N73" s="304"/>
      <c r="O73" s="311"/>
      <c r="T73"/>
    </row>
    <row r="74" spans="1:20" ht="24.75" customHeight="1">
      <c r="A74" s="315">
        <v>4</v>
      </c>
      <c r="B74" s="316"/>
      <c r="C74" s="312"/>
      <c r="D74" s="313"/>
      <c r="E74" s="313"/>
      <c r="F74" s="313"/>
      <c r="G74" s="313"/>
      <c r="H74" s="313"/>
      <c r="I74" s="313"/>
      <c r="J74" s="313"/>
      <c r="K74" s="313"/>
      <c r="L74" s="313"/>
      <c r="M74" s="313"/>
      <c r="N74" s="313"/>
      <c r="O74" s="314"/>
    </row>
    <row r="75" spans="1:20" ht="24.75" customHeight="1">
      <c r="A75" s="317" t="s">
        <v>183</v>
      </c>
      <c r="B75" s="318"/>
      <c r="C75" s="310" t="s">
        <v>186</v>
      </c>
      <c r="D75" s="304"/>
      <c r="E75" s="304"/>
      <c r="F75" s="304"/>
      <c r="G75" s="304"/>
      <c r="H75" s="304"/>
      <c r="I75" s="304"/>
      <c r="J75" s="304"/>
      <c r="K75" s="304"/>
      <c r="L75" s="304"/>
      <c r="M75" s="304"/>
      <c r="N75" s="304"/>
      <c r="O75" s="311"/>
    </row>
    <row r="76" spans="1:20" ht="24.75" customHeight="1">
      <c r="A76" s="315">
        <v>3</v>
      </c>
      <c r="B76" s="316"/>
      <c r="C76" s="312"/>
      <c r="D76" s="313"/>
      <c r="E76" s="313"/>
      <c r="F76" s="313"/>
      <c r="G76" s="313"/>
      <c r="H76" s="313"/>
      <c r="I76" s="313"/>
      <c r="J76" s="313"/>
      <c r="K76" s="313"/>
      <c r="L76" s="313"/>
      <c r="M76" s="313"/>
      <c r="N76" s="313"/>
      <c r="O76" s="314"/>
    </row>
    <row r="77" spans="1:20" ht="24.75" customHeight="1">
      <c r="A77" s="317" t="s">
        <v>183</v>
      </c>
      <c r="B77" s="318"/>
      <c r="C77" s="310" t="s">
        <v>187</v>
      </c>
      <c r="D77" s="304"/>
      <c r="E77" s="304"/>
      <c r="F77" s="304"/>
      <c r="G77" s="304"/>
      <c r="H77" s="304"/>
      <c r="I77" s="304"/>
      <c r="J77" s="304"/>
      <c r="K77" s="304"/>
      <c r="L77" s="304"/>
      <c r="M77" s="304"/>
      <c r="N77" s="304"/>
      <c r="O77" s="311"/>
    </row>
    <row r="78" spans="1:20" ht="24.75" customHeight="1">
      <c r="A78" s="315">
        <v>2</v>
      </c>
      <c r="B78" s="316"/>
      <c r="C78" s="312"/>
      <c r="D78" s="313"/>
      <c r="E78" s="313"/>
      <c r="F78" s="313"/>
      <c r="G78" s="313"/>
      <c r="H78" s="313"/>
      <c r="I78" s="313"/>
      <c r="J78" s="313"/>
      <c r="K78" s="313"/>
      <c r="L78" s="313"/>
      <c r="M78" s="313"/>
      <c r="N78" s="313"/>
      <c r="O78" s="314"/>
    </row>
    <row r="79" spans="1:20" ht="24.75" customHeight="1">
      <c r="A79" s="317" t="s">
        <v>183</v>
      </c>
      <c r="B79" s="318"/>
      <c r="C79" s="310" t="s">
        <v>188</v>
      </c>
      <c r="D79" s="304"/>
      <c r="E79" s="304"/>
      <c r="F79" s="304"/>
      <c r="G79" s="304"/>
      <c r="H79" s="304"/>
      <c r="I79" s="304"/>
      <c r="J79" s="304"/>
      <c r="K79" s="304"/>
      <c r="L79" s="304"/>
      <c r="M79" s="304"/>
      <c r="N79" s="304"/>
      <c r="O79" s="311"/>
    </row>
    <row r="80" spans="1:20" ht="24.75" customHeight="1">
      <c r="A80" s="315">
        <v>1</v>
      </c>
      <c r="B80" s="316"/>
      <c r="C80" s="312"/>
      <c r="D80" s="313"/>
      <c r="E80" s="313"/>
      <c r="F80" s="313"/>
      <c r="G80" s="313"/>
      <c r="H80" s="313"/>
      <c r="I80" s="313"/>
      <c r="J80" s="313"/>
      <c r="K80" s="313"/>
      <c r="L80" s="313"/>
      <c r="M80" s="313"/>
      <c r="N80" s="313"/>
      <c r="O80" s="314"/>
    </row>
    <row r="81" spans="1:33" ht="14.45">
      <c r="A81" s="317" t="s">
        <v>183</v>
      </c>
      <c r="B81" s="318"/>
      <c r="C81" s="310" t="s">
        <v>189</v>
      </c>
      <c r="D81" s="304"/>
      <c r="E81" s="304"/>
      <c r="F81" s="304"/>
      <c r="G81" s="304"/>
      <c r="H81" s="304"/>
      <c r="I81" s="304"/>
      <c r="J81" s="304"/>
      <c r="K81" s="304"/>
      <c r="L81" s="304"/>
      <c r="M81" s="304"/>
      <c r="N81" s="304"/>
      <c r="O81" s="311"/>
    </row>
    <row r="82" spans="1:33" ht="14.45">
      <c r="A82" s="324">
        <v>0</v>
      </c>
      <c r="B82" s="325"/>
      <c r="C82" s="321"/>
      <c r="D82" s="322"/>
      <c r="E82" s="322"/>
      <c r="F82" s="322"/>
      <c r="G82" s="322"/>
      <c r="H82" s="322"/>
      <c r="I82" s="322"/>
      <c r="J82" s="322"/>
      <c r="K82" s="322"/>
      <c r="L82" s="322"/>
      <c r="M82" s="322"/>
      <c r="N82" s="322"/>
      <c r="O82" s="323"/>
    </row>
    <row r="83" spans="1:33" ht="15" customHeight="1">
      <c r="A83" s="365" t="s">
        <v>190</v>
      </c>
      <c r="B83" s="366"/>
      <c r="C83" s="328" t="s">
        <v>191</v>
      </c>
      <c r="D83" s="329"/>
      <c r="E83" s="329"/>
      <c r="F83" s="329"/>
      <c r="G83" s="329"/>
      <c r="H83" s="329"/>
      <c r="I83" s="329"/>
      <c r="J83" s="329"/>
      <c r="K83" s="329"/>
      <c r="L83" s="329"/>
      <c r="M83" s="329"/>
      <c r="N83" s="329"/>
      <c r="O83" s="330"/>
    </row>
    <row r="84" spans="1:33" ht="15" customHeight="1">
      <c r="A84" s="315">
        <v>5</v>
      </c>
      <c r="B84" s="316"/>
      <c r="C84" s="312"/>
      <c r="D84" s="313"/>
      <c r="E84" s="313"/>
      <c r="F84" s="313"/>
      <c r="G84" s="313"/>
      <c r="H84" s="313"/>
      <c r="I84" s="313"/>
      <c r="J84" s="313"/>
      <c r="K84" s="313"/>
      <c r="L84" s="313"/>
      <c r="M84" s="313"/>
      <c r="N84" s="313"/>
      <c r="O84" s="314"/>
    </row>
    <row r="85" spans="1:33" ht="15" customHeight="1">
      <c r="A85" s="317" t="s">
        <v>190</v>
      </c>
      <c r="B85" s="318"/>
      <c r="C85" s="310" t="s">
        <v>192</v>
      </c>
      <c r="D85" s="304"/>
      <c r="E85" s="304"/>
      <c r="F85" s="304"/>
      <c r="G85" s="304"/>
      <c r="H85" s="304"/>
      <c r="I85" s="304"/>
      <c r="J85" s="304"/>
      <c r="K85" s="304"/>
      <c r="L85" s="304"/>
      <c r="M85" s="304"/>
      <c r="N85" s="304"/>
      <c r="O85" s="311"/>
      <c r="Q85"/>
      <c r="R85"/>
      <c r="S85"/>
      <c r="T85"/>
      <c r="U85"/>
      <c r="V85"/>
      <c r="W85"/>
      <c r="X85"/>
      <c r="Y85"/>
      <c r="Z85"/>
      <c r="AA85"/>
      <c r="AB85"/>
      <c r="AC85"/>
      <c r="AD85"/>
      <c r="AE85"/>
    </row>
    <row r="86" spans="1:33" ht="15" customHeight="1">
      <c r="A86" s="315">
        <v>4</v>
      </c>
      <c r="B86" s="316"/>
      <c r="C86" s="312"/>
      <c r="D86" s="313"/>
      <c r="E86" s="313"/>
      <c r="F86" s="313"/>
      <c r="G86" s="313"/>
      <c r="H86" s="313"/>
      <c r="I86" s="313"/>
      <c r="J86" s="313"/>
      <c r="K86" s="313"/>
      <c r="L86" s="313"/>
      <c r="M86" s="313"/>
      <c r="N86" s="313"/>
      <c r="O86" s="314"/>
      <c r="Q86"/>
      <c r="R86"/>
      <c r="S86"/>
      <c r="T86"/>
      <c r="U86"/>
      <c r="V86"/>
      <c r="W86"/>
      <c r="X86"/>
      <c r="Y86"/>
      <c r="Z86"/>
      <c r="AA86"/>
      <c r="AB86"/>
      <c r="AC86"/>
      <c r="AD86"/>
      <c r="AE86"/>
      <c r="AF86"/>
      <c r="AG86"/>
    </row>
    <row r="87" spans="1:33" ht="15" customHeight="1">
      <c r="A87" s="317" t="s">
        <v>190</v>
      </c>
      <c r="B87" s="318"/>
      <c r="C87" s="310" t="s">
        <v>193</v>
      </c>
      <c r="D87" s="304"/>
      <c r="E87" s="304"/>
      <c r="F87" s="304"/>
      <c r="G87" s="304"/>
      <c r="H87" s="304"/>
      <c r="I87" s="304"/>
      <c r="J87" s="304"/>
      <c r="K87" s="304"/>
      <c r="L87" s="304"/>
      <c r="M87" s="304"/>
      <c r="N87" s="304"/>
      <c r="O87" s="311"/>
      <c r="Q87"/>
      <c r="R87"/>
      <c r="S87"/>
      <c r="T87"/>
      <c r="U87"/>
      <c r="V87"/>
      <c r="W87"/>
      <c r="X87"/>
      <c r="Y87"/>
      <c r="Z87"/>
      <c r="AA87"/>
      <c r="AB87"/>
      <c r="AC87"/>
      <c r="AD87"/>
      <c r="AE87"/>
      <c r="AF87"/>
      <c r="AG87"/>
    </row>
    <row r="88" spans="1:33" ht="15" customHeight="1">
      <c r="A88" s="315">
        <v>3</v>
      </c>
      <c r="B88" s="316"/>
      <c r="C88" s="312"/>
      <c r="D88" s="313"/>
      <c r="E88" s="313"/>
      <c r="F88" s="313"/>
      <c r="G88" s="313"/>
      <c r="H88" s="313"/>
      <c r="I88" s="313"/>
      <c r="J88" s="313"/>
      <c r="K88" s="313"/>
      <c r="L88" s="313"/>
      <c r="M88" s="313"/>
      <c r="N88" s="313"/>
      <c r="O88" s="314"/>
      <c r="Q88"/>
      <c r="R88"/>
      <c r="S88"/>
      <c r="T88"/>
      <c r="U88"/>
      <c r="V88"/>
      <c r="W88"/>
      <c r="X88"/>
      <c r="Y88"/>
      <c r="Z88"/>
      <c r="AA88"/>
      <c r="AB88"/>
      <c r="AC88"/>
      <c r="AD88"/>
      <c r="AE88"/>
      <c r="AF88"/>
      <c r="AG88"/>
    </row>
    <row r="89" spans="1:33" ht="15" customHeight="1">
      <c r="A89" s="317" t="s">
        <v>190</v>
      </c>
      <c r="B89" s="318"/>
      <c r="C89" s="310" t="s">
        <v>194</v>
      </c>
      <c r="D89" s="304"/>
      <c r="E89" s="304"/>
      <c r="F89" s="304"/>
      <c r="G89" s="304"/>
      <c r="H89" s="304"/>
      <c r="I89" s="304"/>
      <c r="J89" s="304"/>
      <c r="K89" s="304"/>
      <c r="L89" s="304"/>
      <c r="M89" s="304"/>
      <c r="N89" s="304"/>
      <c r="O89" s="311"/>
      <c r="Q89"/>
      <c r="R89"/>
      <c r="S89"/>
      <c r="T89"/>
      <c r="U89"/>
      <c r="V89"/>
      <c r="W89"/>
      <c r="X89"/>
      <c r="Y89"/>
      <c r="Z89"/>
      <c r="AA89"/>
      <c r="AB89"/>
      <c r="AC89"/>
      <c r="AD89"/>
      <c r="AE89"/>
      <c r="AF89"/>
      <c r="AG89"/>
    </row>
    <row r="90" spans="1:33" ht="15" customHeight="1">
      <c r="A90" s="315">
        <v>2</v>
      </c>
      <c r="B90" s="316"/>
      <c r="C90" s="312"/>
      <c r="D90" s="313"/>
      <c r="E90" s="313"/>
      <c r="F90" s="313"/>
      <c r="G90" s="313"/>
      <c r="H90" s="313"/>
      <c r="I90" s="313"/>
      <c r="J90" s="313"/>
      <c r="K90" s="313"/>
      <c r="L90" s="313"/>
      <c r="M90" s="313"/>
      <c r="N90" s="313"/>
      <c r="O90" s="314"/>
      <c r="Q90"/>
      <c r="R90"/>
      <c r="S90"/>
      <c r="T90"/>
      <c r="U90"/>
      <c r="V90"/>
      <c r="W90"/>
      <c r="X90"/>
      <c r="Y90"/>
      <c r="Z90"/>
      <c r="AA90"/>
      <c r="AB90"/>
      <c r="AC90"/>
      <c r="AD90"/>
      <c r="AE90"/>
      <c r="AF90"/>
      <c r="AG90"/>
    </row>
    <row r="91" spans="1:33" ht="15" customHeight="1">
      <c r="A91" s="317" t="s">
        <v>190</v>
      </c>
      <c r="B91" s="318"/>
      <c r="C91" s="310" t="s">
        <v>195</v>
      </c>
      <c r="D91" s="304"/>
      <c r="E91" s="304"/>
      <c r="F91" s="304"/>
      <c r="G91" s="304"/>
      <c r="H91" s="304"/>
      <c r="I91" s="304"/>
      <c r="J91" s="304"/>
      <c r="K91" s="304"/>
      <c r="L91" s="304"/>
      <c r="M91" s="304"/>
      <c r="N91" s="304"/>
      <c r="O91" s="311"/>
      <c r="Q91"/>
      <c r="R91"/>
      <c r="S91"/>
      <c r="T91"/>
      <c r="U91"/>
      <c r="V91"/>
      <c r="W91"/>
      <c r="X91"/>
      <c r="Y91"/>
      <c r="Z91"/>
      <c r="AA91"/>
      <c r="AB91"/>
      <c r="AC91"/>
      <c r="AD91"/>
      <c r="AE91"/>
      <c r="AF91"/>
      <c r="AG91"/>
    </row>
    <row r="92" spans="1:33" ht="15" customHeight="1">
      <c r="A92" s="315">
        <v>1</v>
      </c>
      <c r="B92" s="316"/>
      <c r="C92" s="312"/>
      <c r="D92" s="313"/>
      <c r="E92" s="313"/>
      <c r="F92" s="313"/>
      <c r="G92" s="313"/>
      <c r="H92" s="313"/>
      <c r="I92" s="313"/>
      <c r="J92" s="313"/>
      <c r="K92" s="313"/>
      <c r="L92" s="313"/>
      <c r="M92" s="313"/>
      <c r="N92" s="313"/>
      <c r="O92" s="314"/>
      <c r="Q92"/>
      <c r="R92"/>
      <c r="S92"/>
      <c r="T92"/>
      <c r="U92"/>
      <c r="V92"/>
      <c r="W92"/>
      <c r="X92"/>
      <c r="Y92"/>
      <c r="Z92"/>
      <c r="AA92"/>
      <c r="AB92"/>
      <c r="AC92"/>
      <c r="AD92"/>
      <c r="AE92"/>
      <c r="AF92"/>
      <c r="AG92"/>
    </row>
    <row r="93" spans="1:33" ht="15" customHeight="1">
      <c r="A93" s="317" t="s">
        <v>190</v>
      </c>
      <c r="B93" s="318"/>
      <c r="C93" s="310" t="s">
        <v>189</v>
      </c>
      <c r="D93" s="304"/>
      <c r="E93" s="304"/>
      <c r="F93" s="304"/>
      <c r="G93" s="304"/>
      <c r="H93" s="304"/>
      <c r="I93" s="304"/>
      <c r="J93" s="304"/>
      <c r="K93" s="304"/>
      <c r="L93" s="304"/>
      <c r="M93" s="304"/>
      <c r="N93" s="304"/>
      <c r="O93" s="311"/>
      <c r="Q93"/>
      <c r="R93"/>
      <c r="S93"/>
      <c r="T93"/>
      <c r="U93"/>
      <c r="V93"/>
      <c r="W93"/>
      <c r="X93"/>
      <c r="Y93"/>
      <c r="Z93"/>
      <c r="AA93"/>
      <c r="AB93"/>
      <c r="AC93"/>
      <c r="AD93"/>
      <c r="AE93"/>
      <c r="AF93"/>
      <c r="AG93"/>
    </row>
    <row r="94" spans="1:33" ht="15" customHeight="1">
      <c r="A94" s="324">
        <v>0</v>
      </c>
      <c r="B94" s="325"/>
      <c r="C94" s="321"/>
      <c r="D94" s="322"/>
      <c r="E94" s="322"/>
      <c r="F94" s="322"/>
      <c r="G94" s="322"/>
      <c r="H94" s="322"/>
      <c r="I94" s="322"/>
      <c r="J94" s="322"/>
      <c r="K94" s="322"/>
      <c r="L94" s="322"/>
      <c r="M94" s="322"/>
      <c r="N94" s="322"/>
      <c r="O94" s="323"/>
      <c r="Q94"/>
      <c r="R94"/>
      <c r="S94"/>
      <c r="T94"/>
      <c r="U94"/>
      <c r="V94"/>
      <c r="W94"/>
      <c r="X94"/>
      <c r="Y94"/>
      <c r="Z94"/>
      <c r="AA94"/>
      <c r="AB94"/>
      <c r="AC94"/>
      <c r="AD94"/>
      <c r="AE94"/>
      <c r="AF94"/>
      <c r="AG94"/>
    </row>
    <row r="95" spans="1:33" ht="15.75" customHeight="1">
      <c r="A95" s="326" t="s">
        <v>196</v>
      </c>
      <c r="B95" s="327"/>
      <c r="C95" s="328" t="s">
        <v>197</v>
      </c>
      <c r="D95" s="329"/>
      <c r="E95" s="329"/>
      <c r="F95" s="329"/>
      <c r="G95" s="329"/>
      <c r="H95" s="329"/>
      <c r="I95" s="329"/>
      <c r="J95" s="329"/>
      <c r="K95" s="329"/>
      <c r="L95" s="329"/>
      <c r="M95" s="329"/>
      <c r="N95" s="329"/>
      <c r="O95" s="330"/>
      <c r="Q95"/>
      <c r="R95"/>
      <c r="S95"/>
      <c r="T95"/>
      <c r="U95"/>
      <c r="V95"/>
      <c r="W95"/>
      <c r="X95"/>
      <c r="Y95"/>
      <c r="Z95"/>
      <c r="AA95"/>
      <c r="AB95"/>
      <c r="AC95"/>
      <c r="AD95"/>
      <c r="AE95"/>
      <c r="AF95"/>
      <c r="AG95"/>
    </row>
    <row r="96" spans="1:33" ht="15.75" customHeight="1">
      <c r="A96" s="315">
        <v>5</v>
      </c>
      <c r="B96" s="316"/>
      <c r="C96" s="313"/>
      <c r="D96" s="313"/>
      <c r="E96" s="313"/>
      <c r="F96" s="313"/>
      <c r="G96" s="313"/>
      <c r="H96" s="313"/>
      <c r="I96" s="313"/>
      <c r="J96" s="313"/>
      <c r="K96" s="313"/>
      <c r="L96" s="313"/>
      <c r="M96" s="313"/>
      <c r="N96" s="313"/>
      <c r="O96" s="314"/>
      <c r="Q96"/>
      <c r="R96"/>
      <c r="S96"/>
      <c r="T96"/>
      <c r="U96"/>
      <c r="V96"/>
      <c r="W96"/>
      <c r="X96"/>
      <c r="Y96"/>
      <c r="Z96"/>
      <c r="AA96"/>
      <c r="AB96"/>
      <c r="AC96"/>
      <c r="AD96"/>
      <c r="AE96"/>
      <c r="AF96"/>
      <c r="AG96"/>
    </row>
    <row r="97" spans="1:33" ht="15" customHeight="1">
      <c r="A97" s="317" t="s">
        <v>196</v>
      </c>
      <c r="B97" s="318"/>
      <c r="C97" s="310" t="s">
        <v>198</v>
      </c>
      <c r="D97" s="304"/>
      <c r="E97" s="304"/>
      <c r="F97" s="304"/>
      <c r="G97" s="304"/>
      <c r="H97" s="304"/>
      <c r="I97" s="304"/>
      <c r="J97" s="304"/>
      <c r="K97" s="304"/>
      <c r="L97" s="304"/>
      <c r="M97" s="304"/>
      <c r="N97" s="304"/>
      <c r="O97" s="311"/>
      <c r="Q97"/>
      <c r="R97"/>
      <c r="S97"/>
      <c r="T97"/>
      <c r="U97"/>
      <c r="V97"/>
      <c r="W97"/>
      <c r="X97"/>
      <c r="Y97"/>
      <c r="Z97"/>
      <c r="AA97"/>
      <c r="AB97"/>
      <c r="AC97"/>
      <c r="AD97"/>
      <c r="AE97"/>
      <c r="AF97"/>
      <c r="AG97"/>
    </row>
    <row r="98" spans="1:33" ht="15.75" customHeight="1">
      <c r="A98" s="315">
        <v>4</v>
      </c>
      <c r="B98" s="316"/>
      <c r="C98" s="312"/>
      <c r="D98" s="313"/>
      <c r="E98" s="313"/>
      <c r="F98" s="313"/>
      <c r="G98" s="313"/>
      <c r="H98" s="313"/>
      <c r="I98" s="313"/>
      <c r="J98" s="313"/>
      <c r="K98" s="313"/>
      <c r="L98" s="313"/>
      <c r="M98" s="313"/>
      <c r="N98" s="313"/>
      <c r="O98" s="314"/>
      <c r="Q98"/>
      <c r="R98"/>
      <c r="S98"/>
      <c r="T98"/>
      <c r="U98"/>
      <c r="V98"/>
      <c r="W98"/>
      <c r="X98"/>
      <c r="Y98"/>
      <c r="Z98"/>
      <c r="AA98"/>
      <c r="AB98"/>
      <c r="AC98"/>
      <c r="AD98"/>
      <c r="AE98"/>
      <c r="AF98"/>
      <c r="AG98"/>
    </row>
    <row r="99" spans="1:33" ht="15" customHeight="1">
      <c r="A99" s="317" t="s">
        <v>196</v>
      </c>
      <c r="B99" s="318"/>
      <c r="C99" s="310" t="s">
        <v>199</v>
      </c>
      <c r="D99" s="304"/>
      <c r="E99" s="304"/>
      <c r="F99" s="304"/>
      <c r="G99" s="304"/>
      <c r="H99" s="304"/>
      <c r="I99" s="304"/>
      <c r="J99" s="304"/>
      <c r="K99" s="304"/>
      <c r="L99" s="304"/>
      <c r="M99" s="304"/>
      <c r="N99" s="304"/>
      <c r="O99" s="311"/>
    </row>
    <row r="100" spans="1:33" ht="15.75" customHeight="1">
      <c r="A100" s="315">
        <v>3</v>
      </c>
      <c r="B100" s="316"/>
      <c r="C100" s="312"/>
      <c r="D100" s="313"/>
      <c r="E100" s="313"/>
      <c r="F100" s="313"/>
      <c r="G100" s="313"/>
      <c r="H100" s="313"/>
      <c r="I100" s="313"/>
      <c r="J100" s="313"/>
      <c r="K100" s="313"/>
      <c r="L100" s="313"/>
      <c r="M100" s="313"/>
      <c r="N100" s="313"/>
      <c r="O100" s="314"/>
    </row>
    <row r="101" spans="1:33" ht="15" customHeight="1">
      <c r="A101" s="317" t="s">
        <v>196</v>
      </c>
      <c r="B101" s="318"/>
      <c r="C101" s="310" t="s">
        <v>200</v>
      </c>
      <c r="D101" s="304"/>
      <c r="E101" s="304"/>
      <c r="F101" s="304"/>
      <c r="G101" s="304"/>
      <c r="H101" s="304"/>
      <c r="I101" s="304"/>
      <c r="J101" s="304"/>
      <c r="K101" s="304"/>
      <c r="L101" s="304"/>
      <c r="M101" s="304"/>
      <c r="N101" s="304"/>
      <c r="O101" s="311"/>
    </row>
    <row r="102" spans="1:33" ht="15.75" customHeight="1">
      <c r="A102" s="315">
        <v>2</v>
      </c>
      <c r="B102" s="316"/>
      <c r="C102" s="312"/>
      <c r="D102" s="313"/>
      <c r="E102" s="313"/>
      <c r="F102" s="313"/>
      <c r="G102" s="313"/>
      <c r="H102" s="313"/>
      <c r="I102" s="313"/>
      <c r="J102" s="313"/>
      <c r="K102" s="313"/>
      <c r="L102" s="313"/>
      <c r="M102" s="313"/>
      <c r="N102" s="313"/>
      <c r="O102" s="314"/>
    </row>
    <row r="103" spans="1:33" ht="15" customHeight="1">
      <c r="A103" s="317" t="s">
        <v>196</v>
      </c>
      <c r="B103" s="318"/>
      <c r="C103" s="310" t="s">
        <v>201</v>
      </c>
      <c r="D103" s="304"/>
      <c r="E103" s="304"/>
      <c r="F103" s="304"/>
      <c r="G103" s="304"/>
      <c r="H103" s="304"/>
      <c r="I103" s="304"/>
      <c r="J103" s="304"/>
      <c r="K103" s="304"/>
      <c r="L103" s="304"/>
      <c r="M103" s="304"/>
      <c r="N103" s="304"/>
      <c r="O103" s="311"/>
    </row>
    <row r="104" spans="1:33" ht="14.45">
      <c r="A104" s="315">
        <v>1</v>
      </c>
      <c r="B104" s="316"/>
      <c r="C104" s="312"/>
      <c r="D104" s="313"/>
      <c r="E104" s="313"/>
      <c r="F104" s="313"/>
      <c r="G104" s="313"/>
      <c r="H104" s="313"/>
      <c r="I104" s="313"/>
      <c r="J104" s="313"/>
      <c r="K104" s="313"/>
      <c r="L104" s="313"/>
      <c r="M104" s="313"/>
      <c r="N104" s="313"/>
      <c r="O104" s="314"/>
    </row>
    <row r="105" spans="1:33" ht="15" customHeight="1">
      <c r="A105" s="319" t="s">
        <v>196</v>
      </c>
      <c r="B105" s="320"/>
      <c r="C105" s="310" t="s">
        <v>189</v>
      </c>
      <c r="D105" s="304"/>
      <c r="E105" s="304"/>
      <c r="F105" s="304"/>
      <c r="G105" s="304"/>
      <c r="H105" s="304"/>
      <c r="I105" s="304"/>
      <c r="J105" s="304"/>
      <c r="K105" s="304"/>
      <c r="L105" s="304"/>
      <c r="M105" s="304"/>
      <c r="N105" s="304"/>
      <c r="O105" s="311"/>
    </row>
    <row r="106" spans="1:33" ht="14.45">
      <c r="A106" s="324">
        <v>0</v>
      </c>
      <c r="B106" s="325"/>
      <c r="C106" s="321"/>
      <c r="D106" s="322"/>
      <c r="E106" s="322"/>
      <c r="F106" s="322"/>
      <c r="G106" s="322"/>
      <c r="H106" s="322"/>
      <c r="I106" s="322"/>
      <c r="J106" s="322"/>
      <c r="K106" s="322"/>
      <c r="L106" s="322"/>
      <c r="M106" s="322"/>
      <c r="N106" s="322"/>
      <c r="O106" s="323"/>
    </row>
    <row r="107" spans="1:33" ht="15" customHeight="1">
      <c r="A107" s="317" t="s">
        <v>165</v>
      </c>
      <c r="B107" s="318"/>
      <c r="C107" s="334" t="s">
        <v>202</v>
      </c>
      <c r="D107" s="335"/>
      <c r="E107" s="335"/>
      <c r="F107" s="335"/>
      <c r="G107" s="335"/>
      <c r="H107" s="335"/>
      <c r="I107" s="335"/>
      <c r="J107" s="335"/>
      <c r="K107" s="335"/>
      <c r="L107" s="335"/>
      <c r="M107" s="335"/>
      <c r="N107" s="335"/>
      <c r="O107" s="336"/>
    </row>
    <row r="108" spans="1:33" ht="15" customHeight="1">
      <c r="A108" s="317"/>
      <c r="B108" s="318"/>
      <c r="C108" s="337"/>
      <c r="D108" s="338"/>
      <c r="E108" s="338"/>
      <c r="F108" s="338"/>
      <c r="G108" s="338"/>
      <c r="H108" s="338"/>
      <c r="I108" s="338"/>
      <c r="J108" s="338"/>
      <c r="K108" s="338"/>
      <c r="L108" s="338"/>
      <c r="M108" s="338"/>
      <c r="N108" s="338"/>
      <c r="O108" s="339"/>
    </row>
    <row r="109" spans="1:33" ht="15" customHeight="1">
      <c r="A109" s="348">
        <v>5</v>
      </c>
      <c r="B109" s="349"/>
      <c r="C109" s="312"/>
      <c r="D109" s="313"/>
      <c r="E109" s="313"/>
      <c r="F109" s="313"/>
      <c r="G109" s="313"/>
      <c r="H109" s="313"/>
      <c r="I109" s="313"/>
      <c r="J109" s="313"/>
      <c r="K109" s="313"/>
      <c r="L109" s="313"/>
      <c r="M109" s="313"/>
      <c r="N109" s="313"/>
      <c r="O109" s="314"/>
    </row>
    <row r="110" spans="1:33" ht="15" customHeight="1">
      <c r="A110" s="344" t="s">
        <v>165</v>
      </c>
      <c r="B110" s="345"/>
      <c r="C110" s="310" t="s">
        <v>203</v>
      </c>
      <c r="D110" s="304"/>
      <c r="E110" s="304"/>
      <c r="F110" s="304"/>
      <c r="G110" s="304"/>
      <c r="H110" s="304"/>
      <c r="I110" s="304"/>
      <c r="J110" s="304"/>
      <c r="K110" s="304"/>
      <c r="L110" s="304"/>
      <c r="M110" s="304"/>
      <c r="N110" s="304"/>
      <c r="O110" s="311"/>
    </row>
    <row r="111" spans="1:33" ht="15" customHeight="1">
      <c r="A111" s="317"/>
      <c r="B111" s="318"/>
      <c r="C111" s="337"/>
      <c r="D111" s="338"/>
      <c r="E111" s="338"/>
      <c r="F111" s="338"/>
      <c r="G111" s="338"/>
      <c r="H111" s="338"/>
      <c r="I111" s="338"/>
      <c r="J111" s="338"/>
      <c r="K111" s="338"/>
      <c r="L111" s="338"/>
      <c r="M111" s="338"/>
      <c r="N111" s="338"/>
      <c r="O111" s="339"/>
    </row>
    <row r="112" spans="1:33" ht="15" customHeight="1">
      <c r="A112" s="348">
        <v>4</v>
      </c>
      <c r="B112" s="349"/>
      <c r="C112" s="312"/>
      <c r="D112" s="313"/>
      <c r="E112" s="313"/>
      <c r="F112" s="313"/>
      <c r="G112" s="313"/>
      <c r="H112" s="313"/>
      <c r="I112" s="313"/>
      <c r="J112" s="313"/>
      <c r="K112" s="313"/>
      <c r="L112" s="313"/>
      <c r="M112" s="313"/>
      <c r="N112" s="313"/>
      <c r="O112" s="314"/>
    </row>
    <row r="113" spans="1:15" ht="15" customHeight="1">
      <c r="A113" s="344" t="s">
        <v>165</v>
      </c>
      <c r="B113" s="345"/>
      <c r="C113" s="310" t="s">
        <v>204</v>
      </c>
      <c r="D113" s="304"/>
      <c r="E113" s="304"/>
      <c r="F113" s="304"/>
      <c r="G113" s="304"/>
      <c r="H113" s="304"/>
      <c r="I113" s="304"/>
      <c r="J113" s="304"/>
      <c r="K113" s="304"/>
      <c r="L113" s="304"/>
      <c r="M113" s="304"/>
      <c r="N113" s="304"/>
      <c r="O113" s="311"/>
    </row>
    <row r="114" spans="1:15" ht="15" customHeight="1">
      <c r="A114" s="317"/>
      <c r="B114" s="318"/>
      <c r="C114" s="337"/>
      <c r="D114" s="338"/>
      <c r="E114" s="338"/>
      <c r="F114" s="338"/>
      <c r="G114" s="338"/>
      <c r="H114" s="338"/>
      <c r="I114" s="338"/>
      <c r="J114" s="338"/>
      <c r="K114" s="338"/>
      <c r="L114" s="338"/>
      <c r="M114" s="338"/>
      <c r="N114" s="338"/>
      <c r="O114" s="339"/>
    </row>
    <row r="115" spans="1:15" ht="15" customHeight="1">
      <c r="A115" s="348">
        <v>3</v>
      </c>
      <c r="B115" s="349"/>
      <c r="C115" s="312"/>
      <c r="D115" s="313"/>
      <c r="E115" s="313"/>
      <c r="F115" s="313"/>
      <c r="G115" s="313"/>
      <c r="H115" s="313"/>
      <c r="I115" s="313"/>
      <c r="J115" s="313"/>
      <c r="K115" s="313"/>
      <c r="L115" s="313"/>
      <c r="M115" s="313"/>
      <c r="N115" s="313"/>
      <c r="O115" s="314"/>
    </row>
    <row r="116" spans="1:15" ht="15" customHeight="1">
      <c r="A116" s="344" t="s">
        <v>165</v>
      </c>
      <c r="B116" s="345"/>
      <c r="C116" s="310" t="s">
        <v>205</v>
      </c>
      <c r="D116" s="304"/>
      <c r="E116" s="304"/>
      <c r="F116" s="304"/>
      <c r="G116" s="304"/>
      <c r="H116" s="304"/>
      <c r="I116" s="304"/>
      <c r="J116" s="304"/>
      <c r="K116" s="304"/>
      <c r="L116" s="304"/>
      <c r="M116" s="304"/>
      <c r="N116" s="304"/>
      <c r="O116" s="311"/>
    </row>
    <row r="117" spans="1:15" ht="15" customHeight="1">
      <c r="A117" s="317"/>
      <c r="B117" s="318"/>
      <c r="C117" s="337"/>
      <c r="D117" s="338"/>
      <c r="E117" s="338"/>
      <c r="F117" s="338"/>
      <c r="G117" s="338"/>
      <c r="H117" s="338"/>
      <c r="I117" s="338"/>
      <c r="J117" s="338"/>
      <c r="K117" s="338"/>
      <c r="L117" s="338"/>
      <c r="M117" s="338"/>
      <c r="N117" s="338"/>
      <c r="O117" s="339"/>
    </row>
    <row r="118" spans="1:15" ht="15" customHeight="1">
      <c r="A118" s="348">
        <v>2</v>
      </c>
      <c r="B118" s="349"/>
      <c r="C118" s="312"/>
      <c r="D118" s="313"/>
      <c r="E118" s="313"/>
      <c r="F118" s="313"/>
      <c r="G118" s="313"/>
      <c r="H118" s="313"/>
      <c r="I118" s="313"/>
      <c r="J118" s="313"/>
      <c r="K118" s="313"/>
      <c r="L118" s="313"/>
      <c r="M118" s="313"/>
      <c r="N118" s="313"/>
      <c r="O118" s="314"/>
    </row>
    <row r="119" spans="1:15" ht="15" customHeight="1">
      <c r="A119" s="344" t="s">
        <v>165</v>
      </c>
      <c r="B119" s="345"/>
      <c r="C119" s="310" t="s">
        <v>206</v>
      </c>
      <c r="D119" s="304"/>
      <c r="E119" s="304"/>
      <c r="F119" s="304"/>
      <c r="G119" s="304"/>
      <c r="H119" s="304"/>
      <c r="I119" s="304"/>
      <c r="J119" s="304"/>
      <c r="K119" s="304"/>
      <c r="L119" s="304"/>
      <c r="M119" s="304"/>
      <c r="N119" s="304"/>
      <c r="O119" s="311"/>
    </row>
    <row r="120" spans="1:15" ht="15" customHeight="1">
      <c r="A120" s="317"/>
      <c r="B120" s="318"/>
      <c r="C120" s="337"/>
      <c r="D120" s="338"/>
      <c r="E120" s="338"/>
      <c r="F120" s="338"/>
      <c r="G120" s="338"/>
      <c r="H120" s="338"/>
      <c r="I120" s="338"/>
      <c r="J120" s="338"/>
      <c r="K120" s="338"/>
      <c r="L120" s="338"/>
      <c r="M120" s="338"/>
      <c r="N120" s="338"/>
      <c r="O120" s="339"/>
    </row>
    <row r="121" spans="1:15" ht="15" customHeight="1">
      <c r="A121" s="348">
        <v>1</v>
      </c>
      <c r="B121" s="349"/>
      <c r="C121" s="312"/>
      <c r="D121" s="313"/>
      <c r="E121" s="313"/>
      <c r="F121" s="313"/>
      <c r="G121" s="313"/>
      <c r="H121" s="313"/>
      <c r="I121" s="313"/>
      <c r="J121" s="313"/>
      <c r="K121" s="313"/>
      <c r="L121" s="313"/>
      <c r="M121" s="313"/>
      <c r="N121" s="313"/>
      <c r="O121" s="314"/>
    </row>
    <row r="122" spans="1:15" ht="15" customHeight="1">
      <c r="A122" s="344" t="s">
        <v>165</v>
      </c>
      <c r="B122" s="345"/>
      <c r="C122" s="310" t="s">
        <v>189</v>
      </c>
      <c r="D122" s="304"/>
      <c r="E122" s="304"/>
      <c r="F122" s="304"/>
      <c r="G122" s="304"/>
      <c r="H122" s="304"/>
      <c r="I122" s="304"/>
      <c r="J122" s="304"/>
      <c r="K122" s="304"/>
      <c r="L122" s="304"/>
      <c r="M122" s="304"/>
      <c r="N122" s="304"/>
      <c r="O122" s="311"/>
    </row>
    <row r="123" spans="1:15" ht="15" customHeight="1">
      <c r="A123" s="317"/>
      <c r="B123" s="318"/>
      <c r="C123" s="337"/>
      <c r="D123" s="338"/>
      <c r="E123" s="338"/>
      <c r="F123" s="338"/>
      <c r="G123" s="338"/>
      <c r="H123" s="338"/>
      <c r="I123" s="338"/>
      <c r="J123" s="338"/>
      <c r="K123" s="338"/>
      <c r="L123" s="338"/>
      <c r="M123" s="338"/>
      <c r="N123" s="338"/>
      <c r="O123" s="339"/>
    </row>
    <row r="124" spans="1:15" ht="15" customHeight="1" thickBot="1">
      <c r="A124" s="324">
        <v>0</v>
      </c>
      <c r="B124" s="325"/>
      <c r="C124" s="321"/>
      <c r="D124" s="322"/>
      <c r="E124" s="322"/>
      <c r="F124" s="322"/>
      <c r="G124" s="322"/>
      <c r="H124" s="322"/>
      <c r="I124" s="322"/>
      <c r="J124" s="322"/>
      <c r="K124" s="322"/>
      <c r="L124" s="322"/>
      <c r="M124" s="322"/>
      <c r="N124" s="322"/>
      <c r="O124" s="323"/>
    </row>
    <row r="125" spans="1:15" ht="15.75" customHeight="1" thickTop="1">
      <c r="A125" s="317" t="s">
        <v>207</v>
      </c>
      <c r="B125" s="318"/>
      <c r="C125" s="334" t="s">
        <v>208</v>
      </c>
      <c r="D125" s="335"/>
      <c r="E125" s="335"/>
      <c r="F125" s="335"/>
      <c r="G125" s="335"/>
      <c r="H125" s="335"/>
      <c r="I125" s="335"/>
      <c r="J125" s="335"/>
      <c r="K125" s="335"/>
      <c r="L125" s="335"/>
      <c r="M125" s="335"/>
      <c r="N125" s="335"/>
      <c r="O125" s="336"/>
    </row>
    <row r="126" spans="1:15" ht="24.95" customHeight="1">
      <c r="A126" s="348">
        <v>5</v>
      </c>
      <c r="B126" s="349"/>
      <c r="C126" s="312"/>
      <c r="D126" s="313"/>
      <c r="E126" s="313"/>
      <c r="F126" s="313"/>
      <c r="G126" s="313"/>
      <c r="H126" s="313"/>
      <c r="I126" s="313"/>
      <c r="J126" s="313"/>
      <c r="K126" s="313"/>
      <c r="L126" s="313"/>
      <c r="M126" s="313"/>
      <c r="N126" s="313"/>
      <c r="O126" s="314"/>
    </row>
    <row r="127" spans="1:15" ht="24.95" customHeight="1">
      <c r="A127" s="344" t="s">
        <v>207</v>
      </c>
      <c r="B127" s="345"/>
      <c r="C127" s="310" t="s">
        <v>209</v>
      </c>
      <c r="D127" s="304"/>
      <c r="E127" s="304"/>
      <c r="F127" s="304"/>
      <c r="G127" s="304"/>
      <c r="H127" s="304"/>
      <c r="I127" s="304"/>
      <c r="J127" s="304"/>
      <c r="K127" s="304"/>
      <c r="L127" s="304"/>
      <c r="M127" s="304"/>
      <c r="N127" s="304"/>
      <c r="O127" s="311"/>
    </row>
    <row r="128" spans="1:15" ht="24.95" customHeight="1">
      <c r="A128" s="346">
        <v>4</v>
      </c>
      <c r="B128" s="347"/>
      <c r="C128" s="312"/>
      <c r="D128" s="313"/>
      <c r="E128" s="313"/>
      <c r="F128" s="313"/>
      <c r="G128" s="313"/>
      <c r="H128" s="313"/>
      <c r="I128" s="313"/>
      <c r="J128" s="313"/>
      <c r="K128" s="313"/>
      <c r="L128" s="313"/>
      <c r="M128" s="313"/>
      <c r="N128" s="313"/>
      <c r="O128" s="314"/>
    </row>
    <row r="129" spans="1:15" ht="24.95" customHeight="1">
      <c r="A129" s="344" t="s">
        <v>207</v>
      </c>
      <c r="B129" s="345"/>
      <c r="C129" s="310" t="s">
        <v>210</v>
      </c>
      <c r="D129" s="304"/>
      <c r="E129" s="304"/>
      <c r="F129" s="304"/>
      <c r="G129" s="304"/>
      <c r="H129" s="304"/>
      <c r="I129" s="304"/>
      <c r="J129" s="304"/>
      <c r="K129" s="304"/>
      <c r="L129" s="304"/>
      <c r="M129" s="304"/>
      <c r="N129" s="304"/>
      <c r="O129" s="311"/>
    </row>
    <row r="130" spans="1:15" ht="24.95" customHeight="1">
      <c r="A130" s="346">
        <v>3</v>
      </c>
      <c r="B130" s="347"/>
      <c r="C130" s="312"/>
      <c r="D130" s="313"/>
      <c r="E130" s="313"/>
      <c r="F130" s="313"/>
      <c r="G130" s="313"/>
      <c r="H130" s="313"/>
      <c r="I130" s="313"/>
      <c r="J130" s="313"/>
      <c r="K130" s="313"/>
      <c r="L130" s="313"/>
      <c r="M130" s="313"/>
      <c r="N130" s="313"/>
      <c r="O130" s="314"/>
    </row>
    <row r="131" spans="1:15" ht="24.95" customHeight="1">
      <c r="A131" s="344" t="s">
        <v>207</v>
      </c>
      <c r="B131" s="345"/>
      <c r="C131" s="310" t="s">
        <v>211</v>
      </c>
      <c r="D131" s="304"/>
      <c r="E131" s="304"/>
      <c r="F131" s="304"/>
      <c r="G131" s="304"/>
      <c r="H131" s="304"/>
      <c r="I131" s="304"/>
      <c r="J131" s="304"/>
      <c r="K131" s="304"/>
      <c r="L131" s="304"/>
      <c r="M131" s="304"/>
      <c r="N131" s="304"/>
      <c r="O131" s="311"/>
    </row>
    <row r="132" spans="1:15" ht="24.95" customHeight="1">
      <c r="A132" s="346">
        <v>2</v>
      </c>
      <c r="B132" s="347"/>
      <c r="C132" s="312"/>
      <c r="D132" s="313"/>
      <c r="E132" s="313"/>
      <c r="F132" s="313"/>
      <c r="G132" s="313"/>
      <c r="H132" s="313"/>
      <c r="I132" s="313"/>
      <c r="J132" s="313"/>
      <c r="K132" s="313"/>
      <c r="L132" s="313"/>
      <c r="M132" s="313"/>
      <c r="N132" s="313"/>
      <c r="O132" s="314"/>
    </row>
    <row r="133" spans="1:15" ht="24.95" customHeight="1">
      <c r="A133" s="344" t="s">
        <v>207</v>
      </c>
      <c r="B133" s="345"/>
      <c r="C133" s="310" t="s">
        <v>212</v>
      </c>
      <c r="D133" s="304"/>
      <c r="E133" s="304"/>
      <c r="F133" s="304"/>
      <c r="G133" s="304"/>
      <c r="H133" s="304"/>
      <c r="I133" s="304"/>
      <c r="J133" s="304"/>
      <c r="K133" s="304"/>
      <c r="L133" s="304"/>
      <c r="M133" s="304"/>
      <c r="N133" s="304"/>
      <c r="O133" s="311"/>
    </row>
    <row r="134" spans="1:15" ht="24.95" customHeight="1">
      <c r="A134" s="348">
        <v>1</v>
      </c>
      <c r="B134" s="349"/>
      <c r="C134" s="312"/>
      <c r="D134" s="313"/>
      <c r="E134" s="313"/>
      <c r="F134" s="313"/>
      <c r="G134" s="313"/>
      <c r="H134" s="313"/>
      <c r="I134" s="313"/>
      <c r="J134" s="313"/>
      <c r="K134" s="313"/>
      <c r="L134" s="313"/>
      <c r="M134" s="313"/>
      <c r="N134" s="313"/>
      <c r="O134" s="314"/>
    </row>
    <row r="135" spans="1:15" ht="24.95" customHeight="1">
      <c r="A135" s="344" t="s">
        <v>207</v>
      </c>
      <c r="B135" s="345"/>
      <c r="C135" s="310" t="s">
        <v>189</v>
      </c>
      <c r="D135" s="304"/>
      <c r="E135" s="304"/>
      <c r="F135" s="304"/>
      <c r="G135" s="304"/>
      <c r="H135" s="304"/>
      <c r="I135" s="304"/>
      <c r="J135" s="304"/>
      <c r="K135" s="304"/>
      <c r="L135" s="304"/>
      <c r="M135" s="304"/>
      <c r="N135" s="304"/>
      <c r="O135" s="311"/>
    </row>
    <row r="136" spans="1:15" ht="24.95" customHeight="1" thickBot="1">
      <c r="A136" s="360">
        <v>0</v>
      </c>
      <c r="B136" s="361"/>
      <c r="C136" s="357"/>
      <c r="D136" s="358"/>
      <c r="E136" s="358"/>
      <c r="F136" s="358"/>
      <c r="G136" s="358"/>
      <c r="H136" s="358"/>
      <c r="I136" s="358"/>
      <c r="J136" s="358"/>
      <c r="K136" s="358"/>
      <c r="L136" s="358"/>
      <c r="M136" s="358"/>
      <c r="N136" s="358"/>
      <c r="O136" s="359"/>
    </row>
    <row r="137" spans="1:15" ht="24.95" customHeight="1">
      <c r="A137" s="362" t="s">
        <v>9</v>
      </c>
      <c r="B137" s="363"/>
      <c r="C137" s="363"/>
      <c r="D137" s="363"/>
      <c r="E137" s="363"/>
      <c r="F137" s="363"/>
      <c r="G137" s="363"/>
      <c r="H137" s="363"/>
      <c r="I137" s="363"/>
      <c r="J137" s="363"/>
      <c r="K137" s="363"/>
      <c r="L137" s="363"/>
      <c r="M137" s="363"/>
      <c r="N137" s="363"/>
      <c r="O137" s="364"/>
    </row>
    <row r="138" spans="1:15" ht="24.75" customHeight="1">
      <c r="A138" s="317" t="s">
        <v>213</v>
      </c>
      <c r="B138" s="318"/>
      <c r="C138" s="328" t="s">
        <v>214</v>
      </c>
      <c r="D138" s="329"/>
      <c r="E138" s="329"/>
      <c r="F138" s="329"/>
      <c r="G138" s="329"/>
      <c r="H138" s="329"/>
      <c r="I138" s="329"/>
      <c r="J138" s="329"/>
      <c r="K138" s="329"/>
      <c r="L138" s="329"/>
      <c r="M138" s="329"/>
      <c r="N138" s="329"/>
      <c r="O138" s="330"/>
    </row>
    <row r="139" spans="1:15" ht="24.75" customHeight="1">
      <c r="A139" s="346">
        <v>5</v>
      </c>
      <c r="B139" s="347"/>
      <c r="C139" s="337"/>
      <c r="D139" s="338"/>
      <c r="E139" s="338"/>
      <c r="F139" s="338"/>
      <c r="G139" s="338"/>
      <c r="H139" s="338"/>
      <c r="I139" s="338"/>
      <c r="J139" s="338"/>
      <c r="K139" s="338"/>
      <c r="L139" s="338"/>
      <c r="M139" s="338"/>
      <c r="N139" s="338"/>
      <c r="O139" s="339"/>
    </row>
    <row r="140" spans="1:15" ht="24.75" customHeight="1">
      <c r="A140" s="315"/>
      <c r="B140" s="316"/>
      <c r="C140" s="312"/>
      <c r="D140" s="313"/>
      <c r="E140" s="313"/>
      <c r="F140" s="313"/>
      <c r="G140" s="313"/>
      <c r="H140" s="313"/>
      <c r="I140" s="313"/>
      <c r="J140" s="313"/>
      <c r="K140" s="313"/>
      <c r="L140" s="313"/>
      <c r="M140" s="313"/>
      <c r="N140" s="313"/>
      <c r="O140" s="314"/>
    </row>
    <row r="141" spans="1:15" ht="24.75" customHeight="1">
      <c r="A141" s="317" t="s">
        <v>213</v>
      </c>
      <c r="B141" s="318"/>
      <c r="C141" s="310" t="s">
        <v>215</v>
      </c>
      <c r="D141" s="304"/>
      <c r="E141" s="304"/>
      <c r="F141" s="304"/>
      <c r="G141" s="304"/>
      <c r="H141" s="304"/>
      <c r="I141" s="304"/>
      <c r="J141" s="304"/>
      <c r="K141" s="304"/>
      <c r="L141" s="304"/>
      <c r="M141" s="304"/>
      <c r="N141" s="304"/>
      <c r="O141" s="311"/>
    </row>
    <row r="142" spans="1:15" ht="24.75" customHeight="1">
      <c r="A142" s="346">
        <v>4</v>
      </c>
      <c r="B142" s="347"/>
      <c r="C142" s="337"/>
      <c r="D142" s="338"/>
      <c r="E142" s="338"/>
      <c r="F142" s="338"/>
      <c r="G142" s="338"/>
      <c r="H142" s="338"/>
      <c r="I142" s="338"/>
      <c r="J142" s="338"/>
      <c r="K142" s="338"/>
      <c r="L142" s="338"/>
      <c r="M142" s="338"/>
      <c r="N142" s="338"/>
      <c r="O142" s="339"/>
    </row>
    <row r="143" spans="1:15" ht="24.75" customHeight="1">
      <c r="A143" s="346"/>
      <c r="B143" s="347"/>
      <c r="C143" s="312"/>
      <c r="D143" s="313"/>
      <c r="E143" s="313"/>
      <c r="F143" s="313"/>
      <c r="G143" s="313"/>
      <c r="H143" s="313"/>
      <c r="I143" s="313"/>
      <c r="J143" s="313"/>
      <c r="K143" s="313"/>
      <c r="L143" s="313"/>
      <c r="M143" s="313"/>
      <c r="N143" s="313"/>
      <c r="O143" s="314"/>
    </row>
    <row r="144" spans="1:15" ht="24.75" customHeight="1">
      <c r="A144" s="344" t="s">
        <v>213</v>
      </c>
      <c r="B144" s="345"/>
      <c r="C144" s="310" t="s">
        <v>216</v>
      </c>
      <c r="D144" s="304"/>
      <c r="E144" s="304"/>
      <c r="F144" s="304"/>
      <c r="G144" s="304"/>
      <c r="H144" s="304"/>
      <c r="I144" s="304"/>
      <c r="J144" s="304"/>
      <c r="K144" s="304"/>
      <c r="L144" s="304"/>
      <c r="M144" s="304"/>
      <c r="N144" s="304"/>
      <c r="O144" s="311"/>
    </row>
    <row r="145" spans="1:15" ht="24.75" customHeight="1">
      <c r="A145" s="346">
        <v>3</v>
      </c>
      <c r="B145" s="347"/>
      <c r="C145" s="337"/>
      <c r="D145" s="338"/>
      <c r="E145" s="338"/>
      <c r="F145" s="338"/>
      <c r="G145" s="338"/>
      <c r="H145" s="338"/>
      <c r="I145" s="338"/>
      <c r="J145" s="338"/>
      <c r="K145" s="338"/>
      <c r="L145" s="338"/>
      <c r="M145" s="338"/>
      <c r="N145" s="338"/>
      <c r="O145" s="339"/>
    </row>
    <row r="146" spans="1:15" ht="24.75" customHeight="1">
      <c r="A146" s="346"/>
      <c r="B146" s="347"/>
      <c r="C146" s="312"/>
      <c r="D146" s="313"/>
      <c r="E146" s="313"/>
      <c r="F146" s="313"/>
      <c r="G146" s="313"/>
      <c r="H146" s="313"/>
      <c r="I146" s="313"/>
      <c r="J146" s="313"/>
      <c r="K146" s="313"/>
      <c r="L146" s="313"/>
      <c r="M146" s="313"/>
      <c r="N146" s="313"/>
      <c r="O146" s="314"/>
    </row>
    <row r="147" spans="1:15" ht="24.75" customHeight="1">
      <c r="A147" s="344" t="s">
        <v>213</v>
      </c>
      <c r="B147" s="345"/>
      <c r="C147" s="310" t="s">
        <v>217</v>
      </c>
      <c r="D147" s="304"/>
      <c r="E147" s="304"/>
      <c r="F147" s="304"/>
      <c r="G147" s="304"/>
      <c r="H147" s="304"/>
      <c r="I147" s="304"/>
      <c r="J147" s="304"/>
      <c r="K147" s="304"/>
      <c r="L147" s="304"/>
      <c r="M147" s="304"/>
      <c r="N147" s="304"/>
      <c r="O147" s="311"/>
    </row>
    <row r="148" spans="1:15" ht="24.75" customHeight="1">
      <c r="A148" s="346">
        <v>2</v>
      </c>
      <c r="B148" s="347"/>
      <c r="C148" s="337"/>
      <c r="D148" s="338"/>
      <c r="E148" s="338"/>
      <c r="F148" s="338"/>
      <c r="G148" s="338"/>
      <c r="H148" s="338"/>
      <c r="I148" s="338"/>
      <c r="J148" s="338"/>
      <c r="K148" s="338"/>
      <c r="L148" s="338"/>
      <c r="M148" s="338"/>
      <c r="N148" s="338"/>
      <c r="O148" s="339"/>
    </row>
    <row r="149" spans="1:15" ht="24.75" customHeight="1">
      <c r="A149" s="346"/>
      <c r="B149" s="347"/>
      <c r="C149" s="312"/>
      <c r="D149" s="313"/>
      <c r="E149" s="313"/>
      <c r="F149" s="313"/>
      <c r="G149" s="313"/>
      <c r="H149" s="313"/>
      <c r="I149" s="313"/>
      <c r="J149" s="313"/>
      <c r="K149" s="313"/>
      <c r="L149" s="313"/>
      <c r="M149" s="313"/>
      <c r="N149" s="313"/>
      <c r="O149" s="314"/>
    </row>
    <row r="150" spans="1:15" ht="15">
      <c r="A150" s="344" t="s">
        <v>213</v>
      </c>
      <c r="B150" s="345"/>
      <c r="C150" s="310" t="s">
        <v>218</v>
      </c>
      <c r="D150" s="304"/>
      <c r="E150" s="304"/>
      <c r="F150" s="304"/>
      <c r="G150" s="304"/>
      <c r="H150" s="304"/>
      <c r="I150" s="304"/>
      <c r="J150" s="304"/>
      <c r="K150" s="304"/>
      <c r="L150" s="304"/>
      <c r="M150" s="304"/>
      <c r="N150" s="304"/>
      <c r="O150" s="311"/>
    </row>
    <row r="151" spans="1:15" ht="14.45">
      <c r="A151" s="346">
        <v>1</v>
      </c>
      <c r="B151" s="347"/>
      <c r="C151" s="337"/>
      <c r="D151" s="338"/>
      <c r="E151" s="338"/>
      <c r="F151" s="338"/>
      <c r="G151" s="338"/>
      <c r="H151" s="338"/>
      <c r="I151" s="338"/>
      <c r="J151" s="338"/>
      <c r="K151" s="338"/>
      <c r="L151" s="338"/>
      <c r="M151" s="338"/>
      <c r="N151" s="338"/>
      <c r="O151" s="339"/>
    </row>
    <row r="152" spans="1:15" ht="14.45">
      <c r="A152" s="346"/>
      <c r="B152" s="347"/>
      <c r="C152" s="337"/>
      <c r="D152" s="338"/>
      <c r="E152" s="338"/>
      <c r="F152" s="338"/>
      <c r="G152" s="338"/>
      <c r="H152" s="338"/>
      <c r="I152" s="338"/>
      <c r="J152" s="338"/>
      <c r="K152" s="338"/>
      <c r="L152" s="338"/>
      <c r="M152" s="338"/>
      <c r="N152" s="338"/>
      <c r="O152" s="339"/>
    </row>
    <row r="153" spans="1:15" ht="14.45">
      <c r="A153" s="348"/>
      <c r="B153" s="349"/>
      <c r="C153" s="312"/>
      <c r="D153" s="313"/>
      <c r="E153" s="313"/>
      <c r="F153" s="313"/>
      <c r="G153" s="313"/>
      <c r="H153" s="313"/>
      <c r="I153" s="313"/>
      <c r="J153" s="313"/>
      <c r="K153" s="313"/>
      <c r="L153" s="313"/>
      <c r="M153" s="313"/>
      <c r="N153" s="313"/>
      <c r="O153" s="314"/>
    </row>
    <row r="154" spans="1:15" ht="14.45">
      <c r="A154" s="344" t="s">
        <v>213</v>
      </c>
      <c r="B154" s="345"/>
      <c r="C154" s="310" t="s">
        <v>189</v>
      </c>
      <c r="D154" s="304"/>
      <c r="E154" s="304"/>
      <c r="F154" s="304"/>
      <c r="G154" s="304"/>
      <c r="H154" s="304"/>
      <c r="I154" s="304"/>
      <c r="J154" s="304"/>
      <c r="K154" s="304"/>
      <c r="L154" s="304"/>
      <c r="M154" s="304"/>
      <c r="N154" s="304"/>
      <c r="O154" s="311"/>
    </row>
    <row r="155" spans="1:15" ht="15" thickBot="1">
      <c r="A155" s="324">
        <v>0</v>
      </c>
      <c r="B155" s="325"/>
      <c r="C155" s="321"/>
      <c r="D155" s="322"/>
      <c r="E155" s="322"/>
      <c r="F155" s="322"/>
      <c r="G155" s="322"/>
      <c r="H155" s="322"/>
      <c r="I155" s="322"/>
      <c r="J155" s="322"/>
      <c r="K155" s="322"/>
      <c r="L155" s="322"/>
      <c r="M155" s="322"/>
      <c r="N155" s="322"/>
      <c r="O155" s="323"/>
    </row>
    <row r="156" spans="1:15" ht="15" thickTop="1">
      <c r="A156" s="317" t="s">
        <v>219</v>
      </c>
      <c r="B156" s="318"/>
      <c r="C156" s="334" t="s">
        <v>220</v>
      </c>
      <c r="D156" s="335"/>
      <c r="E156" s="335"/>
      <c r="F156" s="335"/>
      <c r="G156" s="335"/>
      <c r="H156" s="335"/>
      <c r="I156" s="335"/>
      <c r="J156" s="335"/>
      <c r="K156" s="335"/>
      <c r="L156" s="335"/>
      <c r="M156" s="335"/>
      <c r="N156" s="335"/>
      <c r="O156" s="336"/>
    </row>
    <row r="157" spans="1:15" ht="14.45">
      <c r="A157" s="346">
        <v>5</v>
      </c>
      <c r="B157" s="347"/>
      <c r="C157" s="337"/>
      <c r="D157" s="338"/>
      <c r="E157" s="338"/>
      <c r="F157" s="338"/>
      <c r="G157" s="338"/>
      <c r="H157" s="338"/>
      <c r="I157" s="338"/>
      <c r="J157" s="338"/>
      <c r="K157" s="338"/>
      <c r="L157" s="338"/>
      <c r="M157" s="338"/>
      <c r="N157" s="338"/>
      <c r="O157" s="339"/>
    </row>
    <row r="158" spans="1:15" ht="14.45">
      <c r="A158" s="346"/>
      <c r="B158" s="347"/>
      <c r="C158" s="337"/>
      <c r="D158" s="338"/>
      <c r="E158" s="338"/>
      <c r="F158" s="338"/>
      <c r="G158" s="338"/>
      <c r="H158" s="338"/>
      <c r="I158" s="338"/>
      <c r="J158" s="338"/>
      <c r="K158" s="338"/>
      <c r="L158" s="338"/>
      <c r="M158" s="338"/>
      <c r="N158" s="338"/>
      <c r="O158" s="339"/>
    </row>
    <row r="159" spans="1:15" ht="14.45">
      <c r="A159" s="348"/>
      <c r="B159" s="349"/>
      <c r="C159" s="312"/>
      <c r="D159" s="313"/>
      <c r="E159" s="313"/>
      <c r="F159" s="313"/>
      <c r="G159" s="313"/>
      <c r="H159" s="313"/>
      <c r="I159" s="313"/>
      <c r="J159" s="313"/>
      <c r="K159" s="313"/>
      <c r="L159" s="313"/>
      <c r="M159" s="313"/>
      <c r="N159" s="313"/>
      <c r="O159" s="314"/>
    </row>
    <row r="160" spans="1:15" ht="15">
      <c r="A160" s="344" t="s">
        <v>219</v>
      </c>
      <c r="B160" s="345"/>
      <c r="C160" s="310" t="s">
        <v>221</v>
      </c>
      <c r="D160" s="304"/>
      <c r="E160" s="304"/>
      <c r="F160" s="304"/>
      <c r="G160" s="304"/>
      <c r="H160" s="304"/>
      <c r="I160" s="304"/>
      <c r="J160" s="304"/>
      <c r="K160" s="304"/>
      <c r="L160" s="304"/>
      <c r="M160" s="304"/>
      <c r="N160" s="304"/>
      <c r="O160" s="311"/>
    </row>
    <row r="161" spans="1:15" ht="14.45">
      <c r="A161" s="346">
        <v>4</v>
      </c>
      <c r="B161" s="347"/>
      <c r="C161" s="337"/>
      <c r="D161" s="338"/>
      <c r="E161" s="338"/>
      <c r="F161" s="338"/>
      <c r="G161" s="338"/>
      <c r="H161" s="338"/>
      <c r="I161" s="338"/>
      <c r="J161" s="338"/>
      <c r="K161" s="338"/>
      <c r="L161" s="338"/>
      <c r="M161" s="338"/>
      <c r="N161" s="338"/>
      <c r="O161" s="339"/>
    </row>
    <row r="162" spans="1:15" ht="14.45">
      <c r="A162" s="346"/>
      <c r="B162" s="347"/>
      <c r="C162" s="337"/>
      <c r="D162" s="338"/>
      <c r="E162" s="338"/>
      <c r="F162" s="338"/>
      <c r="G162" s="338"/>
      <c r="H162" s="338"/>
      <c r="I162" s="338"/>
      <c r="J162" s="338"/>
      <c r="K162" s="338"/>
      <c r="L162" s="338"/>
      <c r="M162" s="338"/>
      <c r="N162" s="338"/>
      <c r="O162" s="339"/>
    </row>
    <row r="163" spans="1:15" ht="14.45">
      <c r="A163" s="346"/>
      <c r="B163" s="347"/>
      <c r="C163" s="312"/>
      <c r="D163" s="313"/>
      <c r="E163" s="313"/>
      <c r="F163" s="313"/>
      <c r="G163" s="313"/>
      <c r="H163" s="313"/>
      <c r="I163" s="313"/>
      <c r="J163" s="313"/>
      <c r="K163" s="313"/>
      <c r="L163" s="313"/>
      <c r="M163" s="313"/>
      <c r="N163" s="313"/>
      <c r="O163" s="314"/>
    </row>
    <row r="164" spans="1:15" ht="15.75" customHeight="1">
      <c r="A164" s="344" t="s">
        <v>219</v>
      </c>
      <c r="B164" s="345"/>
      <c r="C164" s="337" t="s">
        <v>222</v>
      </c>
      <c r="D164" s="338"/>
      <c r="E164" s="338"/>
      <c r="F164" s="338"/>
      <c r="G164" s="338"/>
      <c r="H164" s="338"/>
      <c r="I164" s="338"/>
      <c r="J164" s="338"/>
      <c r="K164" s="338"/>
      <c r="L164" s="338"/>
      <c r="M164" s="338"/>
      <c r="N164" s="338"/>
      <c r="O164" s="339"/>
    </row>
    <row r="165" spans="1:15" ht="15.75" customHeight="1">
      <c r="A165" s="346">
        <v>3</v>
      </c>
      <c r="B165" s="347"/>
      <c r="C165" s="337"/>
      <c r="D165" s="338"/>
      <c r="E165" s="338"/>
      <c r="F165" s="338"/>
      <c r="G165" s="338"/>
      <c r="H165" s="338"/>
      <c r="I165" s="338"/>
      <c r="J165" s="338"/>
      <c r="K165" s="338"/>
      <c r="L165" s="338"/>
      <c r="M165" s="338"/>
      <c r="N165" s="338"/>
      <c r="O165" s="339"/>
    </row>
    <row r="166" spans="1:15" ht="15.75" customHeight="1">
      <c r="A166" s="346"/>
      <c r="B166" s="347"/>
      <c r="C166" s="337"/>
      <c r="D166" s="338"/>
      <c r="E166" s="338"/>
      <c r="F166" s="338"/>
      <c r="G166" s="338"/>
      <c r="H166" s="338"/>
      <c r="I166" s="338"/>
      <c r="J166" s="338"/>
      <c r="K166" s="338"/>
      <c r="L166" s="338"/>
      <c r="M166" s="338"/>
      <c r="N166" s="338"/>
      <c r="O166" s="339"/>
    </row>
    <row r="167" spans="1:15" ht="15.75" customHeight="1">
      <c r="A167" s="348"/>
      <c r="B167" s="349"/>
      <c r="C167" s="312"/>
      <c r="D167" s="313"/>
      <c r="E167" s="313"/>
      <c r="F167" s="313"/>
      <c r="G167" s="313"/>
      <c r="H167" s="313"/>
      <c r="I167" s="313"/>
      <c r="J167" s="313"/>
      <c r="K167" s="313"/>
      <c r="L167" s="313"/>
      <c r="M167" s="313"/>
      <c r="N167" s="313"/>
      <c r="O167" s="314"/>
    </row>
    <row r="168" spans="1:15" ht="15.75" customHeight="1">
      <c r="A168" s="344" t="s">
        <v>219</v>
      </c>
      <c r="B168" s="345"/>
      <c r="C168" s="310" t="s">
        <v>223</v>
      </c>
      <c r="D168" s="304"/>
      <c r="E168" s="304"/>
      <c r="F168" s="304"/>
      <c r="G168" s="304"/>
      <c r="H168" s="304"/>
      <c r="I168" s="304"/>
      <c r="J168" s="304"/>
      <c r="K168" s="304"/>
      <c r="L168" s="304"/>
      <c r="M168" s="304"/>
      <c r="N168" s="304"/>
      <c r="O168" s="311"/>
    </row>
    <row r="169" spans="1:15" ht="15.75" customHeight="1">
      <c r="A169" s="346">
        <v>2</v>
      </c>
      <c r="B169" s="347"/>
      <c r="C169" s="337"/>
      <c r="D169" s="338"/>
      <c r="E169" s="338"/>
      <c r="F169" s="338"/>
      <c r="G169" s="338"/>
      <c r="H169" s="338"/>
      <c r="I169" s="338"/>
      <c r="J169" s="338"/>
      <c r="K169" s="338"/>
      <c r="L169" s="338"/>
      <c r="M169" s="338"/>
      <c r="N169" s="338"/>
      <c r="O169" s="339"/>
    </row>
    <row r="170" spans="1:15" ht="15.75" customHeight="1">
      <c r="A170" s="346"/>
      <c r="B170" s="347"/>
      <c r="C170" s="337"/>
      <c r="D170" s="338"/>
      <c r="E170" s="338"/>
      <c r="F170" s="338"/>
      <c r="G170" s="338"/>
      <c r="H170" s="338"/>
      <c r="I170" s="338"/>
      <c r="J170" s="338"/>
      <c r="K170" s="338"/>
      <c r="L170" s="338"/>
      <c r="M170" s="338"/>
      <c r="N170" s="338"/>
      <c r="O170" s="339"/>
    </row>
    <row r="171" spans="1:15" ht="15.75" customHeight="1">
      <c r="A171" s="348"/>
      <c r="B171" s="349"/>
      <c r="C171" s="312"/>
      <c r="D171" s="313"/>
      <c r="E171" s="313"/>
      <c r="F171" s="313"/>
      <c r="G171" s="313"/>
      <c r="H171" s="313"/>
      <c r="I171" s="313"/>
      <c r="J171" s="313"/>
      <c r="K171" s="313"/>
      <c r="L171" s="313"/>
      <c r="M171" s="313"/>
      <c r="N171" s="313"/>
      <c r="O171" s="314"/>
    </row>
    <row r="172" spans="1:15" ht="15.75" customHeight="1">
      <c r="A172" s="344" t="s">
        <v>219</v>
      </c>
      <c r="B172" s="345"/>
      <c r="C172" s="310" t="s">
        <v>224</v>
      </c>
      <c r="D172" s="304"/>
      <c r="E172" s="304"/>
      <c r="F172" s="304"/>
      <c r="G172" s="304"/>
      <c r="H172" s="304"/>
      <c r="I172" s="304"/>
      <c r="J172" s="304"/>
      <c r="K172" s="304"/>
      <c r="L172" s="304"/>
      <c r="M172" s="304"/>
      <c r="N172" s="304"/>
      <c r="O172" s="311"/>
    </row>
    <row r="173" spans="1:15" ht="15.75" customHeight="1">
      <c r="A173" s="346">
        <v>1</v>
      </c>
      <c r="B173" s="347"/>
      <c r="C173" s="337"/>
      <c r="D173" s="338"/>
      <c r="E173" s="338"/>
      <c r="F173" s="338"/>
      <c r="G173" s="338"/>
      <c r="H173" s="338"/>
      <c r="I173" s="338"/>
      <c r="J173" s="338"/>
      <c r="K173" s="338"/>
      <c r="L173" s="338"/>
      <c r="M173" s="338"/>
      <c r="N173" s="338"/>
      <c r="O173" s="339"/>
    </row>
    <row r="174" spans="1:15" ht="15.75" customHeight="1">
      <c r="A174" s="346"/>
      <c r="B174" s="347"/>
      <c r="C174" s="337"/>
      <c r="D174" s="338"/>
      <c r="E174" s="338"/>
      <c r="F174" s="338"/>
      <c r="G174" s="338"/>
      <c r="H174" s="338"/>
      <c r="I174" s="338"/>
      <c r="J174" s="338"/>
      <c r="K174" s="338"/>
      <c r="L174" s="338"/>
      <c r="M174" s="338"/>
      <c r="N174" s="338"/>
      <c r="O174" s="339"/>
    </row>
    <row r="175" spans="1:15" ht="15.75" customHeight="1">
      <c r="A175" s="348"/>
      <c r="B175" s="349"/>
      <c r="C175" s="312"/>
      <c r="D175" s="313"/>
      <c r="E175" s="313"/>
      <c r="F175" s="313"/>
      <c r="G175" s="313"/>
      <c r="H175" s="313"/>
      <c r="I175" s="313"/>
      <c r="J175" s="313"/>
      <c r="K175" s="313"/>
      <c r="L175" s="313"/>
      <c r="M175" s="313"/>
      <c r="N175" s="313"/>
      <c r="O175" s="314"/>
    </row>
    <row r="176" spans="1:15" ht="15.75" customHeight="1">
      <c r="A176" s="344" t="s">
        <v>219</v>
      </c>
      <c r="B176" s="345"/>
      <c r="C176" s="310" t="s">
        <v>189</v>
      </c>
      <c r="D176" s="304"/>
      <c r="E176" s="304"/>
      <c r="F176" s="304"/>
      <c r="G176" s="304"/>
      <c r="H176" s="304"/>
      <c r="I176" s="304"/>
      <c r="J176" s="304"/>
      <c r="K176" s="304"/>
      <c r="L176" s="304"/>
      <c r="M176" s="304"/>
      <c r="N176" s="304"/>
      <c r="O176" s="311"/>
    </row>
    <row r="177" spans="1:15" ht="15.75" customHeight="1" thickBot="1">
      <c r="A177" s="324">
        <v>0</v>
      </c>
      <c r="B177" s="325"/>
      <c r="C177" s="321"/>
      <c r="D177" s="322"/>
      <c r="E177" s="322"/>
      <c r="F177" s="322"/>
      <c r="G177" s="322"/>
      <c r="H177" s="322"/>
      <c r="I177" s="322"/>
      <c r="J177" s="322"/>
      <c r="K177" s="322"/>
      <c r="L177" s="322"/>
      <c r="M177" s="322"/>
      <c r="N177" s="322"/>
      <c r="O177" s="323"/>
    </row>
    <row r="178" spans="1:15" ht="15.75" customHeight="1" thickTop="1">
      <c r="A178" s="317" t="s">
        <v>225</v>
      </c>
      <c r="B178" s="318"/>
      <c r="C178" s="337" t="s">
        <v>226</v>
      </c>
      <c r="D178" s="338"/>
      <c r="E178" s="338"/>
      <c r="F178" s="338"/>
      <c r="G178" s="338"/>
      <c r="H178" s="338"/>
      <c r="I178" s="338"/>
      <c r="J178" s="338"/>
      <c r="K178" s="338"/>
      <c r="L178" s="338"/>
      <c r="M178" s="338"/>
      <c r="N178" s="338"/>
      <c r="O178" s="339"/>
    </row>
    <row r="179" spans="1:15" ht="15.75" customHeight="1">
      <c r="A179" s="355">
        <v>5</v>
      </c>
      <c r="B179" s="356"/>
      <c r="C179" s="312"/>
      <c r="D179" s="313"/>
      <c r="E179" s="313"/>
      <c r="F179" s="313"/>
      <c r="G179" s="313"/>
      <c r="H179" s="313"/>
      <c r="I179" s="313"/>
      <c r="J179" s="313"/>
      <c r="K179" s="313"/>
      <c r="L179" s="313"/>
      <c r="M179" s="313"/>
      <c r="N179" s="313"/>
      <c r="O179" s="314"/>
    </row>
    <row r="180" spans="1:15" ht="15.75" customHeight="1">
      <c r="A180" s="344" t="s">
        <v>225</v>
      </c>
      <c r="B180" s="345"/>
      <c r="C180" s="293" t="s">
        <v>227</v>
      </c>
      <c r="D180" s="293"/>
      <c r="E180" s="293"/>
      <c r="F180" s="293"/>
      <c r="G180" s="293"/>
      <c r="H180" s="293"/>
      <c r="I180" s="293"/>
      <c r="J180" s="293"/>
      <c r="K180" s="293"/>
      <c r="L180" s="293"/>
      <c r="M180" s="293"/>
      <c r="N180" s="293"/>
      <c r="O180" s="341"/>
    </row>
    <row r="181" spans="1:15" ht="15.75" customHeight="1">
      <c r="A181" s="355">
        <v>4</v>
      </c>
      <c r="B181" s="356"/>
      <c r="C181" s="293"/>
      <c r="D181" s="293"/>
      <c r="E181" s="293"/>
      <c r="F181" s="293"/>
      <c r="G181" s="293"/>
      <c r="H181" s="293"/>
      <c r="I181" s="293"/>
      <c r="J181" s="293"/>
      <c r="K181" s="293"/>
      <c r="L181" s="293"/>
      <c r="M181" s="293"/>
      <c r="N181" s="293"/>
      <c r="O181" s="341"/>
    </row>
    <row r="182" spans="1:15" ht="15.75" customHeight="1">
      <c r="A182" s="317" t="s">
        <v>225</v>
      </c>
      <c r="B182" s="350"/>
      <c r="C182" s="340" t="s">
        <v>228</v>
      </c>
      <c r="D182" s="293"/>
      <c r="E182" s="293"/>
      <c r="F182" s="293"/>
      <c r="G182" s="293"/>
      <c r="H182" s="293"/>
      <c r="I182" s="293"/>
      <c r="J182" s="293"/>
      <c r="K182" s="293"/>
      <c r="L182" s="293"/>
      <c r="M182" s="293"/>
      <c r="N182" s="293"/>
      <c r="O182" s="341"/>
    </row>
    <row r="183" spans="1:15" ht="15.75" customHeight="1">
      <c r="A183" s="346">
        <v>3</v>
      </c>
      <c r="B183" s="352"/>
      <c r="C183" s="340"/>
      <c r="D183" s="293"/>
      <c r="E183" s="293"/>
      <c r="F183" s="293"/>
      <c r="G183" s="293"/>
      <c r="H183" s="293"/>
      <c r="I183" s="293"/>
      <c r="J183" s="293"/>
      <c r="K183" s="293"/>
      <c r="L183" s="293"/>
      <c r="M183" s="293"/>
      <c r="N183" s="293"/>
      <c r="O183" s="341"/>
    </row>
    <row r="184" spans="1:15" ht="15.75" customHeight="1">
      <c r="A184" s="344" t="s">
        <v>225</v>
      </c>
      <c r="B184" s="345"/>
      <c r="C184" s="340" t="s">
        <v>229</v>
      </c>
      <c r="D184" s="293"/>
      <c r="E184" s="293"/>
      <c r="F184" s="293"/>
      <c r="G184" s="293"/>
      <c r="H184" s="293"/>
      <c r="I184" s="293"/>
      <c r="J184" s="293"/>
      <c r="K184" s="293"/>
      <c r="L184" s="293"/>
      <c r="M184" s="293"/>
      <c r="N184" s="293"/>
      <c r="O184" s="341"/>
    </row>
    <row r="185" spans="1:15" ht="15.75" customHeight="1">
      <c r="A185" s="353">
        <v>2</v>
      </c>
      <c r="B185" s="354"/>
      <c r="C185" s="340"/>
      <c r="D185" s="293"/>
      <c r="E185" s="293"/>
      <c r="F185" s="293"/>
      <c r="G185" s="293"/>
      <c r="H185" s="293"/>
      <c r="I185" s="293"/>
      <c r="J185" s="293"/>
      <c r="K185" s="293"/>
      <c r="L185" s="293"/>
      <c r="M185" s="293"/>
      <c r="N185" s="293"/>
      <c r="O185" s="341"/>
    </row>
    <row r="186" spans="1:15" ht="15.75" customHeight="1">
      <c r="A186" s="344" t="s">
        <v>225</v>
      </c>
      <c r="B186" s="345"/>
      <c r="C186" s="310" t="s">
        <v>230</v>
      </c>
      <c r="D186" s="304"/>
      <c r="E186" s="304"/>
      <c r="F186" s="304"/>
      <c r="G186" s="304"/>
      <c r="H186" s="304"/>
      <c r="I186" s="304"/>
      <c r="J186" s="304"/>
      <c r="K186" s="304"/>
      <c r="L186" s="304"/>
      <c r="M186" s="304"/>
      <c r="N186" s="304"/>
      <c r="O186" s="311"/>
    </row>
    <row r="187" spans="1:15" ht="15.75" customHeight="1">
      <c r="A187" s="348">
        <v>1</v>
      </c>
      <c r="B187" s="349"/>
      <c r="C187" s="312"/>
      <c r="D187" s="313"/>
      <c r="E187" s="313"/>
      <c r="F187" s="313"/>
      <c r="G187" s="313"/>
      <c r="H187" s="313"/>
      <c r="I187" s="313"/>
      <c r="J187" s="313"/>
      <c r="K187" s="313"/>
      <c r="L187" s="313"/>
      <c r="M187" s="313"/>
      <c r="N187" s="313"/>
      <c r="O187" s="314"/>
    </row>
    <row r="188" spans="1:15" ht="15.75" customHeight="1">
      <c r="A188" s="317" t="s">
        <v>225</v>
      </c>
      <c r="B188" s="350"/>
      <c r="C188" s="304" t="s">
        <v>189</v>
      </c>
      <c r="D188" s="304"/>
      <c r="E188" s="304"/>
      <c r="F188" s="304"/>
      <c r="G188" s="304"/>
      <c r="H188" s="304"/>
      <c r="I188" s="304"/>
      <c r="J188" s="304"/>
      <c r="K188" s="304"/>
      <c r="L188" s="304"/>
      <c r="M188" s="304"/>
      <c r="N188" s="304"/>
      <c r="O188" s="311"/>
    </row>
    <row r="189" spans="1:15" ht="15.75" customHeight="1">
      <c r="A189" s="348">
        <v>0</v>
      </c>
      <c r="B189" s="351"/>
      <c r="C189" s="313"/>
      <c r="D189" s="313"/>
      <c r="E189" s="313"/>
      <c r="F189" s="313"/>
      <c r="G189" s="313"/>
      <c r="H189" s="313"/>
      <c r="I189" s="313"/>
      <c r="J189" s="313"/>
      <c r="K189" s="313"/>
      <c r="L189" s="313"/>
      <c r="M189" s="313"/>
      <c r="N189" s="313"/>
      <c r="O189" s="314"/>
    </row>
    <row r="190" spans="1:15" ht="15.75" customHeight="1" thickBot="1">
      <c r="A190" s="331" t="s">
        <v>1</v>
      </c>
      <c r="B190" s="332"/>
      <c r="C190" s="332"/>
      <c r="D190" s="332"/>
      <c r="E190" s="332"/>
      <c r="F190" s="332"/>
      <c r="G190" s="332"/>
      <c r="H190" s="332"/>
      <c r="I190" s="332"/>
      <c r="J190" s="332"/>
      <c r="K190" s="332"/>
      <c r="L190" s="332"/>
      <c r="M190" s="332"/>
      <c r="N190" s="332"/>
      <c r="O190" s="333"/>
    </row>
    <row r="191" spans="1:15" ht="15.75" customHeight="1">
      <c r="A191" s="176" t="s">
        <v>0</v>
      </c>
      <c r="B191" s="177"/>
      <c r="C191" s="177"/>
      <c r="D191" s="177"/>
      <c r="E191" s="177"/>
      <c r="F191" s="177"/>
      <c r="G191" s="177"/>
      <c r="H191" s="177"/>
      <c r="I191" s="177"/>
      <c r="J191" s="177"/>
      <c r="K191" s="177"/>
      <c r="L191" s="177"/>
      <c r="M191" s="177"/>
      <c r="N191" s="177"/>
      <c r="O191" s="178"/>
    </row>
    <row r="192" spans="1:15" ht="15.75" customHeight="1">
      <c r="A192" s="179"/>
      <c r="B192" s="180"/>
      <c r="C192" s="180"/>
      <c r="D192" s="180"/>
      <c r="E192" s="180"/>
      <c r="F192" s="180"/>
      <c r="G192" s="180"/>
      <c r="H192" s="180"/>
      <c r="I192" s="180"/>
      <c r="J192" s="180"/>
      <c r="K192" s="180"/>
      <c r="L192" s="180"/>
      <c r="M192" s="180"/>
      <c r="N192" s="180"/>
      <c r="O192" s="181"/>
    </row>
    <row r="193" spans="1:15" ht="15.75" customHeight="1" thickBot="1">
      <c r="A193" s="281"/>
      <c r="B193" s="282"/>
      <c r="C193" s="282"/>
      <c r="D193" s="282"/>
      <c r="E193" s="282"/>
      <c r="F193" s="282"/>
      <c r="G193" s="282"/>
      <c r="H193" s="282"/>
      <c r="I193" s="282"/>
      <c r="J193" s="282"/>
      <c r="K193" s="282"/>
      <c r="L193" s="282"/>
      <c r="M193" s="282"/>
      <c r="N193" s="282"/>
      <c r="O193" s="283"/>
    </row>
  </sheetData>
  <sheetProtection algorithmName="SHA-512" hashValue="R91//57Eg6oeHr1oNZHZUc7wIWQ3qCTX0sr3DnIxo0PmE4xUNKa/rpdhm7oKal/y5CIcY6iMvt/6v9lsDHFvuw==" saltValue="fTY/GBxcDjXqmZBuf/iSmQ==" spinCount="100000" sheet="1" objects="1" scenarios="1"/>
  <mergeCells count="185">
    <mergeCell ref="A13:C15"/>
    <mergeCell ref="D13:F15"/>
    <mergeCell ref="G13:O15"/>
    <mergeCell ref="C57:O60"/>
    <mergeCell ref="A61:B65"/>
    <mergeCell ref="C61:O65"/>
    <mergeCell ref="A66:B69"/>
    <mergeCell ref="C66:O69"/>
    <mergeCell ref="A70:O70"/>
    <mergeCell ref="A71:B71"/>
    <mergeCell ref="A39:O39"/>
    <mergeCell ref="A40:O40"/>
    <mergeCell ref="A41:O44"/>
    <mergeCell ref="A45:B48"/>
    <mergeCell ref="C45:O48"/>
    <mergeCell ref="A49:B52"/>
    <mergeCell ref="C49:O52"/>
    <mergeCell ref="A53:B56"/>
    <mergeCell ref="C53:O56"/>
    <mergeCell ref="C71:O72"/>
    <mergeCell ref="A72:B72"/>
    <mergeCell ref="A73:B73"/>
    <mergeCell ref="A74:B74"/>
    <mergeCell ref="A75:B75"/>
    <mergeCell ref="A76:B76"/>
    <mergeCell ref="A77:B77"/>
    <mergeCell ref="A78:B78"/>
    <mergeCell ref="A5:O5"/>
    <mergeCell ref="A6:C12"/>
    <mergeCell ref="D6:O12"/>
    <mergeCell ref="A26:C38"/>
    <mergeCell ref="D26:F29"/>
    <mergeCell ref="G26:O29"/>
    <mergeCell ref="D21:F25"/>
    <mergeCell ref="G21:O25"/>
    <mergeCell ref="D30:F33"/>
    <mergeCell ref="D34:F38"/>
    <mergeCell ref="G34:O38"/>
    <mergeCell ref="D18:F20"/>
    <mergeCell ref="G18:O20"/>
    <mergeCell ref="G30:O33"/>
    <mergeCell ref="A16:C25"/>
    <mergeCell ref="D16:F17"/>
    <mergeCell ref="G16:O17"/>
    <mergeCell ref="A57:B60"/>
    <mergeCell ref="A112:B112"/>
    <mergeCell ref="A113:B114"/>
    <mergeCell ref="A115:B115"/>
    <mergeCell ref="A116:B117"/>
    <mergeCell ref="A118:B118"/>
    <mergeCell ref="A79:B79"/>
    <mergeCell ref="A80:B80"/>
    <mergeCell ref="A81:B81"/>
    <mergeCell ref="A82:B82"/>
    <mergeCell ref="A107:B108"/>
    <mergeCell ref="A109:B109"/>
    <mergeCell ref="A83:B83"/>
    <mergeCell ref="A91:B91"/>
    <mergeCell ref="A99:B99"/>
    <mergeCell ref="A141:B141"/>
    <mergeCell ref="A142:B143"/>
    <mergeCell ref="A144:B144"/>
    <mergeCell ref="A145:B146"/>
    <mergeCell ref="A147:B147"/>
    <mergeCell ref="A148:B149"/>
    <mergeCell ref="A133:B133"/>
    <mergeCell ref="C133:O134"/>
    <mergeCell ref="A134:B134"/>
    <mergeCell ref="A135:B135"/>
    <mergeCell ref="C135:O136"/>
    <mergeCell ref="A136:B136"/>
    <mergeCell ref="A137:O137"/>
    <mergeCell ref="A138:B138"/>
    <mergeCell ref="A139:B140"/>
    <mergeCell ref="A160:B160"/>
    <mergeCell ref="A161:B163"/>
    <mergeCell ref="A164:B164"/>
    <mergeCell ref="A165:B167"/>
    <mergeCell ref="A168:B168"/>
    <mergeCell ref="A169:B171"/>
    <mergeCell ref="A150:B150"/>
    <mergeCell ref="A151:B153"/>
    <mergeCell ref="A154:B154"/>
    <mergeCell ref="A155:B155"/>
    <mergeCell ref="A156:B156"/>
    <mergeCell ref="A157:B159"/>
    <mergeCell ref="C172:O175"/>
    <mergeCell ref="C168:O171"/>
    <mergeCell ref="A188:B188"/>
    <mergeCell ref="A189:B189"/>
    <mergeCell ref="A182:B182"/>
    <mergeCell ref="A183:B183"/>
    <mergeCell ref="A184:B184"/>
    <mergeCell ref="A185:B185"/>
    <mergeCell ref="A186:B186"/>
    <mergeCell ref="A187:B187"/>
    <mergeCell ref="A172:B172"/>
    <mergeCell ref="A173:B175"/>
    <mergeCell ref="A176:B176"/>
    <mergeCell ref="A177:B177"/>
    <mergeCell ref="A180:B180"/>
    <mergeCell ref="A178:B178"/>
    <mergeCell ref="A179:B179"/>
    <mergeCell ref="A181:B181"/>
    <mergeCell ref="A1:O3"/>
    <mergeCell ref="A4:O4"/>
    <mergeCell ref="C131:O132"/>
    <mergeCell ref="C129:O130"/>
    <mergeCell ref="C127:O128"/>
    <mergeCell ref="C125:O126"/>
    <mergeCell ref="C122:O124"/>
    <mergeCell ref="C119:O121"/>
    <mergeCell ref="C116:O118"/>
    <mergeCell ref="C113:O115"/>
    <mergeCell ref="C110:O112"/>
    <mergeCell ref="A127:B127"/>
    <mergeCell ref="A128:B128"/>
    <mergeCell ref="A129:B129"/>
    <mergeCell ref="A130:B130"/>
    <mergeCell ref="A131:B131"/>
    <mergeCell ref="A132:B132"/>
    <mergeCell ref="A119:B120"/>
    <mergeCell ref="A121:B121"/>
    <mergeCell ref="A122:B123"/>
    <mergeCell ref="A124:B124"/>
    <mergeCell ref="A125:B125"/>
    <mergeCell ref="A126:B126"/>
    <mergeCell ref="A110:B111"/>
    <mergeCell ref="A191:O193"/>
    <mergeCell ref="A190:O190"/>
    <mergeCell ref="C107:O109"/>
    <mergeCell ref="C81:O82"/>
    <mergeCell ref="C79:O80"/>
    <mergeCell ref="C77:O78"/>
    <mergeCell ref="C75:O76"/>
    <mergeCell ref="C73:O74"/>
    <mergeCell ref="C164:O167"/>
    <mergeCell ref="C160:O163"/>
    <mergeCell ref="C156:O159"/>
    <mergeCell ref="C154:O155"/>
    <mergeCell ref="C150:O153"/>
    <mergeCell ref="C147:O149"/>
    <mergeCell ref="C144:O146"/>
    <mergeCell ref="C141:O143"/>
    <mergeCell ref="C138:O140"/>
    <mergeCell ref="C188:O189"/>
    <mergeCell ref="C186:O187"/>
    <mergeCell ref="C184:O185"/>
    <mergeCell ref="C182:O183"/>
    <mergeCell ref="C180:O181"/>
    <mergeCell ref="C178:O179"/>
    <mergeCell ref="C176:O177"/>
    <mergeCell ref="C83:O84"/>
    <mergeCell ref="A84:B84"/>
    <mergeCell ref="A85:B85"/>
    <mergeCell ref="C85:O86"/>
    <mergeCell ref="A86:B86"/>
    <mergeCell ref="A87:B87"/>
    <mergeCell ref="C87:O88"/>
    <mergeCell ref="A88:B88"/>
    <mergeCell ref="A89:B89"/>
    <mergeCell ref="C89:O90"/>
    <mergeCell ref="A90:B90"/>
    <mergeCell ref="C91:O92"/>
    <mergeCell ref="A92:B92"/>
    <mergeCell ref="A93:B93"/>
    <mergeCell ref="C93:O94"/>
    <mergeCell ref="A94:B94"/>
    <mergeCell ref="A95:B95"/>
    <mergeCell ref="C95:O96"/>
    <mergeCell ref="A96:B96"/>
    <mergeCell ref="A97:B97"/>
    <mergeCell ref="C97:O98"/>
    <mergeCell ref="A98:B98"/>
    <mergeCell ref="C99:O100"/>
    <mergeCell ref="A100:B100"/>
    <mergeCell ref="A101:B101"/>
    <mergeCell ref="C101:O102"/>
    <mergeCell ref="A102:B102"/>
    <mergeCell ref="A103:B103"/>
    <mergeCell ref="C103:O104"/>
    <mergeCell ref="A104:B104"/>
    <mergeCell ref="A105:B105"/>
    <mergeCell ref="C105:O106"/>
    <mergeCell ref="A106:B106"/>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6AE4-F1C2-43BC-9848-A2FE0770A36E}">
  <sheetPr codeName="Sheet3"/>
  <dimension ref="A1:AB200"/>
  <sheetViews>
    <sheetView topLeftCell="A5" zoomScale="108" zoomScaleNormal="108" workbookViewId="0">
      <selection activeCell="E12" sqref="E12:F12"/>
    </sheetView>
  </sheetViews>
  <sheetFormatPr defaultColWidth="8.85546875" defaultRowHeight="14.45"/>
  <cols>
    <col min="1" max="1" width="37.42578125" customWidth="1"/>
    <col min="2" max="2" width="36.140625" customWidth="1"/>
    <col min="3" max="3" width="6" customWidth="1"/>
    <col min="4" max="4" width="4.42578125" customWidth="1"/>
    <col min="5" max="5" width="45.42578125" customWidth="1"/>
    <col min="6" max="6" width="11.42578125" customWidth="1"/>
  </cols>
  <sheetData>
    <row r="1" spans="1:28" ht="15" customHeight="1">
      <c r="A1" s="445" t="s">
        <v>231</v>
      </c>
      <c r="B1" s="446"/>
      <c r="C1" s="446"/>
      <c r="D1" s="446"/>
      <c r="E1" s="446"/>
      <c r="F1" s="447"/>
      <c r="G1" s="20"/>
      <c r="H1" s="20"/>
      <c r="I1" s="20"/>
      <c r="J1" s="20"/>
      <c r="K1" s="20"/>
      <c r="L1" s="20"/>
      <c r="M1" s="20"/>
      <c r="N1" s="20"/>
      <c r="O1" s="20"/>
      <c r="P1" s="20"/>
      <c r="Q1" s="20"/>
      <c r="R1" s="20"/>
      <c r="S1" s="20"/>
      <c r="T1" s="20"/>
      <c r="U1" s="20"/>
      <c r="V1" s="20"/>
      <c r="W1" s="20"/>
      <c r="X1" s="20"/>
      <c r="Y1" s="20"/>
      <c r="Z1" s="20"/>
      <c r="AA1" s="20"/>
      <c r="AB1" s="20"/>
    </row>
    <row r="2" spans="1:28" ht="15" customHeight="1">
      <c r="A2" s="448"/>
      <c r="B2" s="449"/>
      <c r="C2" s="449"/>
      <c r="D2" s="449"/>
      <c r="E2" s="449"/>
      <c r="F2" s="450"/>
      <c r="G2" s="20"/>
      <c r="H2" s="20"/>
      <c r="I2" s="20"/>
      <c r="J2" s="20"/>
      <c r="K2" s="20"/>
      <c r="L2" s="20"/>
      <c r="M2" s="20"/>
      <c r="N2" s="20"/>
      <c r="O2" s="20"/>
      <c r="P2" s="20"/>
      <c r="Q2" s="20"/>
      <c r="R2" s="20"/>
      <c r="S2" s="20"/>
      <c r="T2" s="20"/>
      <c r="U2" s="20"/>
      <c r="V2" s="20"/>
      <c r="W2" s="20"/>
      <c r="X2" s="20"/>
      <c r="Y2" s="20"/>
      <c r="Z2" s="20"/>
      <c r="AA2" s="20"/>
      <c r="AB2" s="20"/>
    </row>
    <row r="3" spans="1:28" ht="15.75" customHeight="1" thickBot="1">
      <c r="A3" s="451"/>
      <c r="B3" s="452"/>
      <c r="C3" s="452"/>
      <c r="D3" s="452"/>
      <c r="E3" s="452"/>
      <c r="F3" s="453"/>
      <c r="G3" s="20"/>
      <c r="H3" s="20"/>
      <c r="I3" s="20"/>
      <c r="J3" s="20"/>
      <c r="K3" s="20"/>
      <c r="L3" s="20"/>
      <c r="M3" s="20"/>
      <c r="N3" s="20"/>
      <c r="O3" s="20"/>
      <c r="P3" s="20"/>
      <c r="Q3" s="20"/>
      <c r="R3" s="20"/>
      <c r="S3" s="20"/>
      <c r="T3" s="20"/>
      <c r="U3" s="20"/>
      <c r="V3" s="20"/>
      <c r="W3" s="20"/>
      <c r="X3" s="20"/>
      <c r="Y3" s="20"/>
      <c r="Z3" s="20"/>
      <c r="AA3" s="20"/>
      <c r="AB3" s="20"/>
    </row>
    <row r="4" spans="1:28" ht="15.95" thickBot="1">
      <c r="A4" s="342" t="s">
        <v>1</v>
      </c>
      <c r="B4" s="186"/>
      <c r="C4" s="186"/>
      <c r="D4" s="186"/>
      <c r="E4" s="186"/>
      <c r="F4" s="343"/>
      <c r="G4" s="21"/>
      <c r="H4" s="21"/>
      <c r="I4" s="21"/>
      <c r="J4" s="21"/>
      <c r="K4" s="21"/>
      <c r="L4" s="21"/>
      <c r="M4" s="21"/>
      <c r="N4" s="21"/>
      <c r="O4" s="21"/>
      <c r="P4" s="21"/>
      <c r="Q4" s="21"/>
      <c r="R4" s="21"/>
      <c r="S4" s="21"/>
      <c r="T4" s="21"/>
      <c r="U4" s="21"/>
      <c r="V4" s="21"/>
      <c r="W4" s="21"/>
      <c r="X4" s="21"/>
      <c r="Y4" s="21"/>
      <c r="Z4" s="21"/>
      <c r="AA4" s="21"/>
      <c r="AB4" s="21"/>
    </row>
    <row r="5" spans="1:28" ht="15.95" thickBot="1">
      <c r="A5" s="34" t="s">
        <v>232</v>
      </c>
      <c r="B5" s="77"/>
      <c r="C5" s="459" t="s">
        <v>233</v>
      </c>
      <c r="D5" s="459"/>
      <c r="E5" s="460"/>
      <c r="F5" s="461"/>
    </row>
    <row r="6" spans="1:28" ht="15.95" thickBot="1">
      <c r="A6" s="32" t="s">
        <v>234</v>
      </c>
      <c r="B6" s="462"/>
      <c r="C6" s="463"/>
      <c r="D6" s="463"/>
      <c r="E6" s="463"/>
      <c r="F6" s="464"/>
      <c r="G6" s="45"/>
      <c r="H6" s="45"/>
    </row>
    <row r="7" spans="1:28">
      <c r="A7" s="465" t="s">
        <v>235</v>
      </c>
      <c r="B7" s="466"/>
      <c r="C7" s="466"/>
      <c r="D7" s="466"/>
      <c r="E7" s="466"/>
      <c r="F7" s="467"/>
    </row>
    <row r="8" spans="1:28" ht="15" thickBot="1">
      <c r="A8" s="468"/>
      <c r="B8" s="469"/>
      <c r="C8" s="469"/>
      <c r="D8" s="469"/>
      <c r="E8" s="469"/>
      <c r="F8" s="470"/>
    </row>
    <row r="9" spans="1:28">
      <c r="A9" s="438" t="s">
        <v>236</v>
      </c>
      <c r="B9" s="439"/>
      <c r="C9" s="439"/>
      <c r="D9" s="439"/>
      <c r="E9" s="439"/>
      <c r="F9" s="440"/>
    </row>
    <row r="10" spans="1:28" ht="15" customHeight="1">
      <c r="A10" s="441"/>
      <c r="B10" s="442"/>
      <c r="C10" s="442"/>
      <c r="D10" s="442"/>
      <c r="E10" s="442"/>
      <c r="F10" s="443"/>
    </row>
    <row r="11" spans="1:28" ht="44.1" thickBot="1">
      <c r="A11" s="18" t="s">
        <v>237</v>
      </c>
      <c r="B11" s="74" t="s">
        <v>238</v>
      </c>
      <c r="C11" s="444" t="s">
        <v>239</v>
      </c>
      <c r="D11" s="444"/>
      <c r="E11" s="74" t="s">
        <v>240</v>
      </c>
      <c r="F11" s="19" t="s">
        <v>241</v>
      </c>
    </row>
    <row r="12" spans="1:28" ht="15" thickTop="1">
      <c r="A12" s="471" t="str">
        <f>T(Definitions!A31)</f>
        <v>Commuter Rail System Public Area</v>
      </c>
      <c r="B12" s="28" t="str">
        <f>T(Definitions!D31)</f>
        <v>Headquarters Building</v>
      </c>
      <c r="C12" s="7" t="s">
        <v>242</v>
      </c>
      <c r="D12" s="29">
        <v>1</v>
      </c>
      <c r="E12" s="78"/>
      <c r="F12" s="79"/>
    </row>
    <row r="13" spans="1:28">
      <c r="A13" s="433"/>
      <c r="B13" s="28" t="str">
        <f>T(Definitions!D32)</f>
        <v>Major Passenger Terminals</v>
      </c>
      <c r="C13" s="7" t="s">
        <v>242</v>
      </c>
      <c r="D13" s="5">
        <f t="shared" ref="D13:D32" si="0">SUM(D12+1)</f>
        <v>2</v>
      </c>
      <c r="E13" s="80"/>
      <c r="F13" s="79"/>
    </row>
    <row r="14" spans="1:28">
      <c r="A14" s="433"/>
      <c r="B14" s="28" t="str">
        <f>T(Definitions!D33)</f>
        <v>Major Line Stations</v>
      </c>
      <c r="C14" s="4" t="s">
        <v>242</v>
      </c>
      <c r="D14" s="5">
        <f t="shared" si="0"/>
        <v>3</v>
      </c>
      <c r="E14" s="81"/>
      <c r="F14" s="79"/>
    </row>
    <row r="15" spans="1:28" ht="15" thickBot="1">
      <c r="A15" s="434"/>
      <c r="B15" s="66" t="str">
        <f>T(Definitions!D34)</f>
        <v>Parking Structures</v>
      </c>
      <c r="C15" s="11" t="s">
        <v>242</v>
      </c>
      <c r="D15" s="12">
        <f t="shared" si="0"/>
        <v>4</v>
      </c>
      <c r="E15" s="82"/>
      <c r="F15" s="83"/>
    </row>
    <row r="16" spans="1:28">
      <c r="A16" s="430" t="str">
        <f>T(Definitions!A35)</f>
        <v>Commuter Rail System Rolling Stock</v>
      </c>
      <c r="B16" s="67" t="str">
        <f>T(Definitions!D35)</f>
        <v>Consist - Type 1</v>
      </c>
      <c r="C16" s="9" t="s">
        <v>242</v>
      </c>
      <c r="D16" s="10">
        <f t="shared" si="0"/>
        <v>5</v>
      </c>
      <c r="E16" s="84"/>
      <c r="F16" s="85"/>
    </row>
    <row r="17" spans="1:6" ht="15" thickBot="1">
      <c r="A17" s="431"/>
      <c r="B17" s="68" t="str">
        <f>T(Definitions!D36)</f>
        <v>Consist - Type 2</v>
      </c>
      <c r="C17" s="11" t="s">
        <v>242</v>
      </c>
      <c r="D17" s="12">
        <f t="shared" si="0"/>
        <v>6</v>
      </c>
      <c r="E17" s="82"/>
      <c r="F17" s="86"/>
    </row>
    <row r="18" spans="1:6">
      <c r="A18" s="432" t="str">
        <f>T(Definitions!A37)</f>
        <v>Commuter Rail System Control</v>
      </c>
      <c r="B18" s="69" t="str">
        <f>T(Definitions!D37)</f>
        <v>Primary Control Center</v>
      </c>
      <c r="C18" s="9" t="s">
        <v>242</v>
      </c>
      <c r="D18" s="10">
        <f t="shared" si="0"/>
        <v>7</v>
      </c>
      <c r="E18" s="84"/>
      <c r="F18" s="85"/>
    </row>
    <row r="19" spans="1:6">
      <c r="A19" s="433"/>
      <c r="B19" s="28" t="str">
        <f>T(Definitions!D38)</f>
        <v>Control Towers</v>
      </c>
      <c r="C19" s="7" t="s">
        <v>242</v>
      </c>
      <c r="D19" s="8">
        <f t="shared" si="0"/>
        <v>8</v>
      </c>
      <c r="E19" s="80"/>
      <c r="F19" s="79"/>
    </row>
    <row r="20" spans="1:6" ht="15" thickBot="1">
      <c r="A20" s="434"/>
      <c r="B20" s="68" t="str">
        <f>T(Definitions!D39)</f>
        <v>Cyber Systems</v>
      </c>
      <c r="C20" s="13" t="s">
        <v>242</v>
      </c>
      <c r="D20" s="17">
        <f t="shared" si="0"/>
        <v>9</v>
      </c>
      <c r="E20" s="82"/>
      <c r="F20" s="86"/>
    </row>
    <row r="21" spans="1:6">
      <c r="A21" s="432" t="str">
        <f>T(Definitions!A40)</f>
        <v>Commuter Rail System Operations</v>
      </c>
      <c r="B21" s="69" t="str">
        <f>T(Definitions!D40)</f>
        <v>Right of Way (ROW)</v>
      </c>
      <c r="C21" s="9" t="s">
        <v>242</v>
      </c>
      <c r="D21" s="10">
        <f t="shared" si="0"/>
        <v>10</v>
      </c>
      <c r="E21" s="84"/>
      <c r="F21" s="85"/>
    </row>
    <row r="22" spans="1:6">
      <c r="A22" s="433"/>
      <c r="B22" s="28" t="str">
        <f>T(Definitions!D41)</f>
        <v>Signals &amp; PTC</v>
      </c>
      <c r="C22" s="7" t="s">
        <v>242</v>
      </c>
      <c r="D22" s="8">
        <f t="shared" si="0"/>
        <v>11</v>
      </c>
      <c r="E22" s="80"/>
      <c r="F22" s="79"/>
    </row>
    <row r="23" spans="1:6" ht="15" thickBot="1">
      <c r="A23" s="434"/>
      <c r="B23" s="66" t="str">
        <f>T(Definitions!D42)</f>
        <v xml:space="preserve">Switches </v>
      </c>
      <c r="C23" s="13" t="s">
        <v>242</v>
      </c>
      <c r="D23" s="17">
        <f t="shared" si="0"/>
        <v>12</v>
      </c>
      <c r="E23" s="82"/>
      <c r="F23" s="86"/>
    </row>
    <row r="24" spans="1:6">
      <c r="A24" s="435" t="str">
        <f>T(Definitions!A43)</f>
        <v>Commuter Rail System ROW Infrastructure</v>
      </c>
      <c r="B24" s="28" t="str">
        <f>T(Definitions!D43)</f>
        <v>Bridges</v>
      </c>
      <c r="C24" s="7" t="s">
        <v>242</v>
      </c>
      <c r="D24" s="8">
        <f t="shared" si="0"/>
        <v>13</v>
      </c>
      <c r="E24" s="80"/>
      <c r="F24" s="79"/>
    </row>
    <row r="25" spans="1:6">
      <c r="A25" s="435"/>
      <c r="B25" s="28" t="str">
        <f>T(Definitions!D44)</f>
        <v>Elevated Track</v>
      </c>
      <c r="C25" s="4" t="s">
        <v>242</v>
      </c>
      <c r="D25" s="5">
        <f t="shared" si="0"/>
        <v>14</v>
      </c>
      <c r="E25" s="81"/>
      <c r="F25" s="79"/>
    </row>
    <row r="26" spans="1:6">
      <c r="A26" s="435"/>
      <c r="B26" s="28" t="str">
        <f>T(Definitions!D45)</f>
        <v xml:space="preserve">Tunnels </v>
      </c>
      <c r="C26" s="4" t="s">
        <v>242</v>
      </c>
      <c r="D26" s="5">
        <f t="shared" si="0"/>
        <v>15</v>
      </c>
      <c r="E26" s="81"/>
      <c r="F26" s="79"/>
    </row>
    <row r="27" spans="1:6" ht="15" thickBot="1">
      <c r="A27" s="436"/>
      <c r="B27" s="66" t="str">
        <f>T(Definitions!D46)</f>
        <v>Choke Points on ROW</v>
      </c>
      <c r="C27" s="11" t="s">
        <v>242</v>
      </c>
      <c r="D27" s="12">
        <f t="shared" si="0"/>
        <v>16</v>
      </c>
      <c r="E27" s="82"/>
      <c r="F27" s="83"/>
    </row>
    <row r="28" spans="1:6">
      <c r="A28" s="430" t="str">
        <f>T(Definitions!A47)</f>
        <v>Commuter Rail System Safety</v>
      </c>
      <c r="B28" s="28" t="str">
        <f>T(Definitions!D47)</f>
        <v>Fire Suppression</v>
      </c>
      <c r="C28" s="9" t="s">
        <v>242</v>
      </c>
      <c r="D28" s="10">
        <f t="shared" si="0"/>
        <v>17</v>
      </c>
      <c r="E28" s="84"/>
      <c r="F28" s="79"/>
    </row>
    <row r="29" spans="1:6" ht="15" thickBot="1">
      <c r="A29" s="431"/>
      <c r="B29" s="66" t="str">
        <f>T(Definitions!D48)</f>
        <v>Air Handling</v>
      </c>
      <c r="C29" s="11" t="s">
        <v>242</v>
      </c>
      <c r="D29" s="12">
        <f t="shared" si="0"/>
        <v>18</v>
      </c>
      <c r="E29" s="82"/>
      <c r="F29" s="83"/>
    </row>
    <row r="30" spans="1:6">
      <c r="A30" s="430" t="str">
        <f>T(Definitions!A49)</f>
        <v>Commuter Rail System Support</v>
      </c>
      <c r="B30" s="28" t="str">
        <f>T(Definitions!D49)</f>
        <v>Power Generation/Distribution</v>
      </c>
      <c r="C30" s="9" t="s">
        <v>242</v>
      </c>
      <c r="D30" s="10">
        <f t="shared" si="0"/>
        <v>19</v>
      </c>
      <c r="E30" s="84"/>
      <c r="F30" s="79"/>
    </row>
    <row r="31" spans="1:6">
      <c r="A31" s="437"/>
      <c r="B31" s="28" t="str">
        <f>T(Definitions!D50)</f>
        <v>Yards</v>
      </c>
      <c r="C31" s="4" t="s">
        <v>242</v>
      </c>
      <c r="D31" s="5">
        <f t="shared" si="0"/>
        <v>20</v>
      </c>
      <c r="E31" s="81"/>
      <c r="F31" s="79"/>
    </row>
    <row r="32" spans="1:6" ht="15" thickBot="1">
      <c r="A32" s="431"/>
      <c r="B32" s="28" t="str">
        <f>T(Definitions!D51)</f>
        <v>Maintenance Barns/Facilities</v>
      </c>
      <c r="C32" s="11" t="s">
        <v>242</v>
      </c>
      <c r="D32" s="12">
        <f t="shared" si="0"/>
        <v>21</v>
      </c>
      <c r="E32" s="82"/>
      <c r="F32" s="86"/>
    </row>
    <row r="33" spans="1:6">
      <c r="A33" s="438" t="s">
        <v>106</v>
      </c>
      <c r="B33" s="439"/>
      <c r="C33" s="439"/>
      <c r="D33" s="439"/>
      <c r="E33" s="439"/>
      <c r="F33" s="440"/>
    </row>
    <row r="34" spans="1:6">
      <c r="A34" s="441"/>
      <c r="B34" s="442"/>
      <c r="C34" s="442"/>
      <c r="D34" s="442"/>
      <c r="E34" s="442"/>
      <c r="F34" s="443"/>
    </row>
    <row r="35" spans="1:6" ht="44.1" thickBot="1">
      <c r="A35" s="18" t="s">
        <v>237</v>
      </c>
      <c r="B35" s="74" t="s">
        <v>238</v>
      </c>
      <c r="C35" s="444" t="s">
        <v>239</v>
      </c>
      <c r="D35" s="444"/>
      <c r="E35" s="74" t="s">
        <v>240</v>
      </c>
      <c r="F35" s="19" t="s">
        <v>241</v>
      </c>
    </row>
    <row r="36" spans="1:6" ht="15" thickTop="1">
      <c r="A36" s="433" t="str">
        <f>T(Definitions!A53)</f>
        <v>Heavy Rail System Public Area</v>
      </c>
      <c r="B36" s="28" t="str">
        <f>T(Definitions!D53)</f>
        <v>Headquarters Building</v>
      </c>
      <c r="C36" s="7" t="s">
        <v>243</v>
      </c>
      <c r="D36" s="29">
        <v>1</v>
      </c>
      <c r="E36" s="78"/>
      <c r="F36" s="79"/>
    </row>
    <row r="37" spans="1:6">
      <c r="A37" s="433"/>
      <c r="B37" s="28" t="str">
        <f>T(Definitions!D54)</f>
        <v>Major Passenger Terminals</v>
      </c>
      <c r="C37" s="7" t="s">
        <v>243</v>
      </c>
      <c r="D37" s="5">
        <f t="shared" ref="D37:D55" si="1">SUM(D36+1)</f>
        <v>2</v>
      </c>
      <c r="E37" s="80"/>
      <c r="F37" s="79"/>
    </row>
    <row r="38" spans="1:6">
      <c r="A38" s="433"/>
      <c r="B38" s="28" t="str">
        <f>T(Definitions!D55)</f>
        <v>Major Line Stations</v>
      </c>
      <c r="C38" s="7" t="s">
        <v>243</v>
      </c>
      <c r="D38" s="5">
        <f t="shared" si="1"/>
        <v>3</v>
      </c>
      <c r="E38" s="81"/>
      <c r="F38" s="79"/>
    </row>
    <row r="39" spans="1:6" ht="15" thickBot="1">
      <c r="A39" s="434"/>
      <c r="B39" s="66" t="str">
        <f>T(Definitions!D56)</f>
        <v>Parking Structures</v>
      </c>
      <c r="C39" s="13" t="s">
        <v>243</v>
      </c>
      <c r="D39" s="12">
        <f t="shared" si="1"/>
        <v>4</v>
      </c>
      <c r="E39" s="82"/>
      <c r="F39" s="83"/>
    </row>
    <row r="40" spans="1:6">
      <c r="A40" s="430" t="str">
        <f>T(Definitions!A57)</f>
        <v>Heavy Rail System Rolling Stock</v>
      </c>
      <c r="B40" s="28" t="str">
        <f>T(Definitions!D57)</f>
        <v>Consist - Type 1</v>
      </c>
      <c r="C40" s="9" t="s">
        <v>243</v>
      </c>
      <c r="D40" s="10">
        <f t="shared" si="1"/>
        <v>5</v>
      </c>
      <c r="E40" s="84"/>
      <c r="F40" s="79"/>
    </row>
    <row r="41" spans="1:6" ht="15" thickBot="1">
      <c r="A41" s="431"/>
      <c r="B41" s="66" t="str">
        <f>T(Definitions!D58)</f>
        <v>Consist - Type 2</v>
      </c>
      <c r="C41" s="13" t="s">
        <v>243</v>
      </c>
      <c r="D41" s="12">
        <f t="shared" si="1"/>
        <v>6</v>
      </c>
      <c r="E41" s="82"/>
      <c r="F41" s="83"/>
    </row>
    <row r="42" spans="1:6">
      <c r="A42" s="432" t="str">
        <f>T(Definitions!A59)</f>
        <v>Heavy Rail System Control</v>
      </c>
      <c r="B42" s="28" t="str">
        <f>T(Definitions!D59)</f>
        <v>Primary Control Center</v>
      </c>
      <c r="C42" s="9" t="s">
        <v>243</v>
      </c>
      <c r="D42" s="10">
        <f t="shared" si="1"/>
        <v>7</v>
      </c>
      <c r="E42" s="84"/>
      <c r="F42" s="85"/>
    </row>
    <row r="43" spans="1:6">
      <c r="A43" s="433"/>
      <c r="B43" s="28" t="str">
        <f>T(Definitions!D60)</f>
        <v>Cyber Systems</v>
      </c>
      <c r="C43" s="7" t="s">
        <v>243</v>
      </c>
      <c r="D43" s="8">
        <f t="shared" si="1"/>
        <v>8</v>
      </c>
      <c r="E43" s="80"/>
      <c r="F43" s="79"/>
    </row>
    <row r="44" spans="1:6" ht="15" thickBot="1">
      <c r="A44" s="434"/>
      <c r="B44" s="66" t="str">
        <f>T(Definitions!D61)</f>
        <v>Right of Way (ROW)</v>
      </c>
      <c r="C44" s="13" t="s">
        <v>243</v>
      </c>
      <c r="D44" s="17">
        <f t="shared" si="1"/>
        <v>9</v>
      </c>
      <c r="E44" s="82"/>
      <c r="F44" s="83"/>
    </row>
    <row r="45" spans="1:6">
      <c r="A45" s="430" t="str">
        <f>T(Definitions!A61)</f>
        <v>Heavy Rail System Operations</v>
      </c>
      <c r="B45" s="28" t="str">
        <f>T(Definitions!D62)</f>
        <v>Signals &amp; PTC</v>
      </c>
      <c r="C45" s="9" t="s">
        <v>243</v>
      </c>
      <c r="D45" s="10">
        <f t="shared" si="1"/>
        <v>10</v>
      </c>
      <c r="E45" s="84"/>
      <c r="F45" s="79"/>
    </row>
    <row r="46" spans="1:6" ht="15" thickBot="1">
      <c r="A46" s="431"/>
      <c r="B46" s="66" t="str">
        <f>T(Definitions!D63)</f>
        <v xml:space="preserve">Switches </v>
      </c>
      <c r="C46" s="13" t="s">
        <v>243</v>
      </c>
      <c r="D46" s="17">
        <f t="shared" si="1"/>
        <v>11</v>
      </c>
      <c r="E46" s="82"/>
      <c r="F46" s="83"/>
    </row>
    <row r="47" spans="1:6">
      <c r="A47" s="437" t="str">
        <f>T(Definitions!A64)</f>
        <v>Heavy Rail System ROW Infrastructure</v>
      </c>
      <c r="B47" s="28" t="str">
        <f>T(Definitions!D64)</f>
        <v>Bridges</v>
      </c>
      <c r="C47" s="7" t="s">
        <v>243</v>
      </c>
      <c r="D47" s="8">
        <f t="shared" si="1"/>
        <v>12</v>
      </c>
      <c r="E47" s="84"/>
      <c r="F47" s="79"/>
    </row>
    <row r="48" spans="1:6">
      <c r="A48" s="437"/>
      <c r="B48" s="28" t="str">
        <f>T(Definitions!D65)</f>
        <v>Elevated Track</v>
      </c>
      <c r="C48" s="7" t="s">
        <v>243</v>
      </c>
      <c r="D48" s="5">
        <f t="shared" si="1"/>
        <v>13</v>
      </c>
      <c r="E48" s="80"/>
      <c r="F48" s="79"/>
    </row>
    <row r="49" spans="1:6">
      <c r="A49" s="437"/>
      <c r="B49" s="28" t="str">
        <f>T(Definitions!D66)</f>
        <v xml:space="preserve">Tunnels </v>
      </c>
      <c r="C49" s="7" t="s">
        <v>243</v>
      </c>
      <c r="D49" s="5">
        <f t="shared" si="1"/>
        <v>14</v>
      </c>
      <c r="E49" s="81"/>
      <c r="F49" s="79"/>
    </row>
    <row r="50" spans="1:6" ht="15" thickBot="1">
      <c r="A50" s="431"/>
      <c r="B50" s="66" t="str">
        <f>T(Definitions!D67)</f>
        <v>Choke Points on ROW</v>
      </c>
      <c r="C50" s="13" t="s">
        <v>243</v>
      </c>
      <c r="D50" s="12">
        <f t="shared" si="1"/>
        <v>15</v>
      </c>
      <c r="E50" s="82"/>
      <c r="F50" s="83"/>
    </row>
    <row r="51" spans="1:6">
      <c r="A51" s="437" t="str">
        <f>T(Definitions!A68)</f>
        <v>Heavy Rail System Safety</v>
      </c>
      <c r="B51" s="28" t="str">
        <f>T(Definitions!D68)</f>
        <v>Fire Suppression</v>
      </c>
      <c r="C51" s="7" t="s">
        <v>243</v>
      </c>
      <c r="D51" s="8">
        <f t="shared" si="1"/>
        <v>16</v>
      </c>
      <c r="E51" s="84"/>
      <c r="F51" s="79"/>
    </row>
    <row r="52" spans="1:6" ht="15" thickBot="1">
      <c r="A52" s="431"/>
      <c r="B52" s="66" t="str">
        <f>T(Definitions!D69)</f>
        <v>Air Handling</v>
      </c>
      <c r="C52" s="13" t="s">
        <v>243</v>
      </c>
      <c r="D52" s="12">
        <f t="shared" si="1"/>
        <v>17</v>
      </c>
      <c r="E52" s="115"/>
      <c r="F52" s="83"/>
    </row>
    <row r="53" spans="1:6">
      <c r="A53" s="430" t="str">
        <f>T(Definitions!A70)</f>
        <v>Heavy Rail System Support</v>
      </c>
      <c r="B53" s="28" t="str">
        <f>T(Definitions!D70)</f>
        <v>Power Generation/Distribution</v>
      </c>
      <c r="C53" s="9" t="s">
        <v>243</v>
      </c>
      <c r="D53" s="10">
        <f t="shared" si="1"/>
        <v>18</v>
      </c>
      <c r="E53" s="84"/>
      <c r="F53" s="79"/>
    </row>
    <row r="54" spans="1:6">
      <c r="A54" s="437"/>
      <c r="B54" s="28" t="str">
        <f>T(Definitions!D71)</f>
        <v>Yards</v>
      </c>
      <c r="C54" s="7" t="s">
        <v>243</v>
      </c>
      <c r="D54" s="5">
        <f t="shared" si="1"/>
        <v>19</v>
      </c>
      <c r="E54" s="80"/>
      <c r="F54" s="79"/>
    </row>
    <row r="55" spans="1:6" ht="15" thickBot="1">
      <c r="A55" s="431"/>
      <c r="B55" s="28" t="str">
        <f>T(Definitions!D72)</f>
        <v>Maintenance Barns/Facilities</v>
      </c>
      <c r="C55" s="13" t="s">
        <v>243</v>
      </c>
      <c r="D55" s="12">
        <f t="shared" si="1"/>
        <v>20</v>
      </c>
      <c r="E55" s="81"/>
      <c r="F55" s="86"/>
    </row>
    <row r="56" spans="1:6">
      <c r="A56" s="438" t="s">
        <v>115</v>
      </c>
      <c r="B56" s="439"/>
      <c r="C56" s="439"/>
      <c r="D56" s="439"/>
      <c r="E56" s="439"/>
      <c r="F56" s="440"/>
    </row>
    <row r="57" spans="1:6">
      <c r="A57" s="441"/>
      <c r="B57" s="442"/>
      <c r="C57" s="442"/>
      <c r="D57" s="442"/>
      <c r="E57" s="442"/>
      <c r="F57" s="443"/>
    </row>
    <row r="58" spans="1:6" ht="44.1" thickBot="1">
      <c r="A58" s="18" t="s">
        <v>237</v>
      </c>
      <c r="B58" s="74" t="s">
        <v>238</v>
      </c>
      <c r="C58" s="444" t="s">
        <v>239</v>
      </c>
      <c r="D58" s="444"/>
      <c r="E58" s="74" t="s">
        <v>240</v>
      </c>
      <c r="F58" s="19" t="s">
        <v>241</v>
      </c>
    </row>
    <row r="59" spans="1:6" ht="15" thickTop="1">
      <c r="A59" s="433" t="str">
        <f>T(Definitions!A74)</f>
        <v>Light Rail System Public Area</v>
      </c>
      <c r="B59" s="28" t="str">
        <f>T(Definitions!D74)</f>
        <v>Headquarters Building</v>
      </c>
      <c r="C59" s="7" t="s">
        <v>244</v>
      </c>
      <c r="D59" s="8">
        <v>1</v>
      </c>
      <c r="E59" s="78"/>
      <c r="F59" s="79"/>
    </row>
    <row r="60" spans="1:6">
      <c r="A60" s="433"/>
      <c r="B60" s="28" t="str">
        <f>T(Definitions!D75)</f>
        <v>Major Passenger Terminals</v>
      </c>
      <c r="C60" s="7" t="s">
        <v>244</v>
      </c>
      <c r="D60" s="5">
        <f t="shared" ref="D60:D77" si="2">SUM(D59+1)</f>
        <v>2</v>
      </c>
      <c r="E60" s="80"/>
      <c r="F60" s="79"/>
    </row>
    <row r="61" spans="1:6">
      <c r="A61" s="433"/>
      <c r="B61" s="28" t="str">
        <f>T(Definitions!D76)</f>
        <v>Major Line Stations</v>
      </c>
      <c r="C61" s="4" t="s">
        <v>244</v>
      </c>
      <c r="D61" s="5">
        <f t="shared" si="2"/>
        <v>3</v>
      </c>
      <c r="E61" s="81"/>
      <c r="F61" s="79"/>
    </row>
    <row r="62" spans="1:6" ht="15" thickBot="1">
      <c r="A62" s="434"/>
      <c r="B62" s="68" t="str">
        <f>T(Definitions!D77)</f>
        <v>Parking Structures</v>
      </c>
      <c r="C62" s="11" t="s">
        <v>244</v>
      </c>
      <c r="D62" s="12">
        <f t="shared" si="2"/>
        <v>4</v>
      </c>
      <c r="E62" s="82"/>
      <c r="F62" s="83"/>
    </row>
    <row r="63" spans="1:6">
      <c r="A63" s="430" t="str">
        <f>T(Definitions!A78)</f>
        <v>Light Rail System Rolling Stock</v>
      </c>
      <c r="B63" s="67" t="str">
        <f>T(Definitions!D78)</f>
        <v>Consist - Type 1</v>
      </c>
      <c r="C63" s="9" t="s">
        <v>244</v>
      </c>
      <c r="D63" s="10">
        <f t="shared" si="2"/>
        <v>5</v>
      </c>
      <c r="E63" s="84"/>
      <c r="F63" s="85"/>
    </row>
    <row r="64" spans="1:6" ht="15" thickBot="1">
      <c r="A64" s="431"/>
      <c r="B64" s="68" t="str">
        <f>T(Definitions!D79)</f>
        <v>Consist - Type 2</v>
      </c>
      <c r="C64" s="11" t="s">
        <v>244</v>
      </c>
      <c r="D64" s="12">
        <f t="shared" si="2"/>
        <v>6</v>
      </c>
      <c r="E64" s="82"/>
      <c r="F64" s="83"/>
    </row>
    <row r="65" spans="1:6">
      <c r="A65" s="432" t="str">
        <f>T(Definitions!A80)</f>
        <v>Light Rail System Control</v>
      </c>
      <c r="B65" s="67" t="str">
        <f>T(Definitions!D80)</f>
        <v>Primary Control Center</v>
      </c>
      <c r="C65" s="9" t="s">
        <v>244</v>
      </c>
      <c r="D65" s="10">
        <f t="shared" si="2"/>
        <v>7</v>
      </c>
      <c r="E65" s="84"/>
      <c r="F65" s="85"/>
    </row>
    <row r="66" spans="1:6">
      <c r="A66" s="433"/>
      <c r="B66" s="28" t="str">
        <f>T(Definitions!D81)</f>
        <v>Cyber Systems</v>
      </c>
      <c r="C66" s="7" t="s">
        <v>244</v>
      </c>
      <c r="D66" s="8">
        <f t="shared" si="2"/>
        <v>8</v>
      </c>
      <c r="E66" s="80"/>
      <c r="F66" s="79"/>
    </row>
    <row r="67" spans="1:6" ht="15" thickBot="1">
      <c r="A67" s="434"/>
      <c r="B67" s="68" t="str">
        <f>T(Definitions!D82)</f>
        <v>Right of Way (ROW)</v>
      </c>
      <c r="C67" s="13" t="s">
        <v>244</v>
      </c>
      <c r="D67" s="17">
        <f t="shared" si="2"/>
        <v>9</v>
      </c>
      <c r="E67" s="82"/>
      <c r="F67" s="83"/>
    </row>
    <row r="68" spans="1:6">
      <c r="A68" s="430" t="str">
        <f>T(Definitions!A82)</f>
        <v>Light Rail System Operations</v>
      </c>
      <c r="B68" s="67" t="str">
        <f>T(Definitions!D83)</f>
        <v>Signals &amp; PTC</v>
      </c>
      <c r="C68" s="9" t="s">
        <v>244</v>
      </c>
      <c r="D68" s="10">
        <f t="shared" si="2"/>
        <v>10</v>
      </c>
      <c r="E68" s="84"/>
      <c r="F68" s="85"/>
    </row>
    <row r="69" spans="1:6" ht="15" thickBot="1">
      <c r="A69" s="431"/>
      <c r="B69" s="68" t="str">
        <f>T(Definitions!D84)</f>
        <v xml:space="preserve">Switches </v>
      </c>
      <c r="C69" s="13" t="s">
        <v>244</v>
      </c>
      <c r="D69" s="17">
        <f t="shared" si="2"/>
        <v>11</v>
      </c>
      <c r="E69" s="82"/>
      <c r="F69" s="83"/>
    </row>
    <row r="70" spans="1:6">
      <c r="A70" s="430" t="str">
        <f>T(Definitions!A85)</f>
        <v>Light Rail System ROW Infrastructure</v>
      </c>
      <c r="B70" s="67" t="str">
        <f>T(Definitions!D85)</f>
        <v>Bridges</v>
      </c>
      <c r="C70" s="9" t="s">
        <v>244</v>
      </c>
      <c r="D70" s="10">
        <f t="shared" si="2"/>
        <v>12</v>
      </c>
      <c r="E70" s="84"/>
      <c r="F70" s="85"/>
    </row>
    <row r="71" spans="1:6">
      <c r="A71" s="437"/>
      <c r="B71" s="28" t="str">
        <f>T(Definitions!D86)</f>
        <v>Elevated Track</v>
      </c>
      <c r="C71" s="4" t="s">
        <v>244</v>
      </c>
      <c r="D71" s="5">
        <f t="shared" si="2"/>
        <v>13</v>
      </c>
      <c r="E71" s="80"/>
      <c r="F71" s="79"/>
    </row>
    <row r="72" spans="1:6">
      <c r="A72" s="437"/>
      <c r="B72" s="28" t="str">
        <f>T(Definitions!D87)</f>
        <v xml:space="preserve">Tunnels </v>
      </c>
      <c r="C72" s="4" t="s">
        <v>244</v>
      </c>
      <c r="D72" s="5">
        <f t="shared" si="2"/>
        <v>14</v>
      </c>
      <c r="E72" s="81"/>
      <c r="F72" s="79"/>
    </row>
    <row r="73" spans="1:6" ht="15" thickBot="1">
      <c r="A73" s="431"/>
      <c r="B73" s="68" t="str">
        <f>T(Definitions!D88)</f>
        <v>Choke Points on ROW</v>
      </c>
      <c r="C73" s="11" t="s">
        <v>244</v>
      </c>
      <c r="D73" s="12">
        <f t="shared" si="2"/>
        <v>15</v>
      </c>
      <c r="E73" s="82"/>
      <c r="F73" s="83"/>
    </row>
    <row r="74" spans="1:6" ht="15" thickBot="1">
      <c r="A74" s="14" t="str">
        <f>T(Definitions!A89)</f>
        <v>Light Rail System Safety</v>
      </c>
      <c r="B74" s="70" t="str">
        <f>T(Definitions!D89)</f>
        <v>Fire Suppression</v>
      </c>
      <c r="C74" s="15" t="s">
        <v>244</v>
      </c>
      <c r="D74" s="16">
        <f t="shared" si="2"/>
        <v>16</v>
      </c>
      <c r="E74" s="116"/>
      <c r="F74" s="87"/>
    </row>
    <row r="75" spans="1:6">
      <c r="A75" s="437" t="str">
        <f>T(Definitions!A90)</f>
        <v>Light Rail System Support</v>
      </c>
      <c r="B75" s="28" t="str">
        <f>T(Definitions!D90)</f>
        <v>Power Generation/Distribution</v>
      </c>
      <c r="C75" s="7" t="s">
        <v>244</v>
      </c>
      <c r="D75" s="8">
        <f t="shared" si="2"/>
        <v>17</v>
      </c>
      <c r="E75" s="80"/>
      <c r="F75" s="79"/>
    </row>
    <row r="76" spans="1:6">
      <c r="A76" s="437"/>
      <c r="B76" s="28" t="str">
        <f>T(Definitions!D91)</f>
        <v>Yards</v>
      </c>
      <c r="C76" s="4" t="s">
        <v>244</v>
      </c>
      <c r="D76" s="5">
        <f t="shared" si="2"/>
        <v>18</v>
      </c>
      <c r="E76" s="80"/>
      <c r="F76" s="79"/>
    </row>
    <row r="77" spans="1:6" ht="15" thickBot="1">
      <c r="A77" s="431"/>
      <c r="B77" s="28" t="str">
        <f>T(Definitions!D92)</f>
        <v>Maintenance Barns/Facilities</v>
      </c>
      <c r="C77" s="11" t="s">
        <v>244</v>
      </c>
      <c r="D77" s="12">
        <f t="shared" si="2"/>
        <v>19</v>
      </c>
      <c r="E77" s="80"/>
      <c r="F77" s="86"/>
    </row>
    <row r="78" spans="1:6">
      <c r="A78" s="438" t="s">
        <v>123</v>
      </c>
      <c r="B78" s="439"/>
      <c r="C78" s="439"/>
      <c r="D78" s="439"/>
      <c r="E78" s="439"/>
      <c r="F78" s="440"/>
    </row>
    <row r="79" spans="1:6">
      <c r="A79" s="441"/>
      <c r="B79" s="442"/>
      <c r="C79" s="442"/>
      <c r="D79" s="442"/>
      <c r="E79" s="442"/>
      <c r="F79" s="443"/>
    </row>
    <row r="80" spans="1:6" ht="44.1" thickBot="1">
      <c r="A80" s="18" t="s">
        <v>237</v>
      </c>
      <c r="B80" s="74" t="s">
        <v>238</v>
      </c>
      <c r="C80" s="444" t="s">
        <v>239</v>
      </c>
      <c r="D80" s="444"/>
      <c r="E80" s="74" t="s">
        <v>240</v>
      </c>
      <c r="F80" s="19" t="s">
        <v>241</v>
      </c>
    </row>
    <row r="81" spans="1:6" ht="15" thickTop="1">
      <c r="A81" s="433" t="str">
        <f>T(Definitions!A94)</f>
        <v>Bus System Public Area</v>
      </c>
      <c r="B81" s="28" t="str">
        <f>T(Definitions!D94)</f>
        <v>Headquarters Building</v>
      </c>
      <c r="C81" s="7" t="s">
        <v>245</v>
      </c>
      <c r="D81" s="8">
        <v>1</v>
      </c>
      <c r="E81" s="78"/>
      <c r="F81" s="79"/>
    </row>
    <row r="82" spans="1:6" ht="15" thickBot="1">
      <c r="A82" s="434"/>
      <c r="B82" s="68" t="str">
        <f>T(Definitions!D95)</f>
        <v>System Owned Bus Station</v>
      </c>
      <c r="C82" s="13" t="s">
        <v>245</v>
      </c>
      <c r="D82" s="17">
        <f t="shared" ref="D82:D88" si="3">SUM(D81+1)</f>
        <v>2</v>
      </c>
      <c r="E82" s="82"/>
      <c r="F82" s="83"/>
    </row>
    <row r="83" spans="1:6">
      <c r="A83" s="430" t="str">
        <f>T(Definitions!A96)</f>
        <v>Bus System Rolling Stock</v>
      </c>
      <c r="B83" s="67" t="str">
        <f>T(Definitions!D96)</f>
        <v>Bus - Type 1</v>
      </c>
      <c r="C83" s="9" t="s">
        <v>245</v>
      </c>
      <c r="D83" s="10">
        <f t="shared" si="3"/>
        <v>3</v>
      </c>
      <c r="E83" s="80"/>
      <c r="F83" s="85"/>
    </row>
    <row r="84" spans="1:6" ht="15" thickBot="1">
      <c r="A84" s="431"/>
      <c r="B84" s="68" t="str">
        <f>T(Definitions!D97)</f>
        <v>Bus - Type 2</v>
      </c>
      <c r="C84" s="11" t="s">
        <v>245</v>
      </c>
      <c r="D84" s="12">
        <f t="shared" si="3"/>
        <v>4</v>
      </c>
      <c r="E84" s="82"/>
      <c r="F84" s="83"/>
    </row>
    <row r="85" spans="1:6">
      <c r="A85" s="430" t="str">
        <f>T(Definitions!A98)</f>
        <v>Bus System Control</v>
      </c>
      <c r="B85" s="67" t="str">
        <f>T(Definitions!D98)</f>
        <v>Dispatch/Control Center</v>
      </c>
      <c r="C85" s="9" t="s">
        <v>245</v>
      </c>
      <c r="D85" s="10">
        <f t="shared" si="3"/>
        <v>5</v>
      </c>
      <c r="E85" s="84"/>
      <c r="F85" s="85"/>
    </row>
    <row r="86" spans="1:6" ht="15" thickBot="1">
      <c r="A86" s="431"/>
      <c r="B86" s="68" t="str">
        <f>T(Definitions!D99)</f>
        <v>Cyber Systems</v>
      </c>
      <c r="C86" s="11" t="s">
        <v>245</v>
      </c>
      <c r="D86" s="12">
        <f t="shared" si="3"/>
        <v>6</v>
      </c>
      <c r="E86" s="82"/>
      <c r="F86" s="83"/>
    </row>
    <row r="87" spans="1:6">
      <c r="A87" s="437" t="str">
        <f>T(Definitions!A100)</f>
        <v>Bus System Support</v>
      </c>
      <c r="B87" s="28" t="str">
        <f>T(Definitions!D100)</f>
        <v>Fueling Facilities/Depots</v>
      </c>
      <c r="C87" s="7" t="s">
        <v>245</v>
      </c>
      <c r="D87" s="8">
        <f t="shared" si="3"/>
        <v>7</v>
      </c>
      <c r="E87" s="84"/>
      <c r="F87" s="79"/>
    </row>
    <row r="88" spans="1:6" ht="15" thickBot="1">
      <c r="A88" s="431"/>
      <c r="B88" s="28" t="str">
        <f>T(Definitions!D101)</f>
        <v>Maintenance Barns/Facilities</v>
      </c>
      <c r="C88" s="11" t="s">
        <v>245</v>
      </c>
      <c r="D88" s="12">
        <f t="shared" si="3"/>
        <v>8</v>
      </c>
      <c r="E88" s="80"/>
      <c r="F88" s="86"/>
    </row>
    <row r="89" spans="1:6">
      <c r="A89" s="438" t="s">
        <v>136</v>
      </c>
      <c r="B89" s="439"/>
      <c r="C89" s="439"/>
      <c r="D89" s="439"/>
      <c r="E89" s="439"/>
      <c r="F89" s="440"/>
    </row>
    <row r="90" spans="1:6">
      <c r="A90" s="441"/>
      <c r="B90" s="442"/>
      <c r="C90" s="442"/>
      <c r="D90" s="442"/>
      <c r="E90" s="442"/>
      <c r="F90" s="443"/>
    </row>
    <row r="91" spans="1:6" ht="44.1" thickBot="1">
      <c r="A91" s="18" t="s">
        <v>237</v>
      </c>
      <c r="B91" s="74" t="s">
        <v>238</v>
      </c>
      <c r="C91" s="444" t="s">
        <v>239</v>
      </c>
      <c r="D91" s="444"/>
      <c r="E91" s="74" t="s">
        <v>240</v>
      </c>
      <c r="F91" s="19" t="s">
        <v>241</v>
      </c>
    </row>
    <row r="92" spans="1:6" ht="15" thickTop="1">
      <c r="A92" s="437" t="str">
        <f>T(Definitions!A103)</f>
        <v>Ferry System Public Area</v>
      </c>
      <c r="B92" s="28" t="str">
        <f>T(Definitions!D103)</f>
        <v>Headquarters Building</v>
      </c>
      <c r="C92" s="7" t="s">
        <v>246</v>
      </c>
      <c r="D92" s="8">
        <v>1</v>
      </c>
      <c r="E92" s="78"/>
      <c r="F92" s="79"/>
    </row>
    <row r="93" spans="1:6">
      <c r="A93" s="437"/>
      <c r="B93" s="28" t="str">
        <f>T(Definitions!D104)</f>
        <v>System Owned Ferry Terminals</v>
      </c>
      <c r="C93" s="7" t="s">
        <v>246</v>
      </c>
      <c r="D93" s="5">
        <f t="shared" ref="D93:D101" si="4">SUM(D92+1)</f>
        <v>2</v>
      </c>
      <c r="E93" s="80"/>
      <c r="F93" s="79"/>
    </row>
    <row r="94" spans="1:6" ht="15" thickBot="1">
      <c r="A94" s="431"/>
      <c r="B94" s="68" t="str">
        <f>T(Definitions!D105)</f>
        <v>Parking Structures</v>
      </c>
      <c r="C94" s="11" t="s">
        <v>246</v>
      </c>
      <c r="D94" s="17">
        <f t="shared" si="4"/>
        <v>3</v>
      </c>
      <c r="E94" s="82"/>
      <c r="F94" s="83"/>
    </row>
    <row r="95" spans="1:6">
      <c r="A95" s="430" t="str">
        <f>T(Definitions!A106)</f>
        <v>Ferry System Vessels</v>
      </c>
      <c r="B95" s="67" t="str">
        <f>T(Definitions!D106)</f>
        <v>Ferry Vessel - Type 1</v>
      </c>
      <c r="C95" s="9" t="s">
        <v>246</v>
      </c>
      <c r="D95" s="10">
        <f t="shared" si="4"/>
        <v>4</v>
      </c>
      <c r="E95" s="80"/>
      <c r="F95" s="85"/>
    </row>
    <row r="96" spans="1:6" ht="15" thickBot="1">
      <c r="A96" s="431"/>
      <c r="B96" s="68" t="str">
        <f>T(Definitions!D107)</f>
        <v>Ferry Vessel - Type 2</v>
      </c>
      <c r="C96" s="11" t="s">
        <v>246</v>
      </c>
      <c r="D96" s="12">
        <f t="shared" si="4"/>
        <v>5</v>
      </c>
      <c r="E96" s="82"/>
      <c r="F96" s="83"/>
    </row>
    <row r="97" spans="1:6">
      <c r="A97" s="457" t="str">
        <f>T(Definitions!A108)</f>
        <v>Ferry System Control</v>
      </c>
      <c r="B97" s="67" t="str">
        <f>T(Definitions!D108)</f>
        <v>Primary Control Center</v>
      </c>
      <c r="C97" s="9" t="s">
        <v>246</v>
      </c>
      <c r="D97" s="10">
        <f t="shared" si="4"/>
        <v>6</v>
      </c>
      <c r="E97" s="80"/>
      <c r="F97" s="85"/>
    </row>
    <row r="98" spans="1:6" ht="15" thickBot="1">
      <c r="A98" s="458"/>
      <c r="B98" s="68" t="str">
        <f>T(Definitions!D109)</f>
        <v>Cyber Systems</v>
      </c>
      <c r="C98" s="13" t="s">
        <v>246</v>
      </c>
      <c r="D98" s="17">
        <f t="shared" si="4"/>
        <v>7</v>
      </c>
      <c r="E98" s="115"/>
      <c r="F98" s="86"/>
    </row>
    <row r="99" spans="1:6">
      <c r="A99" s="457" t="str">
        <f>T(Definitions!A110)</f>
        <v>Ferry System Operations</v>
      </c>
      <c r="B99" s="67" t="str">
        <f>T(Definitions!D110)</f>
        <v>Aids to Navigation</v>
      </c>
      <c r="C99" s="9" t="s">
        <v>246</v>
      </c>
      <c r="D99" s="10">
        <f t="shared" si="4"/>
        <v>8</v>
      </c>
      <c r="E99" s="80"/>
      <c r="F99" s="85"/>
    </row>
    <row r="100" spans="1:6" ht="15" thickBot="1">
      <c r="A100" s="458"/>
      <c r="B100" s="68" t="str">
        <f>T(Definitions!D111)</f>
        <v>Support Craft</v>
      </c>
      <c r="C100" s="13" t="s">
        <v>246</v>
      </c>
      <c r="D100" s="17">
        <f t="shared" si="4"/>
        <v>9</v>
      </c>
      <c r="E100" s="82"/>
      <c r="F100" s="83"/>
    </row>
    <row r="101" spans="1:6" ht="15" thickBot="1">
      <c r="A101" s="73" t="str">
        <f>T(Definitions!A112)</f>
        <v>Ferry System Support</v>
      </c>
      <c r="B101" s="28" t="str">
        <f>T(Definitions!D112)</f>
        <v>Maintenance Facilities</v>
      </c>
      <c r="C101" s="13" t="s">
        <v>246</v>
      </c>
      <c r="D101" s="8">
        <f t="shared" si="4"/>
        <v>10</v>
      </c>
      <c r="E101" s="84"/>
      <c r="F101" s="86"/>
    </row>
    <row r="102" spans="1:6">
      <c r="A102" s="438" t="s">
        <v>247</v>
      </c>
      <c r="B102" s="439"/>
      <c r="C102" s="439"/>
      <c r="D102" s="439"/>
      <c r="E102" s="439"/>
      <c r="F102" s="440"/>
    </row>
    <row r="103" spans="1:6">
      <c r="A103" s="441"/>
      <c r="B103" s="442"/>
      <c r="C103" s="442"/>
      <c r="D103" s="442"/>
      <c r="E103" s="442"/>
      <c r="F103" s="443"/>
    </row>
    <row r="104" spans="1:6" ht="44.1" thickBot="1">
      <c r="A104" s="18" t="s">
        <v>248</v>
      </c>
      <c r="B104" s="74" t="s">
        <v>238</v>
      </c>
      <c r="C104" s="444" t="s">
        <v>239</v>
      </c>
      <c r="D104" s="444"/>
      <c r="E104" s="74" t="s">
        <v>240</v>
      </c>
      <c r="F104" s="19" t="s">
        <v>241</v>
      </c>
    </row>
    <row r="105" spans="1:6" ht="15" thickTop="1">
      <c r="A105" s="88"/>
      <c r="B105" s="89"/>
      <c r="C105" s="30" t="s">
        <v>249</v>
      </c>
      <c r="D105" s="31">
        <v>1</v>
      </c>
      <c r="E105" s="78"/>
      <c r="F105" s="79"/>
    </row>
    <row r="106" spans="1:6">
      <c r="A106" s="88"/>
      <c r="B106" s="89"/>
      <c r="C106" s="4" t="s">
        <v>249</v>
      </c>
      <c r="D106" s="5">
        <f t="shared" ref="D106:D114" si="5">SUM(D105+1)</f>
        <v>2</v>
      </c>
      <c r="E106" s="80"/>
      <c r="F106" s="79"/>
    </row>
    <row r="107" spans="1:6">
      <c r="A107" s="88"/>
      <c r="B107" s="89"/>
      <c r="C107" s="4" t="s">
        <v>249</v>
      </c>
      <c r="D107" s="5">
        <f t="shared" si="5"/>
        <v>3</v>
      </c>
      <c r="E107" s="81"/>
      <c r="F107" s="79"/>
    </row>
    <row r="108" spans="1:6">
      <c r="A108" s="88"/>
      <c r="B108" s="89"/>
      <c r="C108" s="4" t="s">
        <v>249</v>
      </c>
      <c r="D108" s="5">
        <f t="shared" si="5"/>
        <v>4</v>
      </c>
      <c r="E108" s="80"/>
      <c r="F108" s="79"/>
    </row>
    <row r="109" spans="1:6">
      <c r="A109" s="88"/>
      <c r="B109" s="89"/>
      <c r="C109" s="4" t="s">
        <v>249</v>
      </c>
      <c r="D109" s="5">
        <f t="shared" si="5"/>
        <v>5</v>
      </c>
      <c r="E109" s="81"/>
      <c r="F109" s="79"/>
    </row>
    <row r="110" spans="1:6">
      <c r="A110" s="88"/>
      <c r="B110" s="89"/>
      <c r="C110" s="4" t="s">
        <v>249</v>
      </c>
      <c r="D110" s="5">
        <f t="shared" si="5"/>
        <v>6</v>
      </c>
      <c r="E110" s="80"/>
      <c r="F110" s="79"/>
    </row>
    <row r="111" spans="1:6">
      <c r="A111" s="88"/>
      <c r="B111" s="89"/>
      <c r="C111" s="4" t="s">
        <v>249</v>
      </c>
      <c r="D111" s="5">
        <f t="shared" si="5"/>
        <v>7</v>
      </c>
      <c r="E111" s="81"/>
      <c r="F111" s="79"/>
    </row>
    <row r="112" spans="1:6">
      <c r="A112" s="88"/>
      <c r="B112" s="89"/>
      <c r="C112" s="4" t="s">
        <v>249</v>
      </c>
      <c r="D112" s="5">
        <f t="shared" si="5"/>
        <v>8</v>
      </c>
      <c r="E112" s="80"/>
      <c r="F112" s="79"/>
    </row>
    <row r="113" spans="1:6">
      <c r="A113" s="88"/>
      <c r="B113" s="89"/>
      <c r="C113" s="4" t="s">
        <v>249</v>
      </c>
      <c r="D113" s="5">
        <f t="shared" si="5"/>
        <v>9</v>
      </c>
      <c r="E113" s="81"/>
      <c r="F113" s="79"/>
    </row>
    <row r="114" spans="1:6" ht="15" thickBot="1">
      <c r="A114" s="88"/>
      <c r="B114" s="89"/>
      <c r="C114" s="11" t="s">
        <v>249</v>
      </c>
      <c r="D114" s="12">
        <f t="shared" si="5"/>
        <v>10</v>
      </c>
      <c r="E114" s="80"/>
      <c r="F114" s="86"/>
    </row>
    <row r="115" spans="1:6" ht="15.95" thickBot="1">
      <c r="A115" s="342" t="s">
        <v>1</v>
      </c>
      <c r="B115" s="186"/>
      <c r="C115" s="186"/>
      <c r="D115" s="186"/>
      <c r="E115" s="186"/>
      <c r="F115" s="343"/>
    </row>
    <row r="116" spans="1:6">
      <c r="A116" s="445" t="s">
        <v>231</v>
      </c>
      <c r="B116" s="446"/>
      <c r="C116" s="446"/>
      <c r="D116" s="446"/>
      <c r="E116" s="446"/>
      <c r="F116" s="447"/>
    </row>
    <row r="117" spans="1:6">
      <c r="A117" s="448"/>
      <c r="B117" s="449"/>
      <c r="C117" s="449"/>
      <c r="D117" s="449"/>
      <c r="E117" s="449"/>
      <c r="F117" s="450"/>
    </row>
    <row r="118" spans="1:6" ht="15" thickBot="1">
      <c r="A118" s="451"/>
      <c r="B118" s="452"/>
      <c r="C118" s="452"/>
      <c r="D118" s="452"/>
      <c r="E118" s="452"/>
      <c r="F118" s="453"/>
    </row>
    <row r="124" spans="1:6" ht="15" hidden="1" thickBot="1">
      <c r="A124" s="456" t="s">
        <v>236</v>
      </c>
      <c r="B124" s="456"/>
    </row>
    <row r="125" spans="1:6" ht="15" hidden="1" thickTop="1">
      <c r="A125" s="455" t="s">
        <v>250</v>
      </c>
      <c r="B125" s="53" t="s">
        <v>58</v>
      </c>
    </row>
    <row r="126" spans="1:6" hidden="1">
      <c r="A126" s="454"/>
      <c r="B126" s="22" t="s">
        <v>60</v>
      </c>
    </row>
    <row r="127" spans="1:6" hidden="1">
      <c r="A127" s="454"/>
      <c r="B127" s="22" t="s">
        <v>62</v>
      </c>
    </row>
    <row r="128" spans="1:6" hidden="1">
      <c r="A128" s="454"/>
      <c r="B128" s="22" t="s">
        <v>64</v>
      </c>
    </row>
    <row r="129" spans="1:2" hidden="1">
      <c r="A129" s="454" t="s">
        <v>71</v>
      </c>
      <c r="B129" s="22" t="s">
        <v>72</v>
      </c>
    </row>
    <row r="130" spans="1:2" hidden="1">
      <c r="A130" s="454"/>
      <c r="B130" s="22" t="s">
        <v>74</v>
      </c>
    </row>
    <row r="131" spans="1:2" hidden="1">
      <c r="A131" s="454"/>
      <c r="B131" s="22" t="s">
        <v>76</v>
      </c>
    </row>
    <row r="132" spans="1:2" hidden="1">
      <c r="A132" s="454" t="s">
        <v>78</v>
      </c>
      <c r="B132" s="22" t="s">
        <v>79</v>
      </c>
    </row>
    <row r="133" spans="1:2" hidden="1">
      <c r="A133" s="454"/>
      <c r="B133" s="22" t="s">
        <v>81</v>
      </c>
    </row>
    <row r="134" spans="1:2" hidden="1">
      <c r="A134" s="454"/>
      <c r="B134" s="22" t="s">
        <v>83</v>
      </c>
    </row>
    <row r="135" spans="1:2" hidden="1">
      <c r="A135" s="454" t="s">
        <v>251</v>
      </c>
      <c r="B135" s="22" t="s">
        <v>86</v>
      </c>
    </row>
    <row r="136" spans="1:2" hidden="1">
      <c r="A136" s="454"/>
      <c r="B136" s="22" t="s">
        <v>88</v>
      </c>
    </row>
    <row r="137" spans="1:2" hidden="1">
      <c r="A137" s="454"/>
      <c r="B137" s="22" t="s">
        <v>90</v>
      </c>
    </row>
    <row r="138" spans="1:2" hidden="1">
      <c r="A138" s="454"/>
      <c r="B138" s="22" t="s">
        <v>92</v>
      </c>
    </row>
    <row r="139" spans="1:2" hidden="1">
      <c r="A139" s="454" t="s">
        <v>252</v>
      </c>
      <c r="B139" s="22" t="s">
        <v>95</v>
      </c>
    </row>
    <row r="140" spans="1:2" hidden="1">
      <c r="A140" s="454"/>
      <c r="B140" s="22" t="s">
        <v>97</v>
      </c>
    </row>
    <row r="141" spans="1:2" hidden="1">
      <c r="A141" s="454" t="s">
        <v>99</v>
      </c>
      <c r="B141" s="22" t="s">
        <v>100</v>
      </c>
    </row>
    <row r="142" spans="1:2" hidden="1">
      <c r="A142" s="454"/>
      <c r="B142" s="22" t="s">
        <v>102</v>
      </c>
    </row>
    <row r="143" spans="1:2" hidden="1">
      <c r="A143" s="454"/>
      <c r="B143" s="22" t="s">
        <v>104</v>
      </c>
    </row>
    <row r="144" spans="1:2" ht="15" hidden="1" thickBot="1">
      <c r="A144" s="456" t="s">
        <v>253</v>
      </c>
      <c r="B144" s="456"/>
    </row>
    <row r="145" spans="1:2" ht="15" hidden="1" thickTop="1">
      <c r="A145" s="455" t="s">
        <v>250</v>
      </c>
      <c r="B145" s="53" t="s">
        <v>58</v>
      </c>
    </row>
    <row r="146" spans="1:2" hidden="1">
      <c r="A146" s="454"/>
      <c r="B146" s="22" t="s">
        <v>60</v>
      </c>
    </row>
    <row r="147" spans="1:2" hidden="1">
      <c r="A147" s="454"/>
      <c r="B147" s="22" t="s">
        <v>62</v>
      </c>
    </row>
    <row r="148" spans="1:2" hidden="1">
      <c r="A148" s="454"/>
      <c r="B148" s="22" t="s">
        <v>64</v>
      </c>
    </row>
    <row r="149" spans="1:2" hidden="1">
      <c r="A149" s="454" t="s">
        <v>254</v>
      </c>
      <c r="B149" s="22" t="s">
        <v>72</v>
      </c>
    </row>
    <row r="150" spans="1:2" hidden="1">
      <c r="A150" s="454"/>
      <c r="B150" s="22" t="s">
        <v>76</v>
      </c>
    </row>
    <row r="151" spans="1:2" hidden="1">
      <c r="A151" s="454" t="s">
        <v>255</v>
      </c>
      <c r="B151" s="22" t="s">
        <v>79</v>
      </c>
    </row>
    <row r="152" spans="1:2" hidden="1">
      <c r="A152" s="454"/>
      <c r="B152" s="22" t="s">
        <v>81</v>
      </c>
    </row>
    <row r="153" spans="1:2" hidden="1">
      <c r="A153" s="454"/>
      <c r="B153" s="22" t="s">
        <v>83</v>
      </c>
    </row>
    <row r="154" spans="1:2" hidden="1">
      <c r="A154" s="454" t="s">
        <v>251</v>
      </c>
      <c r="B154" s="22" t="s">
        <v>86</v>
      </c>
    </row>
    <row r="155" spans="1:2" hidden="1">
      <c r="A155" s="454"/>
      <c r="B155" s="22" t="s">
        <v>88</v>
      </c>
    </row>
    <row r="156" spans="1:2" hidden="1">
      <c r="A156" s="454"/>
      <c r="B156" s="22" t="s">
        <v>90</v>
      </c>
    </row>
    <row r="157" spans="1:2" hidden="1">
      <c r="A157" s="454"/>
      <c r="B157" s="22" t="s">
        <v>92</v>
      </c>
    </row>
    <row r="158" spans="1:2" hidden="1">
      <c r="A158" s="454" t="s">
        <v>252</v>
      </c>
      <c r="B158" s="22" t="s">
        <v>95</v>
      </c>
    </row>
    <row r="159" spans="1:2" hidden="1">
      <c r="A159" s="454"/>
      <c r="B159" s="22" t="s">
        <v>97</v>
      </c>
    </row>
    <row r="160" spans="1:2" hidden="1">
      <c r="A160" s="454" t="s">
        <v>256</v>
      </c>
      <c r="B160" s="22" t="s">
        <v>100</v>
      </c>
    </row>
    <row r="161" spans="1:2" hidden="1">
      <c r="A161" s="454"/>
      <c r="B161" s="22" t="s">
        <v>102</v>
      </c>
    </row>
    <row r="162" spans="1:2" hidden="1">
      <c r="A162" s="454"/>
      <c r="B162" s="22" t="s">
        <v>104</v>
      </c>
    </row>
    <row r="163" spans="1:2" ht="15" hidden="1" thickBot="1">
      <c r="A163" s="456" t="s">
        <v>257</v>
      </c>
      <c r="B163" s="456"/>
    </row>
    <row r="164" spans="1:2" ht="15" hidden="1" thickTop="1">
      <c r="A164" s="455" t="s">
        <v>250</v>
      </c>
      <c r="B164" s="53" t="s">
        <v>58</v>
      </c>
    </row>
    <row r="165" spans="1:2" hidden="1">
      <c r="A165" s="454"/>
      <c r="B165" s="22" t="s">
        <v>60</v>
      </c>
    </row>
    <row r="166" spans="1:2" hidden="1">
      <c r="A166" s="454"/>
      <c r="B166" s="22" t="s">
        <v>62</v>
      </c>
    </row>
    <row r="167" spans="1:2" hidden="1">
      <c r="A167" s="454"/>
      <c r="B167" s="22" t="s">
        <v>64</v>
      </c>
    </row>
    <row r="168" spans="1:2" hidden="1">
      <c r="A168" s="454" t="s">
        <v>118</v>
      </c>
      <c r="B168" s="22" t="s">
        <v>72</v>
      </c>
    </row>
    <row r="169" spans="1:2" hidden="1">
      <c r="A169" s="454"/>
      <c r="B169" s="22" t="s">
        <v>76</v>
      </c>
    </row>
    <row r="170" spans="1:2" hidden="1">
      <c r="A170" s="454" t="s">
        <v>119</v>
      </c>
      <c r="B170" s="22" t="s">
        <v>79</v>
      </c>
    </row>
    <row r="171" spans="1:2" hidden="1">
      <c r="A171" s="454"/>
      <c r="B171" s="22" t="s">
        <v>81</v>
      </c>
    </row>
    <row r="172" spans="1:2" hidden="1">
      <c r="A172" s="454"/>
      <c r="B172" s="22" t="s">
        <v>83</v>
      </c>
    </row>
    <row r="173" spans="1:2" hidden="1">
      <c r="A173" s="454" t="s">
        <v>251</v>
      </c>
      <c r="B173" s="22" t="s">
        <v>86</v>
      </c>
    </row>
    <row r="174" spans="1:2" hidden="1">
      <c r="A174" s="454"/>
      <c r="B174" s="22" t="s">
        <v>88</v>
      </c>
    </row>
    <row r="175" spans="1:2" hidden="1">
      <c r="A175" s="454"/>
      <c r="B175" s="22" t="s">
        <v>90</v>
      </c>
    </row>
    <row r="176" spans="1:2" hidden="1">
      <c r="A176" s="454"/>
      <c r="B176" s="22" t="s">
        <v>92</v>
      </c>
    </row>
    <row r="177" spans="1:2" hidden="1">
      <c r="A177" s="54" t="s">
        <v>252</v>
      </c>
      <c r="B177" s="22" t="s">
        <v>95</v>
      </c>
    </row>
    <row r="178" spans="1:2" hidden="1">
      <c r="A178" s="454" t="s">
        <v>114</v>
      </c>
      <c r="B178" s="22" t="s">
        <v>100</v>
      </c>
    </row>
    <row r="179" spans="1:2" hidden="1">
      <c r="A179" s="454"/>
      <c r="B179" s="22" t="s">
        <v>102</v>
      </c>
    </row>
    <row r="180" spans="1:2" hidden="1">
      <c r="A180" s="454"/>
      <c r="B180" s="22" t="s">
        <v>104</v>
      </c>
    </row>
    <row r="181" spans="1:2" ht="15" hidden="1" thickBot="1">
      <c r="A181" s="456" t="s">
        <v>258</v>
      </c>
      <c r="B181" s="456"/>
    </row>
    <row r="182" spans="1:2" ht="15" hidden="1" thickTop="1">
      <c r="A182" s="455" t="s">
        <v>250</v>
      </c>
      <c r="B182" s="53" t="s">
        <v>58</v>
      </c>
    </row>
    <row r="183" spans="1:2" hidden="1">
      <c r="A183" s="454"/>
      <c r="B183" s="22" t="s">
        <v>125</v>
      </c>
    </row>
    <row r="184" spans="1:2" hidden="1">
      <c r="A184" s="454" t="s">
        <v>259</v>
      </c>
      <c r="B184" s="22" t="s">
        <v>127</v>
      </c>
    </row>
    <row r="185" spans="1:2" hidden="1">
      <c r="A185" s="454"/>
      <c r="B185" s="22" t="s">
        <v>129</v>
      </c>
    </row>
    <row r="186" spans="1:2" hidden="1">
      <c r="A186" s="454" t="s">
        <v>260</v>
      </c>
      <c r="B186" s="22" t="s">
        <v>132</v>
      </c>
    </row>
    <row r="187" spans="1:2" hidden="1">
      <c r="A187" s="454"/>
      <c r="B187" s="22" t="s">
        <v>76</v>
      </c>
    </row>
    <row r="188" spans="1:2" hidden="1">
      <c r="A188" s="454" t="s">
        <v>261</v>
      </c>
      <c r="B188" s="22" t="s">
        <v>134</v>
      </c>
    </row>
    <row r="189" spans="1:2" hidden="1">
      <c r="A189" s="454"/>
      <c r="B189" s="22" t="s">
        <v>104</v>
      </c>
    </row>
    <row r="190" spans="1:2" ht="15" hidden="1" thickBot="1">
      <c r="A190" s="456" t="s">
        <v>262</v>
      </c>
      <c r="B190" s="456"/>
    </row>
    <row r="191" spans="1:2" ht="15" hidden="1" thickTop="1">
      <c r="A191" s="455" t="s">
        <v>250</v>
      </c>
      <c r="B191" s="53" t="s">
        <v>58</v>
      </c>
    </row>
    <row r="192" spans="1:2" hidden="1">
      <c r="A192" s="454"/>
      <c r="B192" s="22" t="s">
        <v>138</v>
      </c>
    </row>
    <row r="193" spans="1:2" hidden="1">
      <c r="A193" s="454"/>
      <c r="B193" s="22" t="s">
        <v>64</v>
      </c>
    </row>
    <row r="194" spans="1:2" hidden="1">
      <c r="A194" s="454" t="s">
        <v>263</v>
      </c>
      <c r="B194" s="22" t="s">
        <v>72</v>
      </c>
    </row>
    <row r="195" spans="1:2" hidden="1">
      <c r="A195" s="454"/>
      <c r="B195" s="22" t="s">
        <v>76</v>
      </c>
    </row>
    <row r="196" spans="1:2" hidden="1">
      <c r="A196" s="454" t="s">
        <v>264</v>
      </c>
      <c r="B196" s="22" t="s">
        <v>147</v>
      </c>
    </row>
    <row r="197" spans="1:2" hidden="1">
      <c r="A197" s="454"/>
      <c r="B197" s="22" t="s">
        <v>149</v>
      </c>
    </row>
    <row r="198" spans="1:2" hidden="1">
      <c r="A198" s="55" t="s">
        <v>252</v>
      </c>
      <c r="B198" s="22" t="s">
        <v>95</v>
      </c>
    </row>
    <row r="199" spans="1:2" hidden="1">
      <c r="A199" s="454" t="s">
        <v>265</v>
      </c>
      <c r="B199" s="22" t="s">
        <v>100</v>
      </c>
    </row>
    <row r="200" spans="1:2" hidden="1">
      <c r="A200" s="454"/>
      <c r="B200" s="22" t="s">
        <v>104</v>
      </c>
    </row>
  </sheetData>
  <sheetProtection algorithmName="SHA-512" hashValue="/wRsi0kGuURyH/c85MLtigaEKL3kXQHAS0HtU/ezTbwBRxV2qXlkwTJPBTwAWJvvyKClPG2tCTXHco15VKsZ6Q==" saltValue="ojJvo/W7u2X0iRDroDhFUw==" spinCount="100000" sheet="1"/>
  <mergeCells count="78">
    <mergeCell ref="C5:D5"/>
    <mergeCell ref="E5:F5"/>
    <mergeCell ref="B6:F6"/>
    <mergeCell ref="A81:A82"/>
    <mergeCell ref="C35:D35"/>
    <mergeCell ref="A45:A46"/>
    <mergeCell ref="A47:A50"/>
    <mergeCell ref="A36:A39"/>
    <mergeCell ref="A7:F8"/>
    <mergeCell ref="C11:D11"/>
    <mergeCell ref="A33:F34"/>
    <mergeCell ref="A9:F10"/>
    <mergeCell ref="A30:A32"/>
    <mergeCell ref="A12:A15"/>
    <mergeCell ref="A51:A52"/>
    <mergeCell ref="C80:D80"/>
    <mergeCell ref="C104:D104"/>
    <mergeCell ref="A83:A84"/>
    <mergeCell ref="A85:A86"/>
    <mergeCell ref="A87:A88"/>
    <mergeCell ref="A95:A96"/>
    <mergeCell ref="A92:A94"/>
    <mergeCell ref="A89:F90"/>
    <mergeCell ref="C91:D91"/>
    <mergeCell ref="A99:A100"/>
    <mergeCell ref="A102:F103"/>
    <mergeCell ref="A97:A98"/>
    <mergeCell ref="A78:F79"/>
    <mergeCell ref="A63:A64"/>
    <mergeCell ref="A70:A73"/>
    <mergeCell ref="A75:A77"/>
    <mergeCell ref="A59:A62"/>
    <mergeCell ref="A124:B124"/>
    <mergeCell ref="A144:B144"/>
    <mergeCell ref="A145:A148"/>
    <mergeCell ref="A149:A150"/>
    <mergeCell ref="A125:A128"/>
    <mergeCell ref="A129:A131"/>
    <mergeCell ref="A132:A134"/>
    <mergeCell ref="A135:A138"/>
    <mergeCell ref="A139:A140"/>
    <mergeCell ref="A196:A197"/>
    <mergeCell ref="A199:A200"/>
    <mergeCell ref="A190:B190"/>
    <mergeCell ref="A181:B181"/>
    <mergeCell ref="A182:A183"/>
    <mergeCell ref="A184:A185"/>
    <mergeCell ref="A186:A187"/>
    <mergeCell ref="A188:A189"/>
    <mergeCell ref="A191:A193"/>
    <mergeCell ref="A115:F115"/>
    <mergeCell ref="A1:F3"/>
    <mergeCell ref="A4:F4"/>
    <mergeCell ref="A116:F118"/>
    <mergeCell ref="A194:A195"/>
    <mergeCell ref="A164:A167"/>
    <mergeCell ref="A168:A169"/>
    <mergeCell ref="A170:A172"/>
    <mergeCell ref="A173:A176"/>
    <mergeCell ref="A178:A180"/>
    <mergeCell ref="A151:A153"/>
    <mergeCell ref="A154:A157"/>
    <mergeCell ref="A158:A159"/>
    <mergeCell ref="A160:A162"/>
    <mergeCell ref="A163:B163"/>
    <mergeCell ref="A141:A143"/>
    <mergeCell ref="A40:A41"/>
    <mergeCell ref="A65:A67"/>
    <mergeCell ref="A68:A69"/>
    <mergeCell ref="A16:A17"/>
    <mergeCell ref="A42:A44"/>
    <mergeCell ref="A24:A27"/>
    <mergeCell ref="A28:A29"/>
    <mergeCell ref="A53:A55"/>
    <mergeCell ref="A18:A20"/>
    <mergeCell ref="A21:A23"/>
    <mergeCell ref="A56:F57"/>
    <mergeCell ref="C58:D58"/>
  </mergeCells>
  <dataValidations count="1">
    <dataValidation type="decimal" allowBlank="1" showInputMessage="1" showErrorMessage="1" sqref="F81:F88 F105:F114 F36:F55 F59:F77 F92:F101 F12:F32" xr:uid="{093522CC-7B98-4BF5-9E49-6CF84398945A}">
      <formula1>0</formula1>
      <formula2>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58C08AE-E4C7-4DCB-848A-7DEC5B0C86B0}">
          <x14:formula1>
            <xm:f>Definitions!$D$118:$D$150</xm:f>
          </x14:formula1>
          <xm:sqref>B105:B114</xm:sqref>
        </x14:dataValidation>
        <x14:dataValidation type="list" allowBlank="1" showInputMessage="1" showErrorMessage="1" xr:uid="{D3D59922-30AC-47E2-BCB7-0A1F50A1D5BB}">
          <x14:formula1>
            <xm:f>Definitions!$A$119:$A$152</xm:f>
          </x14:formula1>
          <xm:sqref>A105:A114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5751E-1C9A-45BC-9418-F344F00227DD}">
  <sheetPr codeName="Sheet5"/>
  <dimension ref="A1:BC1224"/>
  <sheetViews>
    <sheetView zoomScale="90" zoomScaleNormal="90" workbookViewId="0">
      <pane ySplit="1" topLeftCell="A16" activePane="bottomLeft" state="frozen"/>
      <selection pane="bottomLeft" activeCell="AG16" sqref="AG16"/>
    </sheetView>
  </sheetViews>
  <sheetFormatPr defaultColWidth="8.85546875" defaultRowHeight="14.45"/>
  <cols>
    <col min="1" max="2" width="13.42578125" customWidth="1"/>
  </cols>
  <sheetData>
    <row r="1" spans="1:55" ht="48.75" customHeight="1" thickBot="1"/>
    <row r="2" spans="1:55"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55"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55"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55" ht="22.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55" s="102" customFormat="1" ht="22.5" customHeight="1">
      <c r="A6" s="94" t="s">
        <v>267</v>
      </c>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row>
    <row r="7" spans="1:55">
      <c r="A7" s="536" t="s">
        <v>268</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55">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55" ht="31.5"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55" ht="15" customHeight="1">
      <c r="A11" s="516" t="str">
        <f>T(A10)</f>
        <v>Armed Assault/Active Shooter</v>
      </c>
      <c r="B11" s="517"/>
      <c r="C11" s="517"/>
      <c r="D11" s="518"/>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486"/>
      <c r="AB11" s="487">
        <f>SUM(((((J15+S15)/2)*G15)*E15))</f>
        <v>0</v>
      </c>
      <c r="AC11" s="33"/>
      <c r="AD11" s="33"/>
      <c r="AE11" s="33"/>
      <c r="AF11" s="33"/>
      <c r="AG11" s="103"/>
      <c r="AH11" s="103"/>
      <c r="AI11" s="104"/>
      <c r="AJ11" s="104"/>
      <c r="AK11" s="104"/>
      <c r="AL11" s="104"/>
      <c r="AM11" s="104"/>
      <c r="AN11" s="104"/>
      <c r="AO11" s="104"/>
      <c r="AP11" s="104"/>
      <c r="AQ11" s="104"/>
      <c r="AR11" s="104"/>
      <c r="AS11" s="104"/>
      <c r="AT11" s="104"/>
      <c r="AU11" s="104"/>
      <c r="AV11" s="104"/>
      <c r="AW11" s="104"/>
      <c r="AX11" s="104"/>
      <c r="AY11" s="104"/>
      <c r="AZ11" s="104"/>
      <c r="BA11" s="104"/>
      <c r="BB11" s="104"/>
      <c r="BC11" s="104"/>
    </row>
    <row r="12" spans="1:55" ht="15" customHeight="1">
      <c r="A12" s="519"/>
      <c r="B12" s="520"/>
      <c r="C12" s="520"/>
      <c r="D12" s="521"/>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492"/>
      <c r="AB12" s="488"/>
      <c r="AC12" s="33"/>
      <c r="AD12" s="33"/>
      <c r="AE12" s="33"/>
      <c r="AF12" s="33"/>
      <c r="AG12" s="103"/>
      <c r="AH12" s="103"/>
      <c r="AI12" s="104"/>
      <c r="AJ12" s="104"/>
      <c r="AK12" s="104"/>
      <c r="AL12" s="104"/>
      <c r="AM12" s="104"/>
      <c r="AN12" s="104"/>
      <c r="AO12" s="104"/>
      <c r="AP12" s="104"/>
      <c r="AQ12" s="104"/>
      <c r="AR12" s="104"/>
      <c r="AS12" s="104"/>
      <c r="AT12" s="104"/>
      <c r="AU12" s="104"/>
      <c r="AV12" s="104"/>
      <c r="AW12" s="104"/>
      <c r="AX12" s="104"/>
      <c r="AY12" s="104"/>
      <c r="AZ12" s="104"/>
      <c r="BA12" s="104"/>
      <c r="BB12" s="104"/>
      <c r="BC12" s="104"/>
    </row>
    <row r="13" spans="1:55">
      <c r="A13" s="493" t="str">
        <f>T('Critical-Representative Assets'!B36)</f>
        <v>Headquarters Building</v>
      </c>
      <c r="B13" s="494"/>
      <c r="C13" s="96" t="str">
        <f>T('Critical-Representative Assets'!C36)</f>
        <v>HR</v>
      </c>
      <c r="D13" s="99">
        <f>SUM('Critical-Representative Assets'!D36)</f>
        <v>1</v>
      </c>
      <c r="E13" s="495">
        <v>1</v>
      </c>
      <c r="F13" s="496"/>
      <c r="G13" s="495">
        <f>SUM('Critical-Representative Assets'!F36)</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c r="AE13" s="105"/>
      <c r="AF13" s="106"/>
      <c r="AG13" s="107"/>
      <c r="AH13" s="107"/>
      <c r="AI13" s="107"/>
      <c r="AJ13" s="107"/>
      <c r="AK13" s="107"/>
      <c r="AL13" s="104"/>
      <c r="AM13" s="104"/>
      <c r="AN13" s="104"/>
      <c r="AO13" s="104"/>
      <c r="AP13" s="104"/>
      <c r="AQ13" s="104"/>
      <c r="AR13" s="104"/>
      <c r="AS13" s="104"/>
      <c r="AT13" s="104"/>
      <c r="AU13" s="104"/>
      <c r="AV13" s="104"/>
      <c r="AW13" s="104"/>
      <c r="AX13" s="104"/>
      <c r="AY13" s="104"/>
      <c r="AZ13" s="104"/>
      <c r="BA13" s="104"/>
      <c r="BB13" s="104"/>
      <c r="BC13" s="104"/>
    </row>
    <row r="14" spans="1:55" ht="15" customHeight="1">
      <c r="A14" s="507" t="str">
        <f>T('Critical-Representative Assets'!E36)</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c r="AC14" s="108"/>
      <c r="AD14" s="108"/>
      <c r="AE14" s="108"/>
      <c r="AF14" s="108"/>
      <c r="AG14" s="107"/>
      <c r="AH14" s="107"/>
      <c r="AI14" s="107"/>
      <c r="AJ14" s="107"/>
      <c r="AK14" s="107"/>
      <c r="AL14" s="104"/>
      <c r="AM14" s="104"/>
      <c r="AN14" s="104"/>
      <c r="AO14" s="104"/>
      <c r="AP14" s="104"/>
      <c r="AQ14" s="104"/>
      <c r="AR14" s="104"/>
      <c r="AS14" s="104"/>
      <c r="AT14" s="104"/>
      <c r="AU14" s="104"/>
      <c r="AV14" s="104"/>
      <c r="AW14" s="104"/>
      <c r="AX14" s="104"/>
      <c r="AY14" s="104"/>
      <c r="AZ14" s="104"/>
      <c r="BA14" s="104"/>
      <c r="BB14" s="104"/>
      <c r="BC14" s="104"/>
    </row>
    <row r="15" spans="1:55" ht="15.75" customHeight="1"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14"/>
      <c r="AB15" s="489"/>
      <c r="AC15" s="108"/>
      <c r="AD15" s="108"/>
      <c r="AE15" s="108"/>
      <c r="AF15" s="108"/>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row>
    <row r="16" spans="1:55" ht="16.5" customHeight="1" thickBot="1">
      <c r="E16" s="100"/>
      <c r="F16" s="100"/>
      <c r="G16" s="100"/>
      <c r="H16" s="100"/>
      <c r="I16" s="100"/>
      <c r="J16" s="98"/>
      <c r="K16" s="98"/>
      <c r="L16" s="98"/>
      <c r="M16" s="98"/>
      <c r="N16" s="98"/>
      <c r="O16" s="98"/>
      <c r="P16" s="98"/>
      <c r="Q16" s="98"/>
      <c r="R16" s="98"/>
      <c r="S16" s="98"/>
      <c r="T16" s="98"/>
      <c r="U16" s="98"/>
      <c r="V16" s="98"/>
      <c r="W16" s="98"/>
      <c r="X16" s="98"/>
      <c r="Y16" s="98"/>
      <c r="Z16" s="98"/>
      <c r="AA16" s="98"/>
      <c r="AB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row>
    <row r="17" spans="1:28">
      <c r="A17" s="516" t="str">
        <f>T(A11)</f>
        <v>Armed Assault/Active Shooter</v>
      </c>
      <c r="B17" s="517"/>
      <c r="C17" s="517"/>
      <c r="D17" s="518"/>
      <c r="E17" s="478" t="s">
        <v>5</v>
      </c>
      <c r="F17" s="479"/>
      <c r="G17" s="478" t="s">
        <v>159</v>
      </c>
      <c r="H17" s="482"/>
      <c r="I17" s="479"/>
      <c r="J17" s="484" t="s">
        <v>7</v>
      </c>
      <c r="K17" s="485"/>
      <c r="L17" s="485"/>
      <c r="M17" s="485"/>
      <c r="N17" s="485"/>
      <c r="O17" s="485"/>
      <c r="P17" s="485"/>
      <c r="Q17" s="485"/>
      <c r="R17" s="486"/>
      <c r="S17" s="484" t="s">
        <v>9</v>
      </c>
      <c r="T17" s="485"/>
      <c r="U17" s="485"/>
      <c r="V17" s="485"/>
      <c r="W17" s="485"/>
      <c r="X17" s="485"/>
      <c r="Y17" s="485"/>
      <c r="Z17" s="485"/>
      <c r="AA17" s="486"/>
      <c r="AB17" s="487">
        <f>SUM(((((J21+S21)/2)*G21)*E21))</f>
        <v>0</v>
      </c>
    </row>
    <row r="18" spans="1:28">
      <c r="A18" s="519"/>
      <c r="B18" s="520"/>
      <c r="C18" s="520"/>
      <c r="D18" s="521"/>
      <c r="E18" s="480"/>
      <c r="F18" s="481"/>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492"/>
      <c r="AB18" s="488"/>
    </row>
    <row r="19" spans="1:28">
      <c r="A19" s="493" t="str">
        <f>T('Critical-Representative Assets'!B37)</f>
        <v>Major Passenger Terminals</v>
      </c>
      <c r="B19" s="494"/>
      <c r="C19" s="96" t="str">
        <f>T('Critical-Representative Assets'!C37)</f>
        <v>HR</v>
      </c>
      <c r="D19" s="99">
        <f>SUM('Critical-Representative Assets'!D37)</f>
        <v>2</v>
      </c>
      <c r="E19" s="495">
        <v>1</v>
      </c>
      <c r="F19" s="496"/>
      <c r="G19" s="495">
        <f>SUM('Critical-Representative Assets'!F37)</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c r="A20" s="507" t="str">
        <f>T('Critical-Representative Assets'!E37)</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14"/>
      <c r="AB21" s="489"/>
    </row>
    <row r="22" spans="1:28" ht="15"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 customHeight="1">
      <c r="A23" s="516" t="str">
        <f>T(A17)</f>
        <v>Armed Assault/Active Shooter</v>
      </c>
      <c r="B23" s="517"/>
      <c r="C23" s="517"/>
      <c r="D23" s="518"/>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486"/>
      <c r="AB23" s="487">
        <f>SUM(((((J27+S27)/2)*G27)*E27))</f>
        <v>0</v>
      </c>
    </row>
    <row r="24" spans="1:28" ht="15" customHeight="1">
      <c r="A24" s="519"/>
      <c r="B24" s="520"/>
      <c r="C24" s="520"/>
      <c r="D24" s="521"/>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492"/>
      <c r="AB24" s="488"/>
    </row>
    <row r="25" spans="1:28">
      <c r="A25" s="493" t="str">
        <f>T('Critical-Representative Assets'!B38)</f>
        <v>Major Line Stations</v>
      </c>
      <c r="B25" s="494"/>
      <c r="C25" s="96" t="str">
        <f>T('Critical-Representative Assets'!C38)</f>
        <v>HR</v>
      </c>
      <c r="D25" s="99">
        <f>SUM('Critical-Representative Assets'!D38)</f>
        <v>3</v>
      </c>
      <c r="E25" s="495">
        <v>1</v>
      </c>
      <c r="F25" s="496"/>
      <c r="G25" s="495">
        <f>SUM('Critical-Representative Assets'!F38)</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c r="A26" s="507" t="str">
        <f>T('Critical-Representative Assets'!E38)</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14"/>
      <c r="AB27" s="489"/>
    </row>
    <row r="28" spans="1:28" ht="15"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 customHeight="1">
      <c r="A29" s="516" t="str">
        <f>T(A23)</f>
        <v>Armed Assault/Active Shooter</v>
      </c>
      <c r="B29" s="517"/>
      <c r="C29" s="517"/>
      <c r="D29" s="518"/>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486"/>
      <c r="AB29" s="487">
        <f>SUM(((((J33+S33)/2)*G33)*E33))</f>
        <v>0</v>
      </c>
    </row>
    <row r="30" spans="1:28" ht="15" customHeight="1">
      <c r="A30" s="519"/>
      <c r="B30" s="520"/>
      <c r="C30" s="520"/>
      <c r="D30" s="521"/>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492"/>
      <c r="AB30" s="488"/>
    </row>
    <row r="31" spans="1:28">
      <c r="A31" s="493" t="str">
        <f>T('Critical-Representative Assets'!B39)</f>
        <v>Parking Structures</v>
      </c>
      <c r="B31" s="494"/>
      <c r="C31" s="96" t="str">
        <f>T('Critical-Representative Assets'!C39)</f>
        <v>HR</v>
      </c>
      <c r="D31" s="99">
        <f>SUM('Critical-Representative Assets'!D39)</f>
        <v>4</v>
      </c>
      <c r="E31" s="495">
        <v>1</v>
      </c>
      <c r="F31" s="496"/>
      <c r="G31" s="495">
        <f>SUM('Critical-Representative Assets'!F39)</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c r="A32" s="507" t="str">
        <f>T('Critical-Representative Assets'!E39)</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14"/>
      <c r="AB33" s="489"/>
    </row>
    <row r="34" spans="1:28" ht="15.75" customHeight="1" thickBot="1">
      <c r="E34" s="100"/>
      <c r="F34" s="100"/>
      <c r="G34" s="100"/>
      <c r="H34" s="100"/>
      <c r="I34" s="100"/>
      <c r="J34" s="98"/>
      <c r="K34" s="98"/>
      <c r="L34" s="98"/>
      <c r="M34" s="98"/>
      <c r="N34" s="98"/>
      <c r="O34" s="98"/>
      <c r="P34" s="98"/>
      <c r="Q34" s="98"/>
      <c r="R34" s="98"/>
      <c r="S34" s="98"/>
      <c r="T34" s="98"/>
      <c r="U34" s="98"/>
      <c r="V34" s="98"/>
      <c r="W34" s="98"/>
      <c r="X34" s="98"/>
      <c r="Y34" s="98"/>
      <c r="Z34" s="98"/>
      <c r="AA34" s="98"/>
      <c r="AB34" s="100"/>
    </row>
    <row r="35" spans="1:28" ht="15" customHeight="1">
      <c r="A35" s="516" t="str">
        <f>T(A29)</f>
        <v>Armed Assault/Active Shooter</v>
      </c>
      <c r="B35" s="517"/>
      <c r="C35" s="517"/>
      <c r="D35" s="518"/>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486"/>
      <c r="AB35" s="487">
        <f>SUM(((((J39+S39)/2)*G39)*E39))</f>
        <v>0</v>
      </c>
    </row>
    <row r="36" spans="1:28" ht="15" customHeight="1">
      <c r="A36" s="519"/>
      <c r="B36" s="520"/>
      <c r="C36" s="520"/>
      <c r="D36" s="521"/>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492"/>
      <c r="AB36" s="488"/>
    </row>
    <row r="37" spans="1:28">
      <c r="A37" s="493" t="str">
        <f>T('Critical-Representative Assets'!B40)</f>
        <v>Consist - Type 1</v>
      </c>
      <c r="B37" s="494"/>
      <c r="C37" s="96" t="str">
        <f>T('Critical-Representative Assets'!C40)</f>
        <v>HR</v>
      </c>
      <c r="D37" s="99">
        <f>SUM('Critical-Representative Assets'!D40)</f>
        <v>5</v>
      </c>
      <c r="E37" s="495">
        <v>1</v>
      </c>
      <c r="F37" s="496"/>
      <c r="G37" s="495">
        <f>SUM('Critical-Representative Assets'!F40)</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c r="A38" s="507" t="str">
        <f>T('Critical-Representative Assets'!E40)</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14"/>
      <c r="AB39" s="489"/>
    </row>
    <row r="40" spans="1:28" ht="16.5" customHeight="1"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15" customHeight="1">
      <c r="A41" s="516" t="str">
        <f>T(A35)</f>
        <v>Armed Assault/Active Shooter</v>
      </c>
      <c r="B41" s="517"/>
      <c r="C41" s="517"/>
      <c r="D41" s="518"/>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486"/>
      <c r="AB41" s="487">
        <f>SUM(((((J45+S45)/2)*G45)*E45))</f>
        <v>0</v>
      </c>
    </row>
    <row r="42" spans="1:28" ht="15" customHeight="1">
      <c r="A42" s="519"/>
      <c r="B42" s="520"/>
      <c r="C42" s="520"/>
      <c r="D42" s="521"/>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492"/>
      <c r="AB42" s="488"/>
    </row>
    <row r="43" spans="1:28">
      <c r="A43" s="493" t="str">
        <f>T('Critical-Representative Assets'!B41)</f>
        <v>Consist - Type 2</v>
      </c>
      <c r="B43" s="494"/>
      <c r="C43" s="96" t="str">
        <f>T('Critical-Representative Assets'!C41)</f>
        <v>HR</v>
      </c>
      <c r="D43" s="99">
        <f>SUM('Critical-Representative Assets'!D41)</f>
        <v>6</v>
      </c>
      <c r="E43" s="495">
        <v>1</v>
      </c>
      <c r="F43" s="496"/>
      <c r="G43" s="495">
        <f>SUM('Critical-Representative Assets'!F41)</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c r="A44" s="507" t="str">
        <f>T('Critical-Representative Assets'!E41)</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14"/>
      <c r="AB45" s="489"/>
    </row>
    <row r="46" spans="1:28" ht="16.5" customHeight="1" thickBot="1">
      <c r="E46" s="100"/>
      <c r="F46" s="100"/>
      <c r="G46" s="100"/>
      <c r="H46" s="100"/>
      <c r="I46" s="100"/>
      <c r="J46" s="98"/>
      <c r="K46" s="98"/>
      <c r="L46" s="98"/>
      <c r="M46" s="98"/>
      <c r="N46" s="98"/>
      <c r="O46" s="98"/>
      <c r="P46" s="98"/>
      <c r="Q46" s="98"/>
      <c r="R46" s="98"/>
      <c r="S46" s="98"/>
      <c r="T46" s="98"/>
      <c r="U46" s="98"/>
      <c r="V46" s="98"/>
      <c r="W46" s="98"/>
      <c r="X46" s="98"/>
      <c r="Y46" s="98"/>
      <c r="Z46" s="98"/>
      <c r="AA46" s="98"/>
      <c r="AB46" s="100"/>
    </row>
    <row r="47" spans="1:28" ht="15" customHeight="1">
      <c r="A47" s="516" t="str">
        <f>T(A41)</f>
        <v>Armed Assault/Active Shooter</v>
      </c>
      <c r="B47" s="517"/>
      <c r="C47" s="517"/>
      <c r="D47" s="518"/>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486"/>
      <c r="AB47" s="487">
        <f>SUM(((((J51+S51)/2)*G51)*E51))</f>
        <v>0</v>
      </c>
    </row>
    <row r="48" spans="1:28" ht="15" customHeight="1">
      <c r="A48" s="519"/>
      <c r="B48" s="520"/>
      <c r="C48" s="520"/>
      <c r="D48" s="521"/>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492"/>
      <c r="AB48" s="488"/>
    </row>
    <row r="49" spans="1:28">
      <c r="A49" s="493" t="str">
        <f>T('Critical-Representative Assets'!B42)</f>
        <v>Primary Control Center</v>
      </c>
      <c r="B49" s="494"/>
      <c r="C49" s="96" t="str">
        <f>T('Critical-Representative Assets'!C42)</f>
        <v>HR</v>
      </c>
      <c r="D49" s="99">
        <f>SUM('Critical-Representative Assets'!D42)</f>
        <v>7</v>
      </c>
      <c r="E49" s="495">
        <v>1</v>
      </c>
      <c r="F49" s="496"/>
      <c r="G49" s="495">
        <f>SUM('Critical-Representative Assets'!F42)</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c r="A50" s="507" t="str">
        <f>T('Critical-Representative Assets'!E42)</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14"/>
      <c r="AB51" s="489"/>
    </row>
    <row r="52" spans="1:28" ht="15" thickBot="1">
      <c r="J52" s="100"/>
      <c r="K52" s="100"/>
      <c r="L52" s="100"/>
      <c r="M52" s="100"/>
      <c r="N52" s="100"/>
      <c r="O52" s="100"/>
      <c r="P52" s="100"/>
      <c r="Q52" s="100"/>
      <c r="R52" s="100"/>
      <c r="S52" s="100"/>
      <c r="T52" s="100"/>
      <c r="U52" s="100"/>
      <c r="V52" s="100"/>
      <c r="W52" s="100"/>
      <c r="X52" s="100"/>
      <c r="Y52" s="100"/>
      <c r="Z52" s="100"/>
      <c r="AA52" s="100"/>
    </row>
    <row r="53" spans="1:28">
      <c r="A53" s="516" t="str">
        <f>T(A47)</f>
        <v>Armed Assault/Active Shooter</v>
      </c>
      <c r="B53" s="517"/>
      <c r="C53" s="517"/>
      <c r="D53" s="518"/>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486"/>
      <c r="AB53" s="487">
        <f>SUM(((((J57+S57)/2)*G57)*E57))</f>
        <v>0</v>
      </c>
    </row>
    <row r="54" spans="1:28">
      <c r="A54" s="519"/>
      <c r="B54" s="520"/>
      <c r="C54" s="520"/>
      <c r="D54" s="521"/>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492"/>
      <c r="AB54" s="488"/>
    </row>
    <row r="55" spans="1:28">
      <c r="A55" s="493" t="str">
        <f>T('Critical-Representative Assets'!B43)</f>
        <v>Cyber Systems</v>
      </c>
      <c r="B55" s="494"/>
      <c r="C55" s="96" t="str">
        <f>T('Critical-Representative Assets'!C43)</f>
        <v>HR</v>
      </c>
      <c r="D55" s="99">
        <f>SUM('Critical-Representative Assets'!D43)</f>
        <v>8</v>
      </c>
      <c r="E55" s="495">
        <v>1</v>
      </c>
      <c r="F55" s="496"/>
      <c r="G55" s="495">
        <f>SUM('Critical-Representative Assets'!F43)</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c r="A56" s="507" t="str">
        <f>T('Critical-Representative Assets'!E43)</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14"/>
      <c r="AB57" s="489"/>
    </row>
    <row r="58" spans="1:28" ht="15.75" customHeight="1" thickBot="1">
      <c r="J58" s="98"/>
      <c r="K58" s="98"/>
      <c r="L58" s="98"/>
      <c r="M58" s="98"/>
      <c r="N58" s="98"/>
      <c r="O58" s="98"/>
      <c r="P58" s="98"/>
      <c r="Q58" s="98"/>
      <c r="R58" s="98"/>
      <c r="S58" s="98"/>
      <c r="T58" s="98"/>
      <c r="U58" s="98"/>
      <c r="V58" s="98"/>
      <c r="W58" s="98"/>
      <c r="X58" s="98"/>
      <c r="Y58" s="98"/>
      <c r="Z58" s="98"/>
      <c r="AA58" s="98"/>
    </row>
    <row r="59" spans="1:28">
      <c r="A59" s="516" t="str">
        <f>T(A47)</f>
        <v>Armed Assault/Active Shooter</v>
      </c>
      <c r="B59" s="517"/>
      <c r="C59" s="517"/>
      <c r="D59" s="518"/>
      <c r="E59" s="478" t="s">
        <v>5</v>
      </c>
      <c r="F59" s="479"/>
      <c r="G59" s="478" t="s">
        <v>159</v>
      </c>
      <c r="H59" s="482"/>
      <c r="I59" s="479"/>
      <c r="J59" s="484" t="s">
        <v>7</v>
      </c>
      <c r="K59" s="485"/>
      <c r="L59" s="485"/>
      <c r="M59" s="485"/>
      <c r="N59" s="485"/>
      <c r="O59" s="485"/>
      <c r="P59" s="485"/>
      <c r="Q59" s="485"/>
      <c r="R59" s="486"/>
      <c r="S59" s="484" t="s">
        <v>9</v>
      </c>
      <c r="T59" s="485"/>
      <c r="U59" s="485"/>
      <c r="V59" s="485"/>
      <c r="W59" s="485"/>
      <c r="X59" s="485"/>
      <c r="Y59" s="485"/>
      <c r="Z59" s="485"/>
      <c r="AA59" s="486"/>
      <c r="AB59" s="487">
        <f>SUM(((((J63+S63)/2)*G63)*E63))</f>
        <v>0</v>
      </c>
    </row>
    <row r="60" spans="1:28">
      <c r="A60" s="519"/>
      <c r="B60" s="520"/>
      <c r="C60" s="520"/>
      <c r="D60" s="521"/>
      <c r="E60" s="480"/>
      <c r="F60" s="481"/>
      <c r="G60" s="480"/>
      <c r="H60" s="483"/>
      <c r="I60" s="481"/>
      <c r="J60" s="490" t="s">
        <v>163</v>
      </c>
      <c r="K60" s="491"/>
      <c r="L60" s="492"/>
      <c r="M60" s="490" t="s">
        <v>165</v>
      </c>
      <c r="N60" s="491"/>
      <c r="O60" s="492"/>
      <c r="P60" s="490" t="s">
        <v>167</v>
      </c>
      <c r="Q60" s="491"/>
      <c r="R60" s="492"/>
      <c r="S60" s="490" t="s">
        <v>213</v>
      </c>
      <c r="T60" s="491"/>
      <c r="U60" s="492"/>
      <c r="V60" s="490" t="s">
        <v>219</v>
      </c>
      <c r="W60" s="491"/>
      <c r="X60" s="492"/>
      <c r="Y60" s="490" t="s">
        <v>225</v>
      </c>
      <c r="Z60" s="491"/>
      <c r="AA60" s="492"/>
      <c r="AB60" s="488"/>
    </row>
    <row r="61" spans="1:28">
      <c r="A61" s="493" t="str">
        <f>T('Critical-Representative Assets'!B44)</f>
        <v>Right of Way (ROW)</v>
      </c>
      <c r="B61" s="494"/>
      <c r="C61" s="96" t="str">
        <f>T('Critical-Representative Assets'!C49)</f>
        <v>HR</v>
      </c>
      <c r="D61" s="99">
        <f>SUM('Critical-Representative Assets'!D44)</f>
        <v>9</v>
      </c>
      <c r="E61" s="495">
        <v>1</v>
      </c>
      <c r="F61" s="496"/>
      <c r="G61" s="495">
        <f>SUM('Critical-Representative Assets'!F44)</f>
        <v>0</v>
      </c>
      <c r="H61" s="499"/>
      <c r="I61" s="496"/>
      <c r="J61" s="501">
        <v>0</v>
      </c>
      <c r="K61" s="502"/>
      <c r="L61" s="503"/>
      <c r="M61" s="501">
        <v>0</v>
      </c>
      <c r="N61" s="502"/>
      <c r="O61" s="503"/>
      <c r="P61" s="501">
        <v>0</v>
      </c>
      <c r="Q61" s="502"/>
      <c r="R61" s="503"/>
      <c r="S61" s="501">
        <v>0</v>
      </c>
      <c r="T61" s="502"/>
      <c r="U61" s="503"/>
      <c r="V61" s="501">
        <v>0</v>
      </c>
      <c r="W61" s="502"/>
      <c r="X61" s="503"/>
      <c r="Y61" s="501">
        <v>0</v>
      </c>
      <c r="Z61" s="502"/>
      <c r="AA61" s="503"/>
      <c r="AB61" s="488"/>
    </row>
    <row r="62" spans="1:28">
      <c r="A62" s="507" t="str">
        <f>T('Critical-Representative Assets'!E44)</f>
        <v/>
      </c>
      <c r="B62" s="508"/>
      <c r="C62" s="508"/>
      <c r="D62" s="509"/>
      <c r="E62" s="497"/>
      <c r="F62" s="498"/>
      <c r="G62" s="497"/>
      <c r="H62" s="500"/>
      <c r="I62" s="498"/>
      <c r="J62" s="504"/>
      <c r="K62" s="505"/>
      <c r="L62" s="506"/>
      <c r="M62" s="504"/>
      <c r="N62" s="505"/>
      <c r="O62" s="506"/>
      <c r="P62" s="504"/>
      <c r="Q62" s="505"/>
      <c r="R62" s="506"/>
      <c r="S62" s="504"/>
      <c r="T62" s="505"/>
      <c r="U62" s="506"/>
      <c r="V62" s="504"/>
      <c r="W62" s="505"/>
      <c r="X62" s="506"/>
      <c r="Y62" s="504"/>
      <c r="Z62" s="505"/>
      <c r="AA62" s="506"/>
      <c r="AB62" s="488"/>
    </row>
    <row r="63" spans="1:28" ht="15" thickBot="1">
      <c r="A63" s="510"/>
      <c r="B63" s="511"/>
      <c r="C63" s="511"/>
      <c r="D63" s="512"/>
      <c r="E63" s="513">
        <f>SUM(E61)</f>
        <v>1</v>
      </c>
      <c r="F63" s="514"/>
      <c r="G63" s="515">
        <f>SUM(G61)</f>
        <v>0</v>
      </c>
      <c r="H63" s="513"/>
      <c r="I63" s="514"/>
      <c r="J63" s="515">
        <f>SUM((J61+M61+P61)/3)</f>
        <v>0</v>
      </c>
      <c r="K63" s="513"/>
      <c r="L63" s="513"/>
      <c r="M63" s="513"/>
      <c r="N63" s="513"/>
      <c r="O63" s="513"/>
      <c r="P63" s="513"/>
      <c r="Q63" s="513"/>
      <c r="R63" s="514"/>
      <c r="S63" s="515">
        <f>SUM(((S61*3)+V61+Y61)/5)</f>
        <v>0</v>
      </c>
      <c r="T63" s="513"/>
      <c r="U63" s="513"/>
      <c r="V63" s="513"/>
      <c r="W63" s="513"/>
      <c r="X63" s="513"/>
      <c r="Y63" s="513"/>
      <c r="Z63" s="513"/>
      <c r="AA63" s="514"/>
      <c r="AB63" s="489"/>
    </row>
    <row r="64" spans="1:28" ht="17.25" customHeight="1" thickBot="1">
      <c r="J64" s="100"/>
      <c r="K64" s="100"/>
      <c r="L64" s="100"/>
      <c r="M64" s="100"/>
      <c r="N64" s="100"/>
      <c r="O64" s="100"/>
      <c r="P64" s="100"/>
      <c r="Q64" s="100"/>
      <c r="R64" s="100"/>
      <c r="S64" s="100"/>
      <c r="T64" s="100"/>
      <c r="U64" s="100"/>
      <c r="V64" s="100"/>
      <c r="W64" s="100"/>
      <c r="X64" s="100"/>
      <c r="Y64" s="100"/>
      <c r="Z64" s="100"/>
      <c r="AA64" s="100"/>
    </row>
    <row r="65" spans="1:28" ht="15" customHeight="1">
      <c r="A65" s="516" t="str">
        <f>T(A47)</f>
        <v>Armed Assault/Active Shooter</v>
      </c>
      <c r="B65" s="517"/>
      <c r="C65" s="517"/>
      <c r="D65" s="518"/>
      <c r="E65" s="478" t="s">
        <v>5</v>
      </c>
      <c r="F65" s="479"/>
      <c r="G65" s="478" t="s">
        <v>159</v>
      </c>
      <c r="H65" s="482"/>
      <c r="I65" s="479"/>
      <c r="J65" s="484" t="s">
        <v>7</v>
      </c>
      <c r="K65" s="485"/>
      <c r="L65" s="485"/>
      <c r="M65" s="485"/>
      <c r="N65" s="485"/>
      <c r="O65" s="485"/>
      <c r="P65" s="485"/>
      <c r="Q65" s="485"/>
      <c r="R65" s="486"/>
      <c r="S65" s="484" t="s">
        <v>9</v>
      </c>
      <c r="T65" s="485"/>
      <c r="U65" s="485"/>
      <c r="V65" s="485"/>
      <c r="W65" s="485"/>
      <c r="X65" s="485"/>
      <c r="Y65" s="485"/>
      <c r="Z65" s="485"/>
      <c r="AA65" s="486"/>
      <c r="AB65" s="487">
        <f>SUM(((((J69+S69)/2)*G69)*E69))</f>
        <v>0</v>
      </c>
    </row>
    <row r="66" spans="1:28" ht="15" customHeight="1">
      <c r="A66" s="519"/>
      <c r="B66" s="520"/>
      <c r="C66" s="520"/>
      <c r="D66" s="521"/>
      <c r="E66" s="480"/>
      <c r="F66" s="481"/>
      <c r="G66" s="480"/>
      <c r="H66" s="483"/>
      <c r="I66" s="481"/>
      <c r="J66" s="490" t="s">
        <v>163</v>
      </c>
      <c r="K66" s="491"/>
      <c r="L66" s="492"/>
      <c r="M66" s="490" t="s">
        <v>165</v>
      </c>
      <c r="N66" s="491"/>
      <c r="O66" s="492"/>
      <c r="P66" s="490" t="s">
        <v>167</v>
      </c>
      <c r="Q66" s="491"/>
      <c r="R66" s="492"/>
      <c r="S66" s="490" t="s">
        <v>213</v>
      </c>
      <c r="T66" s="491"/>
      <c r="U66" s="492"/>
      <c r="V66" s="490" t="s">
        <v>219</v>
      </c>
      <c r="W66" s="491"/>
      <c r="X66" s="492"/>
      <c r="Y66" s="490" t="s">
        <v>225</v>
      </c>
      <c r="Z66" s="491"/>
      <c r="AA66" s="492"/>
      <c r="AB66" s="488"/>
    </row>
    <row r="67" spans="1:28">
      <c r="A67" s="493" t="str">
        <f>T('Critical-Representative Assets'!B45)</f>
        <v>Signals &amp; PTC</v>
      </c>
      <c r="B67" s="494"/>
      <c r="C67" s="96" t="str">
        <f>T('Critical-Representative Assets'!C45)</f>
        <v>HR</v>
      </c>
      <c r="D67" s="99">
        <f>SUM('Critical-Representative Assets'!D45)</f>
        <v>10</v>
      </c>
      <c r="E67" s="495">
        <v>1</v>
      </c>
      <c r="F67" s="496"/>
      <c r="G67" s="495">
        <f>SUM('Critical-Representative Assets'!F45)</f>
        <v>0</v>
      </c>
      <c r="H67" s="499"/>
      <c r="I67" s="496"/>
      <c r="J67" s="501">
        <v>0</v>
      </c>
      <c r="K67" s="502"/>
      <c r="L67" s="503"/>
      <c r="M67" s="501">
        <v>0</v>
      </c>
      <c r="N67" s="502"/>
      <c r="O67" s="503"/>
      <c r="P67" s="501">
        <v>0</v>
      </c>
      <c r="Q67" s="502"/>
      <c r="R67" s="503"/>
      <c r="S67" s="501">
        <v>0</v>
      </c>
      <c r="T67" s="502"/>
      <c r="U67" s="503"/>
      <c r="V67" s="501">
        <v>0</v>
      </c>
      <c r="W67" s="502"/>
      <c r="X67" s="503"/>
      <c r="Y67" s="501">
        <v>0</v>
      </c>
      <c r="Z67" s="502"/>
      <c r="AA67" s="503"/>
      <c r="AB67" s="488"/>
    </row>
    <row r="68" spans="1:28">
      <c r="A68" s="507" t="str">
        <f>T('Critical-Representative Assets'!E45)</f>
        <v/>
      </c>
      <c r="B68" s="508"/>
      <c r="C68" s="508"/>
      <c r="D68" s="509"/>
      <c r="E68" s="497"/>
      <c r="F68" s="498"/>
      <c r="G68" s="497"/>
      <c r="H68" s="500"/>
      <c r="I68" s="498"/>
      <c r="J68" s="504"/>
      <c r="K68" s="505"/>
      <c r="L68" s="506"/>
      <c r="M68" s="504"/>
      <c r="N68" s="505"/>
      <c r="O68" s="506"/>
      <c r="P68" s="504"/>
      <c r="Q68" s="505"/>
      <c r="R68" s="506"/>
      <c r="S68" s="504"/>
      <c r="T68" s="505"/>
      <c r="U68" s="506"/>
      <c r="V68" s="504"/>
      <c r="W68" s="505"/>
      <c r="X68" s="506"/>
      <c r="Y68" s="504"/>
      <c r="Z68" s="505"/>
      <c r="AA68" s="506"/>
      <c r="AB68" s="488"/>
    </row>
    <row r="69" spans="1:28" ht="15" thickBot="1">
      <c r="A69" s="510"/>
      <c r="B69" s="511"/>
      <c r="C69" s="511"/>
      <c r="D69" s="512"/>
      <c r="E69" s="513">
        <f>SUM(E67)</f>
        <v>1</v>
      </c>
      <c r="F69" s="514"/>
      <c r="G69" s="515">
        <f>SUM(G67)</f>
        <v>0</v>
      </c>
      <c r="H69" s="513"/>
      <c r="I69" s="514"/>
      <c r="J69" s="515">
        <f>SUM((J67+M67+P67)/3)</f>
        <v>0</v>
      </c>
      <c r="K69" s="513"/>
      <c r="L69" s="513"/>
      <c r="M69" s="513"/>
      <c r="N69" s="513"/>
      <c r="O69" s="513"/>
      <c r="P69" s="513"/>
      <c r="Q69" s="513"/>
      <c r="R69" s="514"/>
      <c r="S69" s="515">
        <f>SUM(((S67*3)+V67+Y67)/5)</f>
        <v>0</v>
      </c>
      <c r="T69" s="513"/>
      <c r="U69" s="513"/>
      <c r="V69" s="513"/>
      <c r="W69" s="513"/>
      <c r="X69" s="513"/>
      <c r="Y69" s="513"/>
      <c r="Z69" s="513"/>
      <c r="AA69" s="514"/>
      <c r="AB69" s="489"/>
    </row>
    <row r="70" spans="1:28" ht="15" thickBot="1">
      <c r="J70" s="100"/>
      <c r="K70" s="100"/>
      <c r="L70" s="100"/>
      <c r="M70" s="100"/>
      <c r="N70" s="100"/>
      <c r="O70" s="100"/>
      <c r="P70" s="100"/>
      <c r="Q70" s="100"/>
      <c r="R70" s="100"/>
      <c r="S70" s="100"/>
      <c r="T70" s="100"/>
      <c r="U70" s="100"/>
      <c r="V70" s="100"/>
      <c r="W70" s="100"/>
      <c r="X70" s="100"/>
      <c r="Y70" s="100"/>
      <c r="Z70" s="100"/>
      <c r="AA70" s="100"/>
    </row>
    <row r="71" spans="1:28" ht="15" customHeight="1">
      <c r="A71" s="516" t="str">
        <f>T(A65)</f>
        <v>Armed Assault/Active Shooter</v>
      </c>
      <c r="B71" s="517"/>
      <c r="C71" s="517"/>
      <c r="D71" s="518"/>
      <c r="E71" s="478" t="s">
        <v>5</v>
      </c>
      <c r="F71" s="479"/>
      <c r="G71" s="478" t="s">
        <v>159</v>
      </c>
      <c r="H71" s="482"/>
      <c r="I71" s="479"/>
      <c r="J71" s="484" t="s">
        <v>7</v>
      </c>
      <c r="K71" s="485"/>
      <c r="L71" s="485"/>
      <c r="M71" s="485"/>
      <c r="N71" s="485"/>
      <c r="O71" s="485"/>
      <c r="P71" s="485"/>
      <c r="Q71" s="485"/>
      <c r="R71" s="486"/>
      <c r="S71" s="484" t="s">
        <v>9</v>
      </c>
      <c r="T71" s="485"/>
      <c r="U71" s="485"/>
      <c r="V71" s="485"/>
      <c r="W71" s="485"/>
      <c r="X71" s="485"/>
      <c r="Y71" s="485"/>
      <c r="Z71" s="485"/>
      <c r="AA71" s="486"/>
      <c r="AB71" s="487">
        <f>SUM(((((J75+S75)/2)*G75)*E75))</f>
        <v>0</v>
      </c>
    </row>
    <row r="72" spans="1:28" ht="15" customHeight="1">
      <c r="A72" s="519"/>
      <c r="B72" s="520"/>
      <c r="C72" s="520"/>
      <c r="D72" s="521"/>
      <c r="E72" s="480"/>
      <c r="F72" s="481"/>
      <c r="G72" s="480"/>
      <c r="H72" s="483"/>
      <c r="I72" s="481"/>
      <c r="J72" s="490" t="s">
        <v>163</v>
      </c>
      <c r="K72" s="491"/>
      <c r="L72" s="492"/>
      <c r="M72" s="490" t="s">
        <v>165</v>
      </c>
      <c r="N72" s="491"/>
      <c r="O72" s="492"/>
      <c r="P72" s="490" t="s">
        <v>167</v>
      </c>
      <c r="Q72" s="491"/>
      <c r="R72" s="492"/>
      <c r="S72" s="490" t="s">
        <v>213</v>
      </c>
      <c r="T72" s="491"/>
      <c r="U72" s="492"/>
      <c r="V72" s="490" t="s">
        <v>219</v>
      </c>
      <c r="W72" s="491"/>
      <c r="X72" s="492"/>
      <c r="Y72" s="490" t="s">
        <v>225</v>
      </c>
      <c r="Z72" s="491"/>
      <c r="AA72" s="492"/>
      <c r="AB72" s="488"/>
    </row>
    <row r="73" spans="1:28">
      <c r="A73" s="493" t="str">
        <f>T('Critical-Representative Assets'!B46)</f>
        <v xml:space="preserve">Switches </v>
      </c>
      <c r="B73" s="494"/>
      <c r="C73" s="96" t="str">
        <f>T('Critical-Representative Assets'!C46)</f>
        <v>HR</v>
      </c>
      <c r="D73" s="99">
        <f>SUM('Critical-Representative Assets'!D46)</f>
        <v>11</v>
      </c>
      <c r="E73" s="495">
        <v>1</v>
      </c>
      <c r="F73" s="496"/>
      <c r="G73" s="495">
        <f>SUM('Critical-Representative Assets'!F46)</f>
        <v>0</v>
      </c>
      <c r="H73" s="499"/>
      <c r="I73" s="496"/>
      <c r="J73" s="501">
        <v>0</v>
      </c>
      <c r="K73" s="502"/>
      <c r="L73" s="503"/>
      <c r="M73" s="501">
        <v>0</v>
      </c>
      <c r="N73" s="502"/>
      <c r="O73" s="503"/>
      <c r="P73" s="501">
        <v>0</v>
      </c>
      <c r="Q73" s="502"/>
      <c r="R73" s="503"/>
      <c r="S73" s="501">
        <v>0</v>
      </c>
      <c r="T73" s="502"/>
      <c r="U73" s="503"/>
      <c r="V73" s="501">
        <v>0</v>
      </c>
      <c r="W73" s="502"/>
      <c r="X73" s="503"/>
      <c r="Y73" s="501">
        <v>0</v>
      </c>
      <c r="Z73" s="502"/>
      <c r="AA73" s="503"/>
      <c r="AB73" s="488"/>
    </row>
    <row r="74" spans="1:28">
      <c r="A74" s="507" t="str">
        <f>T('Critical-Representative Assets'!E46)</f>
        <v/>
      </c>
      <c r="B74" s="508"/>
      <c r="C74" s="508"/>
      <c r="D74" s="509"/>
      <c r="E74" s="497"/>
      <c r="F74" s="498"/>
      <c r="G74" s="497"/>
      <c r="H74" s="500"/>
      <c r="I74" s="498"/>
      <c r="J74" s="504"/>
      <c r="K74" s="505"/>
      <c r="L74" s="506"/>
      <c r="M74" s="504"/>
      <c r="N74" s="505"/>
      <c r="O74" s="506"/>
      <c r="P74" s="504"/>
      <c r="Q74" s="505"/>
      <c r="R74" s="506"/>
      <c r="S74" s="504"/>
      <c r="T74" s="505"/>
      <c r="U74" s="506"/>
      <c r="V74" s="504"/>
      <c r="W74" s="505"/>
      <c r="X74" s="506"/>
      <c r="Y74" s="504"/>
      <c r="Z74" s="505"/>
      <c r="AA74" s="506"/>
      <c r="AB74" s="488"/>
    </row>
    <row r="75" spans="1:28" ht="15" thickBot="1">
      <c r="A75" s="510"/>
      <c r="B75" s="511"/>
      <c r="C75" s="511"/>
      <c r="D75" s="512"/>
      <c r="E75" s="513">
        <f>SUM(E73)</f>
        <v>1</v>
      </c>
      <c r="F75" s="514"/>
      <c r="G75" s="515">
        <f>SUM(G73)</f>
        <v>0</v>
      </c>
      <c r="H75" s="513"/>
      <c r="I75" s="514"/>
      <c r="J75" s="515">
        <f>SUM((J73+M73+P73)/3)</f>
        <v>0</v>
      </c>
      <c r="K75" s="513"/>
      <c r="L75" s="513"/>
      <c r="M75" s="513"/>
      <c r="N75" s="513"/>
      <c r="O75" s="513"/>
      <c r="P75" s="513"/>
      <c r="Q75" s="513"/>
      <c r="R75" s="514"/>
      <c r="S75" s="515">
        <f>SUM(((S73*3)+V73+Y73)/5)</f>
        <v>0</v>
      </c>
      <c r="T75" s="513"/>
      <c r="U75" s="513"/>
      <c r="V75" s="513"/>
      <c r="W75" s="513"/>
      <c r="X75" s="513"/>
      <c r="Y75" s="513"/>
      <c r="Z75" s="513"/>
      <c r="AA75" s="514"/>
      <c r="AB75" s="489"/>
    </row>
    <row r="76" spans="1:28" ht="16.5" customHeight="1" thickBot="1">
      <c r="J76" s="98"/>
      <c r="K76" s="98"/>
      <c r="L76" s="98"/>
      <c r="M76" s="98"/>
      <c r="N76" s="98"/>
      <c r="O76" s="98"/>
      <c r="P76" s="98"/>
      <c r="Q76" s="98"/>
      <c r="R76" s="98"/>
      <c r="S76" s="98"/>
      <c r="T76" s="98"/>
      <c r="U76" s="98"/>
      <c r="V76" s="98"/>
      <c r="W76" s="98"/>
      <c r="X76" s="98"/>
      <c r="Y76" s="98"/>
      <c r="Z76" s="98"/>
      <c r="AA76" s="98"/>
    </row>
    <row r="77" spans="1:28" ht="15" customHeight="1">
      <c r="A77" s="516" t="str">
        <f>T(A71)</f>
        <v>Armed Assault/Active Shooter</v>
      </c>
      <c r="B77" s="517"/>
      <c r="C77" s="517"/>
      <c r="D77" s="518"/>
      <c r="E77" s="478" t="s">
        <v>5</v>
      </c>
      <c r="F77" s="479"/>
      <c r="G77" s="478" t="s">
        <v>159</v>
      </c>
      <c r="H77" s="482"/>
      <c r="I77" s="479"/>
      <c r="J77" s="484" t="s">
        <v>7</v>
      </c>
      <c r="K77" s="485"/>
      <c r="L77" s="485"/>
      <c r="M77" s="485"/>
      <c r="N77" s="485"/>
      <c r="O77" s="485"/>
      <c r="P77" s="485"/>
      <c r="Q77" s="485"/>
      <c r="R77" s="486"/>
      <c r="S77" s="484" t="s">
        <v>9</v>
      </c>
      <c r="T77" s="485"/>
      <c r="U77" s="485"/>
      <c r="V77" s="485"/>
      <c r="W77" s="485"/>
      <c r="X77" s="485"/>
      <c r="Y77" s="485"/>
      <c r="Z77" s="485"/>
      <c r="AA77" s="486"/>
      <c r="AB77" s="487">
        <f>SUM(((((J81+S81)/2)*G81)*E81))</f>
        <v>0</v>
      </c>
    </row>
    <row r="78" spans="1:28" ht="15" customHeight="1">
      <c r="A78" s="519"/>
      <c r="B78" s="520"/>
      <c r="C78" s="520"/>
      <c r="D78" s="521"/>
      <c r="E78" s="480"/>
      <c r="F78" s="481"/>
      <c r="G78" s="480"/>
      <c r="H78" s="483"/>
      <c r="I78" s="481"/>
      <c r="J78" s="490" t="s">
        <v>163</v>
      </c>
      <c r="K78" s="491"/>
      <c r="L78" s="492"/>
      <c r="M78" s="490" t="s">
        <v>165</v>
      </c>
      <c r="N78" s="491"/>
      <c r="O78" s="492"/>
      <c r="P78" s="490" t="s">
        <v>167</v>
      </c>
      <c r="Q78" s="491"/>
      <c r="R78" s="492"/>
      <c r="S78" s="490" t="s">
        <v>213</v>
      </c>
      <c r="T78" s="491"/>
      <c r="U78" s="492"/>
      <c r="V78" s="490" t="s">
        <v>219</v>
      </c>
      <c r="W78" s="491"/>
      <c r="X78" s="492"/>
      <c r="Y78" s="490" t="s">
        <v>225</v>
      </c>
      <c r="Z78" s="491"/>
      <c r="AA78" s="492"/>
      <c r="AB78" s="488"/>
    </row>
    <row r="79" spans="1:28">
      <c r="A79" s="493" t="str">
        <f>T('Critical-Representative Assets'!B47)</f>
        <v>Bridges</v>
      </c>
      <c r="B79" s="494"/>
      <c r="C79" s="96" t="str">
        <f>T('Critical-Representative Assets'!C47)</f>
        <v>HR</v>
      </c>
      <c r="D79" s="99">
        <f>SUM('Critical-Representative Assets'!D47)</f>
        <v>12</v>
      </c>
      <c r="E79" s="495">
        <v>1</v>
      </c>
      <c r="F79" s="496"/>
      <c r="G79" s="495">
        <f>SUM('Critical-Representative Assets'!F47)</f>
        <v>0</v>
      </c>
      <c r="H79" s="499"/>
      <c r="I79" s="496"/>
      <c r="J79" s="501">
        <v>0</v>
      </c>
      <c r="K79" s="502"/>
      <c r="L79" s="503"/>
      <c r="M79" s="501">
        <v>0</v>
      </c>
      <c r="N79" s="502"/>
      <c r="O79" s="503"/>
      <c r="P79" s="501">
        <v>0</v>
      </c>
      <c r="Q79" s="502"/>
      <c r="R79" s="503"/>
      <c r="S79" s="501">
        <v>0</v>
      </c>
      <c r="T79" s="502"/>
      <c r="U79" s="503"/>
      <c r="V79" s="501">
        <v>0</v>
      </c>
      <c r="W79" s="502"/>
      <c r="X79" s="503"/>
      <c r="Y79" s="501">
        <v>0</v>
      </c>
      <c r="Z79" s="502"/>
      <c r="AA79" s="503"/>
      <c r="AB79" s="488"/>
    </row>
    <row r="80" spans="1:28">
      <c r="A80" s="507" t="str">
        <f>T('Critical-Representative Assets'!E47)</f>
        <v/>
      </c>
      <c r="B80" s="508"/>
      <c r="C80" s="508"/>
      <c r="D80" s="509"/>
      <c r="E80" s="497"/>
      <c r="F80" s="498"/>
      <c r="G80" s="497"/>
      <c r="H80" s="500"/>
      <c r="I80" s="498"/>
      <c r="J80" s="504"/>
      <c r="K80" s="505"/>
      <c r="L80" s="506"/>
      <c r="M80" s="504"/>
      <c r="N80" s="505"/>
      <c r="O80" s="506"/>
      <c r="P80" s="504"/>
      <c r="Q80" s="505"/>
      <c r="R80" s="506"/>
      <c r="S80" s="504"/>
      <c r="T80" s="505"/>
      <c r="U80" s="506"/>
      <c r="V80" s="504"/>
      <c r="W80" s="505"/>
      <c r="X80" s="506"/>
      <c r="Y80" s="504"/>
      <c r="Z80" s="505"/>
      <c r="AA80" s="506"/>
      <c r="AB80" s="488"/>
    </row>
    <row r="81" spans="1:28" ht="15" thickBot="1">
      <c r="A81" s="510"/>
      <c r="B81" s="511"/>
      <c r="C81" s="511"/>
      <c r="D81" s="512"/>
      <c r="E81" s="513">
        <f>SUM(E79)</f>
        <v>1</v>
      </c>
      <c r="F81" s="514"/>
      <c r="G81" s="515">
        <f>SUM(G79)</f>
        <v>0</v>
      </c>
      <c r="H81" s="513"/>
      <c r="I81" s="514"/>
      <c r="J81" s="515">
        <f>SUM((J79+M79+P79)/3)</f>
        <v>0</v>
      </c>
      <c r="K81" s="513"/>
      <c r="L81" s="513"/>
      <c r="M81" s="513"/>
      <c r="N81" s="513"/>
      <c r="O81" s="513"/>
      <c r="P81" s="513"/>
      <c r="Q81" s="513"/>
      <c r="R81" s="514"/>
      <c r="S81" s="515">
        <f>SUM(((S79*3)+V79+Y79)/5)</f>
        <v>0</v>
      </c>
      <c r="T81" s="513"/>
      <c r="U81" s="513"/>
      <c r="V81" s="513"/>
      <c r="W81" s="513"/>
      <c r="X81" s="513"/>
      <c r="Y81" s="513"/>
      <c r="Z81" s="513"/>
      <c r="AA81" s="514"/>
      <c r="AB81" s="489"/>
    </row>
    <row r="82" spans="1:28" ht="16.5" customHeight="1" thickBot="1">
      <c r="J82" s="100"/>
      <c r="K82" s="100"/>
      <c r="L82" s="100"/>
      <c r="M82" s="100"/>
      <c r="N82" s="100"/>
      <c r="O82" s="100"/>
      <c r="P82" s="100"/>
      <c r="Q82" s="100"/>
      <c r="R82" s="100"/>
      <c r="S82" s="100"/>
      <c r="T82" s="100"/>
      <c r="U82" s="100"/>
      <c r="V82" s="100"/>
      <c r="W82" s="100"/>
      <c r="X82" s="100"/>
      <c r="Y82" s="100"/>
      <c r="Z82" s="100"/>
      <c r="AA82" s="100"/>
    </row>
    <row r="83" spans="1:28" ht="15" customHeight="1">
      <c r="A83" s="516" t="str">
        <f>T(A77)</f>
        <v>Armed Assault/Active Shooter</v>
      </c>
      <c r="B83" s="517"/>
      <c r="C83" s="517"/>
      <c r="D83" s="518"/>
      <c r="E83" s="478" t="s">
        <v>5</v>
      </c>
      <c r="F83" s="479"/>
      <c r="G83" s="478" t="s">
        <v>159</v>
      </c>
      <c r="H83" s="482"/>
      <c r="I83" s="479"/>
      <c r="J83" s="484" t="s">
        <v>7</v>
      </c>
      <c r="K83" s="485"/>
      <c r="L83" s="485"/>
      <c r="M83" s="485"/>
      <c r="N83" s="485"/>
      <c r="O83" s="485"/>
      <c r="P83" s="485"/>
      <c r="Q83" s="485"/>
      <c r="R83" s="486"/>
      <c r="S83" s="484" t="s">
        <v>9</v>
      </c>
      <c r="T83" s="485"/>
      <c r="U83" s="485"/>
      <c r="V83" s="485"/>
      <c r="W83" s="485"/>
      <c r="X83" s="485"/>
      <c r="Y83" s="485"/>
      <c r="Z83" s="485"/>
      <c r="AA83" s="486"/>
      <c r="AB83" s="487">
        <f>SUM(((((J87+S87)/2)*G87)*E87))</f>
        <v>0</v>
      </c>
    </row>
    <row r="84" spans="1:28" ht="15" customHeight="1">
      <c r="A84" s="519"/>
      <c r="B84" s="520"/>
      <c r="C84" s="520"/>
      <c r="D84" s="521"/>
      <c r="E84" s="480"/>
      <c r="F84" s="481"/>
      <c r="G84" s="480"/>
      <c r="H84" s="483"/>
      <c r="I84" s="481"/>
      <c r="J84" s="490" t="s">
        <v>163</v>
      </c>
      <c r="K84" s="491"/>
      <c r="L84" s="492"/>
      <c r="M84" s="490" t="s">
        <v>165</v>
      </c>
      <c r="N84" s="491"/>
      <c r="O84" s="492"/>
      <c r="P84" s="490" t="s">
        <v>167</v>
      </c>
      <c r="Q84" s="491"/>
      <c r="R84" s="492"/>
      <c r="S84" s="490" t="s">
        <v>213</v>
      </c>
      <c r="T84" s="491"/>
      <c r="U84" s="492"/>
      <c r="V84" s="490" t="s">
        <v>219</v>
      </c>
      <c r="W84" s="491"/>
      <c r="X84" s="492"/>
      <c r="Y84" s="490" t="s">
        <v>225</v>
      </c>
      <c r="Z84" s="491"/>
      <c r="AA84" s="492"/>
      <c r="AB84" s="488"/>
    </row>
    <row r="85" spans="1:28">
      <c r="A85" s="493" t="str">
        <f>T('Critical-Representative Assets'!B48)</f>
        <v>Elevated Track</v>
      </c>
      <c r="B85" s="494"/>
      <c r="C85" s="96" t="str">
        <f>T('Critical-Representative Assets'!C48)</f>
        <v>HR</v>
      </c>
      <c r="D85" s="99">
        <f>SUM('Critical-Representative Assets'!D48)</f>
        <v>13</v>
      </c>
      <c r="E85" s="495">
        <v>1</v>
      </c>
      <c r="F85" s="496"/>
      <c r="G85" s="495">
        <f>SUM('Critical-Representative Assets'!F48)</f>
        <v>0</v>
      </c>
      <c r="H85" s="499"/>
      <c r="I85" s="496"/>
      <c r="J85" s="501">
        <v>0</v>
      </c>
      <c r="K85" s="502"/>
      <c r="L85" s="503"/>
      <c r="M85" s="501">
        <v>0</v>
      </c>
      <c r="N85" s="502"/>
      <c r="O85" s="503"/>
      <c r="P85" s="501">
        <v>0</v>
      </c>
      <c r="Q85" s="502"/>
      <c r="R85" s="503"/>
      <c r="S85" s="501">
        <v>0</v>
      </c>
      <c r="T85" s="502"/>
      <c r="U85" s="503"/>
      <c r="V85" s="501">
        <v>0</v>
      </c>
      <c r="W85" s="502"/>
      <c r="X85" s="503"/>
      <c r="Y85" s="501">
        <v>0</v>
      </c>
      <c r="Z85" s="502"/>
      <c r="AA85" s="503"/>
      <c r="AB85" s="488"/>
    </row>
    <row r="86" spans="1:28">
      <c r="A86" s="507" t="str">
        <f>T('Critical-Representative Assets'!E48)</f>
        <v/>
      </c>
      <c r="B86" s="508"/>
      <c r="C86" s="508"/>
      <c r="D86" s="509"/>
      <c r="E86" s="497"/>
      <c r="F86" s="498"/>
      <c r="G86" s="497"/>
      <c r="H86" s="500"/>
      <c r="I86" s="498"/>
      <c r="J86" s="504"/>
      <c r="K86" s="505"/>
      <c r="L86" s="506"/>
      <c r="M86" s="504"/>
      <c r="N86" s="505"/>
      <c r="O86" s="506"/>
      <c r="P86" s="504"/>
      <c r="Q86" s="505"/>
      <c r="R86" s="506"/>
      <c r="S86" s="504"/>
      <c r="T86" s="505"/>
      <c r="U86" s="506"/>
      <c r="V86" s="504"/>
      <c r="W86" s="505"/>
      <c r="X86" s="506"/>
      <c r="Y86" s="504"/>
      <c r="Z86" s="505"/>
      <c r="AA86" s="506"/>
      <c r="AB86" s="488"/>
    </row>
    <row r="87" spans="1:28" ht="15" thickBot="1">
      <c r="A87" s="510"/>
      <c r="B87" s="511"/>
      <c r="C87" s="511"/>
      <c r="D87" s="512"/>
      <c r="E87" s="513">
        <f>SUM(E85)</f>
        <v>1</v>
      </c>
      <c r="F87" s="514"/>
      <c r="G87" s="515">
        <f>SUM(G85)</f>
        <v>0</v>
      </c>
      <c r="H87" s="513"/>
      <c r="I87" s="514"/>
      <c r="J87" s="515">
        <f>SUM((J85+M85+P85)/3)</f>
        <v>0</v>
      </c>
      <c r="K87" s="513"/>
      <c r="L87" s="513"/>
      <c r="M87" s="513"/>
      <c r="N87" s="513"/>
      <c r="O87" s="513"/>
      <c r="P87" s="513"/>
      <c r="Q87" s="513"/>
      <c r="R87" s="514"/>
      <c r="S87" s="515">
        <f>SUM(((S85*3)+V85+Y85)/5)</f>
        <v>0</v>
      </c>
      <c r="T87" s="513"/>
      <c r="U87" s="513"/>
      <c r="V87" s="513"/>
      <c r="W87" s="513"/>
      <c r="X87" s="513"/>
      <c r="Y87" s="513"/>
      <c r="Z87" s="513"/>
      <c r="AA87" s="514"/>
      <c r="AB87" s="489"/>
    </row>
    <row r="88" spans="1:28" ht="16.5" customHeight="1" thickBot="1">
      <c r="J88" s="98"/>
      <c r="K88" s="98"/>
      <c r="L88" s="98"/>
      <c r="M88" s="98"/>
      <c r="N88" s="98"/>
      <c r="O88" s="98"/>
      <c r="P88" s="98"/>
      <c r="Q88" s="98"/>
      <c r="R88" s="98"/>
      <c r="S88" s="98"/>
      <c r="T88" s="98"/>
      <c r="U88" s="98"/>
      <c r="V88" s="98"/>
      <c r="W88" s="98"/>
      <c r="X88" s="98"/>
      <c r="Y88" s="98"/>
      <c r="Z88" s="98"/>
      <c r="AA88" s="98"/>
    </row>
    <row r="89" spans="1:28" ht="15" customHeight="1">
      <c r="A89" s="516" t="str">
        <f>T(A83)</f>
        <v>Armed Assault/Active Shooter</v>
      </c>
      <c r="B89" s="517"/>
      <c r="C89" s="517"/>
      <c r="D89" s="518"/>
      <c r="E89" s="478" t="s">
        <v>5</v>
      </c>
      <c r="F89" s="479"/>
      <c r="G89" s="478" t="s">
        <v>159</v>
      </c>
      <c r="H89" s="482"/>
      <c r="I89" s="479"/>
      <c r="J89" s="484" t="s">
        <v>7</v>
      </c>
      <c r="K89" s="485"/>
      <c r="L89" s="485"/>
      <c r="M89" s="485"/>
      <c r="N89" s="485"/>
      <c r="O89" s="485"/>
      <c r="P89" s="485"/>
      <c r="Q89" s="485"/>
      <c r="R89" s="486"/>
      <c r="S89" s="484" t="s">
        <v>9</v>
      </c>
      <c r="T89" s="485"/>
      <c r="U89" s="485"/>
      <c r="V89" s="485"/>
      <c r="W89" s="485"/>
      <c r="X89" s="485"/>
      <c r="Y89" s="485"/>
      <c r="Z89" s="485"/>
      <c r="AA89" s="486"/>
      <c r="AB89" s="487">
        <f>SUM(((((J93+S93)/2)*G93)*E93))</f>
        <v>0</v>
      </c>
    </row>
    <row r="90" spans="1:28" ht="15" customHeight="1">
      <c r="A90" s="519"/>
      <c r="B90" s="520"/>
      <c r="C90" s="520"/>
      <c r="D90" s="521"/>
      <c r="E90" s="480"/>
      <c r="F90" s="481"/>
      <c r="G90" s="480"/>
      <c r="H90" s="483"/>
      <c r="I90" s="481"/>
      <c r="J90" s="490" t="s">
        <v>163</v>
      </c>
      <c r="K90" s="491"/>
      <c r="L90" s="492"/>
      <c r="M90" s="490" t="s">
        <v>165</v>
      </c>
      <c r="N90" s="491"/>
      <c r="O90" s="492"/>
      <c r="P90" s="490" t="s">
        <v>167</v>
      </c>
      <c r="Q90" s="491"/>
      <c r="R90" s="492"/>
      <c r="S90" s="490" t="s">
        <v>213</v>
      </c>
      <c r="T90" s="491"/>
      <c r="U90" s="492"/>
      <c r="V90" s="490" t="s">
        <v>219</v>
      </c>
      <c r="W90" s="491"/>
      <c r="X90" s="492"/>
      <c r="Y90" s="490" t="s">
        <v>225</v>
      </c>
      <c r="Z90" s="491"/>
      <c r="AA90" s="492"/>
      <c r="AB90" s="488"/>
    </row>
    <row r="91" spans="1:28">
      <c r="A91" s="493" t="str">
        <f>T('Critical-Representative Assets'!B49)</f>
        <v xml:space="preserve">Tunnels </v>
      </c>
      <c r="B91" s="494"/>
      <c r="C91" s="96" t="str">
        <f>T('Critical-Representative Assets'!C49)</f>
        <v>HR</v>
      </c>
      <c r="D91" s="99">
        <f>SUM('Critical-Representative Assets'!D49)</f>
        <v>14</v>
      </c>
      <c r="E91" s="495">
        <v>1</v>
      </c>
      <c r="F91" s="496"/>
      <c r="G91" s="495">
        <f>SUM('Critical-Representative Assets'!F49)</f>
        <v>0</v>
      </c>
      <c r="H91" s="499"/>
      <c r="I91" s="496"/>
      <c r="J91" s="501">
        <v>0</v>
      </c>
      <c r="K91" s="502"/>
      <c r="L91" s="503"/>
      <c r="M91" s="501">
        <v>0</v>
      </c>
      <c r="N91" s="502"/>
      <c r="O91" s="503"/>
      <c r="P91" s="501">
        <v>0</v>
      </c>
      <c r="Q91" s="502"/>
      <c r="R91" s="503"/>
      <c r="S91" s="501">
        <v>0</v>
      </c>
      <c r="T91" s="502"/>
      <c r="U91" s="503"/>
      <c r="V91" s="501">
        <v>0</v>
      </c>
      <c r="W91" s="502"/>
      <c r="X91" s="503"/>
      <c r="Y91" s="501">
        <v>0</v>
      </c>
      <c r="Z91" s="502"/>
      <c r="AA91" s="503"/>
      <c r="AB91" s="488"/>
    </row>
    <row r="92" spans="1:28">
      <c r="A92" s="507" t="str">
        <f>T('Critical-Representative Assets'!E49)</f>
        <v/>
      </c>
      <c r="B92" s="508"/>
      <c r="C92" s="508"/>
      <c r="D92" s="509"/>
      <c r="E92" s="497"/>
      <c r="F92" s="498"/>
      <c r="G92" s="497"/>
      <c r="H92" s="500"/>
      <c r="I92" s="498"/>
      <c r="J92" s="504"/>
      <c r="K92" s="505"/>
      <c r="L92" s="506"/>
      <c r="M92" s="504"/>
      <c r="N92" s="505"/>
      <c r="O92" s="506"/>
      <c r="P92" s="504"/>
      <c r="Q92" s="505"/>
      <c r="R92" s="506"/>
      <c r="S92" s="504"/>
      <c r="T92" s="505"/>
      <c r="U92" s="506"/>
      <c r="V92" s="504"/>
      <c r="W92" s="505"/>
      <c r="X92" s="506"/>
      <c r="Y92" s="504"/>
      <c r="Z92" s="505"/>
      <c r="AA92" s="506"/>
      <c r="AB92" s="488"/>
    </row>
    <row r="93" spans="1:28" ht="15" thickBot="1">
      <c r="A93" s="510"/>
      <c r="B93" s="511"/>
      <c r="C93" s="511"/>
      <c r="D93" s="512"/>
      <c r="E93" s="513">
        <f>SUM(E91)</f>
        <v>1</v>
      </c>
      <c r="F93" s="514"/>
      <c r="G93" s="515">
        <f>SUM(G91)</f>
        <v>0</v>
      </c>
      <c r="H93" s="513"/>
      <c r="I93" s="514"/>
      <c r="J93" s="515">
        <f>SUM((J91+M91+P91)/3)</f>
        <v>0</v>
      </c>
      <c r="K93" s="513"/>
      <c r="L93" s="513"/>
      <c r="M93" s="513"/>
      <c r="N93" s="513"/>
      <c r="O93" s="513"/>
      <c r="P93" s="513"/>
      <c r="Q93" s="513"/>
      <c r="R93" s="514"/>
      <c r="S93" s="515">
        <f>SUM(((S91*3)+V91+Y91)/5)</f>
        <v>0</v>
      </c>
      <c r="T93" s="513"/>
      <c r="U93" s="513"/>
      <c r="V93" s="513"/>
      <c r="W93" s="513"/>
      <c r="X93" s="513"/>
      <c r="Y93" s="513"/>
      <c r="Z93" s="513"/>
      <c r="AA93" s="514"/>
      <c r="AB93" s="489"/>
    </row>
    <row r="94" spans="1:28" ht="15.75" customHeight="1" thickBot="1">
      <c r="J94" s="98"/>
      <c r="K94" s="98"/>
      <c r="L94" s="98"/>
      <c r="M94" s="98"/>
      <c r="N94" s="98"/>
      <c r="O94" s="98"/>
      <c r="P94" s="98"/>
      <c r="Q94" s="98"/>
      <c r="R94" s="98"/>
      <c r="S94" s="98"/>
      <c r="T94" s="98"/>
      <c r="U94" s="98"/>
      <c r="V94" s="98"/>
      <c r="W94" s="98"/>
      <c r="X94" s="98"/>
      <c r="Y94" s="98"/>
      <c r="Z94" s="98"/>
      <c r="AA94" s="98"/>
    </row>
    <row r="95" spans="1:28" ht="15" customHeight="1">
      <c r="A95" s="516" t="str">
        <f>T(A89)</f>
        <v>Armed Assault/Active Shooter</v>
      </c>
      <c r="B95" s="517"/>
      <c r="C95" s="517"/>
      <c r="D95" s="518"/>
      <c r="E95" s="478" t="s">
        <v>5</v>
      </c>
      <c r="F95" s="479"/>
      <c r="G95" s="478" t="s">
        <v>159</v>
      </c>
      <c r="H95" s="482"/>
      <c r="I95" s="479"/>
      <c r="J95" s="484" t="s">
        <v>7</v>
      </c>
      <c r="K95" s="485"/>
      <c r="L95" s="485"/>
      <c r="M95" s="485"/>
      <c r="N95" s="485"/>
      <c r="O95" s="485"/>
      <c r="P95" s="485"/>
      <c r="Q95" s="485"/>
      <c r="R95" s="486"/>
      <c r="S95" s="484" t="s">
        <v>9</v>
      </c>
      <c r="T95" s="485"/>
      <c r="U95" s="485"/>
      <c r="V95" s="485"/>
      <c r="W95" s="485"/>
      <c r="X95" s="485"/>
      <c r="Y95" s="485"/>
      <c r="Z95" s="485"/>
      <c r="AA95" s="486"/>
      <c r="AB95" s="487">
        <f>SUM(((((J99+S99)/2)*G99)*E99))</f>
        <v>0</v>
      </c>
    </row>
    <row r="96" spans="1:28" ht="15" customHeight="1">
      <c r="A96" s="519"/>
      <c r="B96" s="520"/>
      <c r="C96" s="520"/>
      <c r="D96" s="521"/>
      <c r="E96" s="480"/>
      <c r="F96" s="481"/>
      <c r="G96" s="480"/>
      <c r="H96" s="483"/>
      <c r="I96" s="481"/>
      <c r="J96" s="490" t="s">
        <v>163</v>
      </c>
      <c r="K96" s="491"/>
      <c r="L96" s="492"/>
      <c r="M96" s="490" t="s">
        <v>165</v>
      </c>
      <c r="N96" s="491"/>
      <c r="O96" s="492"/>
      <c r="P96" s="490" t="s">
        <v>167</v>
      </c>
      <c r="Q96" s="491"/>
      <c r="R96" s="492"/>
      <c r="S96" s="490" t="s">
        <v>213</v>
      </c>
      <c r="T96" s="491"/>
      <c r="U96" s="492"/>
      <c r="V96" s="490" t="s">
        <v>219</v>
      </c>
      <c r="W96" s="491"/>
      <c r="X96" s="492"/>
      <c r="Y96" s="490" t="s">
        <v>225</v>
      </c>
      <c r="Z96" s="491"/>
      <c r="AA96" s="492"/>
      <c r="AB96" s="488"/>
    </row>
    <row r="97" spans="1:28">
      <c r="A97" s="493" t="str">
        <f>T('Critical-Representative Assets'!B50)</f>
        <v>Choke Points on ROW</v>
      </c>
      <c r="B97" s="494"/>
      <c r="C97" s="96" t="str">
        <f>T('Critical-Representative Assets'!C50)</f>
        <v>HR</v>
      </c>
      <c r="D97" s="99">
        <f>SUM('Critical-Representative Assets'!D50)</f>
        <v>15</v>
      </c>
      <c r="E97" s="495">
        <v>1</v>
      </c>
      <c r="F97" s="496"/>
      <c r="G97" s="495">
        <f>SUM('Critical-Representative Assets'!F50)</f>
        <v>0</v>
      </c>
      <c r="H97" s="499"/>
      <c r="I97" s="496"/>
      <c r="J97" s="501">
        <v>0</v>
      </c>
      <c r="K97" s="502"/>
      <c r="L97" s="503"/>
      <c r="M97" s="501">
        <v>0</v>
      </c>
      <c r="N97" s="502"/>
      <c r="O97" s="503"/>
      <c r="P97" s="501">
        <v>0</v>
      </c>
      <c r="Q97" s="502"/>
      <c r="R97" s="503"/>
      <c r="S97" s="501">
        <v>0</v>
      </c>
      <c r="T97" s="502"/>
      <c r="U97" s="503"/>
      <c r="V97" s="501">
        <v>0</v>
      </c>
      <c r="W97" s="502"/>
      <c r="X97" s="503"/>
      <c r="Y97" s="501">
        <v>0</v>
      </c>
      <c r="Z97" s="502"/>
      <c r="AA97" s="503"/>
      <c r="AB97" s="488"/>
    </row>
    <row r="98" spans="1:28">
      <c r="A98" s="507" t="str">
        <f>T('Critical-Representative Assets'!E50)</f>
        <v/>
      </c>
      <c r="B98" s="508"/>
      <c r="C98" s="508"/>
      <c r="D98" s="509"/>
      <c r="E98" s="497"/>
      <c r="F98" s="498"/>
      <c r="G98" s="497"/>
      <c r="H98" s="500"/>
      <c r="I98" s="498"/>
      <c r="J98" s="504"/>
      <c r="K98" s="505"/>
      <c r="L98" s="506"/>
      <c r="M98" s="504"/>
      <c r="N98" s="505"/>
      <c r="O98" s="506"/>
      <c r="P98" s="504"/>
      <c r="Q98" s="505"/>
      <c r="R98" s="506"/>
      <c r="S98" s="504"/>
      <c r="T98" s="505"/>
      <c r="U98" s="506"/>
      <c r="V98" s="504"/>
      <c r="W98" s="505"/>
      <c r="X98" s="506"/>
      <c r="Y98" s="504"/>
      <c r="Z98" s="505"/>
      <c r="AA98" s="506"/>
      <c r="AB98" s="488"/>
    </row>
    <row r="99" spans="1:28" ht="15" thickBot="1">
      <c r="A99" s="510"/>
      <c r="B99" s="511"/>
      <c r="C99" s="511"/>
      <c r="D99" s="512"/>
      <c r="E99" s="513">
        <f>SUM(E97)</f>
        <v>1</v>
      </c>
      <c r="F99" s="514"/>
      <c r="G99" s="515">
        <f>SUM(G97)</f>
        <v>0</v>
      </c>
      <c r="H99" s="513"/>
      <c r="I99" s="514"/>
      <c r="J99" s="515">
        <f>SUM((J97+M97+P97)/3)</f>
        <v>0</v>
      </c>
      <c r="K99" s="513"/>
      <c r="L99" s="513"/>
      <c r="M99" s="513"/>
      <c r="N99" s="513"/>
      <c r="O99" s="513"/>
      <c r="P99" s="513"/>
      <c r="Q99" s="513"/>
      <c r="R99" s="514"/>
      <c r="S99" s="515">
        <f>SUM(((S97*3)+V97+Y97)/5)</f>
        <v>0</v>
      </c>
      <c r="T99" s="513"/>
      <c r="U99" s="513"/>
      <c r="V99" s="513"/>
      <c r="W99" s="513"/>
      <c r="X99" s="513"/>
      <c r="Y99" s="513"/>
      <c r="Z99" s="513"/>
      <c r="AA99" s="514"/>
      <c r="AB99" s="489"/>
    </row>
    <row r="100" spans="1:28" ht="15.75" customHeight="1" thickBot="1">
      <c r="J100" s="98"/>
      <c r="K100" s="98"/>
      <c r="L100" s="98"/>
      <c r="M100" s="98"/>
      <c r="N100" s="98"/>
      <c r="O100" s="98"/>
      <c r="P100" s="98"/>
      <c r="Q100" s="98"/>
      <c r="R100" s="98"/>
      <c r="S100" s="98"/>
      <c r="T100" s="98"/>
      <c r="U100" s="98"/>
      <c r="V100" s="98"/>
      <c r="W100" s="98"/>
      <c r="X100" s="98"/>
      <c r="Y100" s="98"/>
      <c r="Z100" s="98"/>
      <c r="AA100" s="98"/>
    </row>
    <row r="101" spans="1:28" ht="15" customHeight="1">
      <c r="A101" s="516" t="str">
        <f>T(A95)</f>
        <v>Armed Assault/Active Shooter</v>
      </c>
      <c r="B101" s="517"/>
      <c r="C101" s="517"/>
      <c r="D101" s="518"/>
      <c r="E101" s="478" t="s">
        <v>5</v>
      </c>
      <c r="F101" s="479"/>
      <c r="G101" s="478" t="s">
        <v>159</v>
      </c>
      <c r="H101" s="482"/>
      <c r="I101" s="479"/>
      <c r="J101" s="484" t="s">
        <v>7</v>
      </c>
      <c r="K101" s="485"/>
      <c r="L101" s="485"/>
      <c r="M101" s="485"/>
      <c r="N101" s="485"/>
      <c r="O101" s="485"/>
      <c r="P101" s="485"/>
      <c r="Q101" s="485"/>
      <c r="R101" s="486"/>
      <c r="S101" s="484" t="s">
        <v>9</v>
      </c>
      <c r="T101" s="485"/>
      <c r="U101" s="485"/>
      <c r="V101" s="485"/>
      <c r="W101" s="485"/>
      <c r="X101" s="485"/>
      <c r="Y101" s="485"/>
      <c r="Z101" s="485"/>
      <c r="AA101" s="486"/>
      <c r="AB101" s="487">
        <f>SUM(((((J105+S105)/2)*G105)*E105))</f>
        <v>0</v>
      </c>
    </row>
    <row r="102" spans="1:28" ht="15" customHeight="1">
      <c r="A102" s="519"/>
      <c r="B102" s="520"/>
      <c r="C102" s="520"/>
      <c r="D102" s="521"/>
      <c r="E102" s="480"/>
      <c r="F102" s="481"/>
      <c r="G102" s="480"/>
      <c r="H102" s="483"/>
      <c r="I102" s="481"/>
      <c r="J102" s="490" t="s">
        <v>163</v>
      </c>
      <c r="K102" s="491"/>
      <c r="L102" s="492"/>
      <c r="M102" s="490" t="s">
        <v>165</v>
      </c>
      <c r="N102" s="491"/>
      <c r="O102" s="492"/>
      <c r="P102" s="490" t="s">
        <v>167</v>
      </c>
      <c r="Q102" s="491"/>
      <c r="R102" s="492"/>
      <c r="S102" s="490" t="s">
        <v>213</v>
      </c>
      <c r="T102" s="491"/>
      <c r="U102" s="492"/>
      <c r="V102" s="490" t="s">
        <v>219</v>
      </c>
      <c r="W102" s="491"/>
      <c r="X102" s="492"/>
      <c r="Y102" s="490" t="s">
        <v>225</v>
      </c>
      <c r="Z102" s="491"/>
      <c r="AA102" s="492"/>
      <c r="AB102" s="488"/>
    </row>
    <row r="103" spans="1:28">
      <c r="A103" s="493" t="str">
        <f>T('Critical-Representative Assets'!B51)</f>
        <v>Fire Suppression</v>
      </c>
      <c r="B103" s="494"/>
      <c r="C103" s="96" t="str">
        <f>T('Critical-Representative Assets'!C51)</f>
        <v>HR</v>
      </c>
      <c r="D103" s="99">
        <f>SUM('Critical-Representative Assets'!D51)</f>
        <v>16</v>
      </c>
      <c r="E103" s="495">
        <v>1</v>
      </c>
      <c r="F103" s="496"/>
      <c r="G103" s="495">
        <f>SUM('Critical-Representative Assets'!F51)</f>
        <v>0</v>
      </c>
      <c r="H103" s="499"/>
      <c r="I103" s="496"/>
      <c r="J103" s="501">
        <v>0</v>
      </c>
      <c r="K103" s="502"/>
      <c r="L103" s="503"/>
      <c r="M103" s="501">
        <v>0</v>
      </c>
      <c r="N103" s="502"/>
      <c r="O103" s="503"/>
      <c r="P103" s="501">
        <v>0</v>
      </c>
      <c r="Q103" s="502"/>
      <c r="R103" s="503"/>
      <c r="S103" s="501">
        <v>0</v>
      </c>
      <c r="T103" s="502"/>
      <c r="U103" s="503"/>
      <c r="V103" s="501">
        <v>0</v>
      </c>
      <c r="W103" s="502"/>
      <c r="X103" s="503"/>
      <c r="Y103" s="501">
        <v>0</v>
      </c>
      <c r="Z103" s="502"/>
      <c r="AA103" s="503"/>
      <c r="AB103" s="488"/>
    </row>
    <row r="104" spans="1:28">
      <c r="A104" s="507" t="str">
        <f>T('Critical-Representative Assets'!E51)</f>
        <v/>
      </c>
      <c r="B104" s="508"/>
      <c r="C104" s="508"/>
      <c r="D104" s="509"/>
      <c r="E104" s="497"/>
      <c r="F104" s="498"/>
      <c r="G104" s="497"/>
      <c r="H104" s="500"/>
      <c r="I104" s="498"/>
      <c r="J104" s="504"/>
      <c r="K104" s="505"/>
      <c r="L104" s="506"/>
      <c r="M104" s="504"/>
      <c r="N104" s="505"/>
      <c r="O104" s="506"/>
      <c r="P104" s="504"/>
      <c r="Q104" s="505"/>
      <c r="R104" s="506"/>
      <c r="S104" s="504"/>
      <c r="T104" s="505"/>
      <c r="U104" s="506"/>
      <c r="V104" s="504"/>
      <c r="W104" s="505"/>
      <c r="X104" s="506"/>
      <c r="Y104" s="504"/>
      <c r="Z104" s="505"/>
      <c r="AA104" s="506"/>
      <c r="AB104" s="488"/>
    </row>
    <row r="105" spans="1:28" ht="15" thickBot="1">
      <c r="A105" s="510"/>
      <c r="B105" s="511"/>
      <c r="C105" s="511"/>
      <c r="D105" s="512"/>
      <c r="E105" s="513">
        <f>SUM(E103)</f>
        <v>1</v>
      </c>
      <c r="F105" s="514"/>
      <c r="G105" s="515">
        <f>SUM(G103)</f>
        <v>0</v>
      </c>
      <c r="H105" s="513"/>
      <c r="I105" s="514"/>
      <c r="J105" s="515">
        <f>SUM((J103+M103+P103)/3)</f>
        <v>0</v>
      </c>
      <c r="K105" s="513"/>
      <c r="L105" s="513"/>
      <c r="M105" s="513"/>
      <c r="N105" s="513"/>
      <c r="O105" s="513"/>
      <c r="P105" s="513"/>
      <c r="Q105" s="513"/>
      <c r="R105" s="514"/>
      <c r="S105" s="515">
        <f>SUM(((S103*3)+V103+Y103)/5)</f>
        <v>0</v>
      </c>
      <c r="T105" s="513"/>
      <c r="U105" s="513"/>
      <c r="V105" s="513"/>
      <c r="W105" s="513"/>
      <c r="X105" s="513"/>
      <c r="Y105" s="513"/>
      <c r="Z105" s="513"/>
      <c r="AA105" s="514"/>
      <c r="AB105" s="489"/>
    </row>
    <row r="106" spans="1:28" ht="15.75" customHeight="1" thickBot="1">
      <c r="J106" s="100"/>
      <c r="K106" s="100"/>
      <c r="L106" s="100"/>
      <c r="M106" s="100"/>
      <c r="N106" s="100"/>
      <c r="O106" s="100"/>
      <c r="P106" s="100"/>
      <c r="Q106" s="100"/>
      <c r="R106" s="100"/>
      <c r="S106" s="100"/>
      <c r="T106" s="100"/>
      <c r="U106" s="100"/>
      <c r="V106" s="100"/>
      <c r="W106" s="100"/>
      <c r="X106" s="100"/>
      <c r="Y106" s="100"/>
      <c r="Z106" s="100"/>
      <c r="AA106" s="100"/>
    </row>
    <row r="107" spans="1:28" ht="15" customHeight="1">
      <c r="A107" s="516" t="str">
        <f>T(A101)</f>
        <v>Armed Assault/Active Shooter</v>
      </c>
      <c r="B107" s="517"/>
      <c r="C107" s="517"/>
      <c r="D107" s="518"/>
      <c r="E107" s="478" t="s">
        <v>5</v>
      </c>
      <c r="F107" s="479"/>
      <c r="G107" s="478" t="s">
        <v>159</v>
      </c>
      <c r="H107" s="482"/>
      <c r="I107" s="479"/>
      <c r="J107" s="484" t="s">
        <v>7</v>
      </c>
      <c r="K107" s="485"/>
      <c r="L107" s="485"/>
      <c r="M107" s="485"/>
      <c r="N107" s="485"/>
      <c r="O107" s="485"/>
      <c r="P107" s="485"/>
      <c r="Q107" s="485"/>
      <c r="R107" s="486"/>
      <c r="S107" s="484" t="s">
        <v>9</v>
      </c>
      <c r="T107" s="485"/>
      <c r="U107" s="485"/>
      <c r="V107" s="485"/>
      <c r="W107" s="485"/>
      <c r="X107" s="485"/>
      <c r="Y107" s="485"/>
      <c r="Z107" s="485"/>
      <c r="AA107" s="486"/>
      <c r="AB107" s="487">
        <f>SUM(((((J111+S111)/2)*G111)*E111))</f>
        <v>0</v>
      </c>
    </row>
    <row r="108" spans="1:28" ht="15" customHeight="1">
      <c r="A108" s="519"/>
      <c r="B108" s="520"/>
      <c r="C108" s="520"/>
      <c r="D108" s="521"/>
      <c r="E108" s="480"/>
      <c r="F108" s="481"/>
      <c r="G108" s="480"/>
      <c r="H108" s="483"/>
      <c r="I108" s="481"/>
      <c r="J108" s="490" t="s">
        <v>163</v>
      </c>
      <c r="K108" s="491"/>
      <c r="L108" s="492"/>
      <c r="M108" s="490" t="s">
        <v>165</v>
      </c>
      <c r="N108" s="491"/>
      <c r="O108" s="492"/>
      <c r="P108" s="490" t="s">
        <v>167</v>
      </c>
      <c r="Q108" s="491"/>
      <c r="R108" s="492"/>
      <c r="S108" s="490" t="s">
        <v>213</v>
      </c>
      <c r="T108" s="491"/>
      <c r="U108" s="492"/>
      <c r="V108" s="490" t="s">
        <v>219</v>
      </c>
      <c r="W108" s="491"/>
      <c r="X108" s="492"/>
      <c r="Y108" s="490" t="s">
        <v>225</v>
      </c>
      <c r="Z108" s="491"/>
      <c r="AA108" s="492"/>
      <c r="AB108" s="488"/>
    </row>
    <row r="109" spans="1:28">
      <c r="A109" s="493" t="str">
        <f>T('Critical-Representative Assets'!B52)</f>
        <v>Air Handling</v>
      </c>
      <c r="B109" s="494"/>
      <c r="C109" s="96" t="str">
        <f>T('Critical-Representative Assets'!C52)</f>
        <v>HR</v>
      </c>
      <c r="D109" s="99">
        <f>SUM('Critical-Representative Assets'!D52)</f>
        <v>17</v>
      </c>
      <c r="E109" s="495">
        <v>1</v>
      </c>
      <c r="F109" s="496"/>
      <c r="G109" s="495">
        <f>SUM('Critical-Representative Assets'!F52)</f>
        <v>0</v>
      </c>
      <c r="H109" s="499"/>
      <c r="I109" s="496"/>
      <c r="J109" s="501">
        <v>0</v>
      </c>
      <c r="K109" s="502"/>
      <c r="L109" s="503"/>
      <c r="M109" s="501">
        <v>0</v>
      </c>
      <c r="N109" s="502"/>
      <c r="O109" s="503"/>
      <c r="P109" s="501">
        <v>0</v>
      </c>
      <c r="Q109" s="502"/>
      <c r="R109" s="503"/>
      <c r="S109" s="501">
        <v>0</v>
      </c>
      <c r="T109" s="502"/>
      <c r="U109" s="503"/>
      <c r="V109" s="501">
        <v>0</v>
      </c>
      <c r="W109" s="502"/>
      <c r="X109" s="503"/>
      <c r="Y109" s="501">
        <v>0</v>
      </c>
      <c r="Z109" s="502"/>
      <c r="AA109" s="503"/>
      <c r="AB109" s="488"/>
    </row>
    <row r="110" spans="1:28">
      <c r="A110" s="507" t="str">
        <f>T('Critical-Representative Assets'!E52)</f>
        <v/>
      </c>
      <c r="B110" s="508"/>
      <c r="C110" s="508"/>
      <c r="D110" s="509"/>
      <c r="E110" s="497"/>
      <c r="F110" s="498"/>
      <c r="G110" s="497"/>
      <c r="H110" s="500"/>
      <c r="I110" s="498"/>
      <c r="J110" s="504"/>
      <c r="K110" s="505"/>
      <c r="L110" s="506"/>
      <c r="M110" s="504"/>
      <c r="N110" s="505"/>
      <c r="O110" s="506"/>
      <c r="P110" s="504"/>
      <c r="Q110" s="505"/>
      <c r="R110" s="506"/>
      <c r="S110" s="504"/>
      <c r="T110" s="505"/>
      <c r="U110" s="506"/>
      <c r="V110" s="504"/>
      <c r="W110" s="505"/>
      <c r="X110" s="506"/>
      <c r="Y110" s="504"/>
      <c r="Z110" s="505"/>
      <c r="AA110" s="506"/>
      <c r="AB110" s="488"/>
    </row>
    <row r="111" spans="1:28" ht="15" thickBot="1">
      <c r="A111" s="510"/>
      <c r="B111" s="511"/>
      <c r="C111" s="511"/>
      <c r="D111" s="512"/>
      <c r="E111" s="513">
        <f>SUM(E109)</f>
        <v>1</v>
      </c>
      <c r="F111" s="514"/>
      <c r="G111" s="515">
        <f>SUM(G109)</f>
        <v>0</v>
      </c>
      <c r="H111" s="513"/>
      <c r="I111" s="514"/>
      <c r="J111" s="515">
        <f>SUM((J109+M109+P109)/3)</f>
        <v>0</v>
      </c>
      <c r="K111" s="513"/>
      <c r="L111" s="513"/>
      <c r="M111" s="513"/>
      <c r="N111" s="513"/>
      <c r="O111" s="513"/>
      <c r="P111" s="513"/>
      <c r="Q111" s="513"/>
      <c r="R111" s="514"/>
      <c r="S111" s="515">
        <f>SUM(((S109*3)+V109+Y109)/5)</f>
        <v>0</v>
      </c>
      <c r="T111" s="513"/>
      <c r="U111" s="513"/>
      <c r="V111" s="513"/>
      <c r="W111" s="513"/>
      <c r="X111" s="513"/>
      <c r="Y111" s="513"/>
      <c r="Z111" s="513"/>
      <c r="AA111" s="514"/>
      <c r="AB111" s="489"/>
    </row>
    <row r="112" spans="1:28" ht="15" thickBot="1">
      <c r="J112" s="100"/>
      <c r="K112" s="100"/>
      <c r="L112" s="100"/>
      <c r="M112" s="100"/>
      <c r="N112" s="100"/>
      <c r="O112" s="100"/>
      <c r="P112" s="100"/>
      <c r="Q112" s="100"/>
      <c r="R112" s="100"/>
      <c r="S112" s="100"/>
      <c r="T112" s="100"/>
      <c r="U112" s="100"/>
      <c r="V112" s="100"/>
      <c r="W112" s="100"/>
      <c r="X112" s="100"/>
      <c r="Y112" s="100"/>
      <c r="Z112" s="100"/>
      <c r="AA112" s="100"/>
    </row>
    <row r="113" spans="1:28" ht="15" customHeight="1">
      <c r="A113" s="516" t="str">
        <f>T(A107)</f>
        <v>Armed Assault/Active Shooter</v>
      </c>
      <c r="B113" s="517"/>
      <c r="C113" s="517"/>
      <c r="D113" s="518"/>
      <c r="E113" s="478" t="s">
        <v>5</v>
      </c>
      <c r="F113" s="479"/>
      <c r="G113" s="478" t="s">
        <v>159</v>
      </c>
      <c r="H113" s="482"/>
      <c r="I113" s="479"/>
      <c r="J113" s="484" t="s">
        <v>7</v>
      </c>
      <c r="K113" s="485"/>
      <c r="L113" s="485"/>
      <c r="M113" s="485"/>
      <c r="N113" s="485"/>
      <c r="O113" s="485"/>
      <c r="P113" s="485"/>
      <c r="Q113" s="485"/>
      <c r="R113" s="486"/>
      <c r="S113" s="484" t="s">
        <v>9</v>
      </c>
      <c r="T113" s="485"/>
      <c r="U113" s="485"/>
      <c r="V113" s="485"/>
      <c r="W113" s="485"/>
      <c r="X113" s="485"/>
      <c r="Y113" s="485"/>
      <c r="Z113" s="485"/>
      <c r="AA113" s="486"/>
      <c r="AB113" s="487">
        <f>SUM(((((J117+S117)/2)*G117)*E117))</f>
        <v>0</v>
      </c>
    </row>
    <row r="114" spans="1:28" ht="15" customHeight="1">
      <c r="A114" s="519"/>
      <c r="B114" s="520"/>
      <c r="C114" s="520"/>
      <c r="D114" s="521"/>
      <c r="E114" s="480"/>
      <c r="F114" s="481"/>
      <c r="G114" s="480"/>
      <c r="H114" s="483"/>
      <c r="I114" s="481"/>
      <c r="J114" s="490" t="s">
        <v>163</v>
      </c>
      <c r="K114" s="491"/>
      <c r="L114" s="492"/>
      <c r="M114" s="490" t="s">
        <v>165</v>
      </c>
      <c r="N114" s="491"/>
      <c r="O114" s="492"/>
      <c r="P114" s="490" t="s">
        <v>167</v>
      </c>
      <c r="Q114" s="491"/>
      <c r="R114" s="492"/>
      <c r="S114" s="490" t="s">
        <v>213</v>
      </c>
      <c r="T114" s="491"/>
      <c r="U114" s="492"/>
      <c r="V114" s="490" t="s">
        <v>219</v>
      </c>
      <c r="W114" s="491"/>
      <c r="X114" s="492"/>
      <c r="Y114" s="490" t="s">
        <v>225</v>
      </c>
      <c r="Z114" s="491"/>
      <c r="AA114" s="492"/>
      <c r="AB114" s="488"/>
    </row>
    <row r="115" spans="1:28">
      <c r="A115" s="493" t="str">
        <f>T('Critical-Representative Assets'!B53)</f>
        <v>Power Generation/Distribution</v>
      </c>
      <c r="B115" s="494"/>
      <c r="C115" s="96" t="str">
        <f>T('Critical-Representative Assets'!C53)</f>
        <v>HR</v>
      </c>
      <c r="D115" s="99">
        <f>SUM('Critical-Representative Assets'!D53)</f>
        <v>18</v>
      </c>
      <c r="E115" s="495">
        <v>1</v>
      </c>
      <c r="F115" s="496"/>
      <c r="G115" s="495">
        <f>SUM('Critical-Representative Assets'!F53)</f>
        <v>0</v>
      </c>
      <c r="H115" s="499"/>
      <c r="I115" s="496"/>
      <c r="J115" s="501">
        <v>0</v>
      </c>
      <c r="K115" s="502"/>
      <c r="L115" s="503"/>
      <c r="M115" s="501">
        <v>0</v>
      </c>
      <c r="N115" s="502"/>
      <c r="O115" s="503"/>
      <c r="P115" s="501">
        <v>0</v>
      </c>
      <c r="Q115" s="502"/>
      <c r="R115" s="503"/>
      <c r="S115" s="501">
        <v>0</v>
      </c>
      <c r="T115" s="502"/>
      <c r="U115" s="503"/>
      <c r="V115" s="501">
        <v>0</v>
      </c>
      <c r="W115" s="502"/>
      <c r="X115" s="503"/>
      <c r="Y115" s="501">
        <v>0</v>
      </c>
      <c r="Z115" s="502"/>
      <c r="AA115" s="503"/>
      <c r="AB115" s="488"/>
    </row>
    <row r="116" spans="1:28">
      <c r="A116" s="507" t="str">
        <f>T('Critical-Representative Assets'!E53)</f>
        <v/>
      </c>
      <c r="B116" s="508"/>
      <c r="C116" s="508"/>
      <c r="D116" s="509"/>
      <c r="E116" s="497"/>
      <c r="F116" s="498"/>
      <c r="G116" s="497"/>
      <c r="H116" s="500"/>
      <c r="I116" s="498"/>
      <c r="J116" s="504"/>
      <c r="K116" s="505"/>
      <c r="L116" s="506"/>
      <c r="M116" s="504"/>
      <c r="N116" s="505"/>
      <c r="O116" s="506"/>
      <c r="P116" s="504"/>
      <c r="Q116" s="505"/>
      <c r="R116" s="506"/>
      <c r="S116" s="504"/>
      <c r="T116" s="505"/>
      <c r="U116" s="506"/>
      <c r="V116" s="504"/>
      <c r="W116" s="505"/>
      <c r="X116" s="506"/>
      <c r="Y116" s="504"/>
      <c r="Z116" s="505"/>
      <c r="AA116" s="506"/>
      <c r="AB116" s="488"/>
    </row>
    <row r="117" spans="1:28" ht="15" thickBot="1">
      <c r="A117" s="510"/>
      <c r="B117" s="511"/>
      <c r="C117" s="511"/>
      <c r="D117" s="512"/>
      <c r="E117" s="513">
        <f>SUM(E115)</f>
        <v>1</v>
      </c>
      <c r="F117" s="514"/>
      <c r="G117" s="515">
        <f>SUM(G115)</f>
        <v>0</v>
      </c>
      <c r="H117" s="513"/>
      <c r="I117" s="514"/>
      <c r="J117" s="515">
        <f>SUM((J115+M115+P115)/3)</f>
        <v>0</v>
      </c>
      <c r="K117" s="513"/>
      <c r="L117" s="513"/>
      <c r="M117" s="513"/>
      <c r="N117" s="513"/>
      <c r="O117" s="513"/>
      <c r="P117" s="513"/>
      <c r="Q117" s="513"/>
      <c r="R117" s="514"/>
      <c r="S117" s="515">
        <f>SUM(((S115*3)+V115+Y115)/5)</f>
        <v>0</v>
      </c>
      <c r="T117" s="513"/>
      <c r="U117" s="513"/>
      <c r="V117" s="513"/>
      <c r="W117" s="513"/>
      <c r="X117" s="513"/>
      <c r="Y117" s="513"/>
      <c r="Z117" s="513"/>
      <c r="AA117" s="514"/>
      <c r="AB117" s="489"/>
    </row>
    <row r="118" spans="1:28" ht="15.75" customHeight="1" thickBot="1">
      <c r="J118" s="98"/>
      <c r="K118" s="98"/>
      <c r="L118" s="98"/>
      <c r="M118" s="98"/>
      <c r="N118" s="98"/>
      <c r="O118" s="98"/>
      <c r="P118" s="98"/>
      <c r="Q118" s="98"/>
      <c r="R118" s="98"/>
      <c r="S118" s="98"/>
      <c r="T118" s="98"/>
      <c r="U118" s="98"/>
      <c r="V118" s="98"/>
      <c r="W118" s="98"/>
      <c r="X118" s="98"/>
      <c r="Y118" s="98"/>
      <c r="Z118" s="98"/>
      <c r="AA118" s="98"/>
    </row>
    <row r="119" spans="1:28" ht="15" customHeight="1">
      <c r="A119" s="516" t="str">
        <f>T(A113)</f>
        <v>Armed Assault/Active Shooter</v>
      </c>
      <c r="B119" s="517"/>
      <c r="C119" s="517"/>
      <c r="D119" s="518"/>
      <c r="E119" s="478" t="s">
        <v>5</v>
      </c>
      <c r="F119" s="479"/>
      <c r="G119" s="478" t="s">
        <v>159</v>
      </c>
      <c r="H119" s="482"/>
      <c r="I119" s="479"/>
      <c r="J119" s="484" t="s">
        <v>7</v>
      </c>
      <c r="K119" s="485"/>
      <c r="L119" s="485"/>
      <c r="M119" s="485"/>
      <c r="N119" s="485"/>
      <c r="O119" s="485"/>
      <c r="P119" s="485"/>
      <c r="Q119" s="485"/>
      <c r="R119" s="486"/>
      <c r="S119" s="484" t="s">
        <v>9</v>
      </c>
      <c r="T119" s="485"/>
      <c r="U119" s="485"/>
      <c r="V119" s="485"/>
      <c r="W119" s="485"/>
      <c r="X119" s="485"/>
      <c r="Y119" s="485"/>
      <c r="Z119" s="485"/>
      <c r="AA119" s="486"/>
      <c r="AB119" s="487">
        <f>SUM(((((J123+S123)/2)*G123)*E123))</f>
        <v>0</v>
      </c>
    </row>
    <row r="120" spans="1:28" ht="15" customHeight="1">
      <c r="A120" s="519"/>
      <c r="B120" s="520"/>
      <c r="C120" s="520"/>
      <c r="D120" s="521"/>
      <c r="E120" s="480"/>
      <c r="F120" s="481"/>
      <c r="G120" s="480"/>
      <c r="H120" s="483"/>
      <c r="I120" s="481"/>
      <c r="J120" s="490" t="s">
        <v>163</v>
      </c>
      <c r="K120" s="491"/>
      <c r="L120" s="492"/>
      <c r="M120" s="490" t="s">
        <v>165</v>
      </c>
      <c r="N120" s="491"/>
      <c r="O120" s="492"/>
      <c r="P120" s="490" t="s">
        <v>167</v>
      </c>
      <c r="Q120" s="491"/>
      <c r="R120" s="492"/>
      <c r="S120" s="490" t="s">
        <v>213</v>
      </c>
      <c r="T120" s="491"/>
      <c r="U120" s="492"/>
      <c r="V120" s="490" t="s">
        <v>219</v>
      </c>
      <c r="W120" s="491"/>
      <c r="X120" s="492"/>
      <c r="Y120" s="490" t="s">
        <v>225</v>
      </c>
      <c r="Z120" s="491"/>
      <c r="AA120" s="492"/>
      <c r="AB120" s="488"/>
    </row>
    <row r="121" spans="1:28">
      <c r="A121" s="493" t="str">
        <f>T('Critical-Representative Assets'!B54)</f>
        <v>Yards</v>
      </c>
      <c r="B121" s="494"/>
      <c r="C121" s="96" t="str">
        <f>T('Critical-Representative Assets'!C54)</f>
        <v>HR</v>
      </c>
      <c r="D121" s="99">
        <f>SUM('Critical-Representative Assets'!D54)</f>
        <v>19</v>
      </c>
      <c r="E121" s="495">
        <v>1</v>
      </c>
      <c r="F121" s="496"/>
      <c r="G121" s="495">
        <f>SUM('Critical-Representative Assets'!F54)</f>
        <v>0</v>
      </c>
      <c r="H121" s="499"/>
      <c r="I121" s="496"/>
      <c r="J121" s="501">
        <v>0</v>
      </c>
      <c r="K121" s="502"/>
      <c r="L121" s="503"/>
      <c r="M121" s="501">
        <v>0</v>
      </c>
      <c r="N121" s="502"/>
      <c r="O121" s="503"/>
      <c r="P121" s="501">
        <v>0</v>
      </c>
      <c r="Q121" s="502"/>
      <c r="R121" s="503"/>
      <c r="S121" s="501">
        <v>0</v>
      </c>
      <c r="T121" s="502"/>
      <c r="U121" s="503"/>
      <c r="V121" s="501">
        <v>0</v>
      </c>
      <c r="W121" s="502"/>
      <c r="X121" s="503"/>
      <c r="Y121" s="501">
        <v>0</v>
      </c>
      <c r="Z121" s="502"/>
      <c r="AA121" s="503"/>
      <c r="AB121" s="488"/>
    </row>
    <row r="122" spans="1:28">
      <c r="A122" s="507" t="str">
        <f>T('Critical-Representative Assets'!E54)</f>
        <v/>
      </c>
      <c r="B122" s="508"/>
      <c r="C122" s="508"/>
      <c r="D122" s="509"/>
      <c r="E122" s="497"/>
      <c r="F122" s="498"/>
      <c r="G122" s="497"/>
      <c r="H122" s="500"/>
      <c r="I122" s="498"/>
      <c r="J122" s="504"/>
      <c r="K122" s="505"/>
      <c r="L122" s="506"/>
      <c r="M122" s="504"/>
      <c r="N122" s="505"/>
      <c r="O122" s="506"/>
      <c r="P122" s="504"/>
      <c r="Q122" s="505"/>
      <c r="R122" s="506"/>
      <c r="S122" s="504"/>
      <c r="T122" s="505"/>
      <c r="U122" s="506"/>
      <c r="V122" s="504"/>
      <c r="W122" s="505"/>
      <c r="X122" s="506"/>
      <c r="Y122" s="504"/>
      <c r="Z122" s="505"/>
      <c r="AA122" s="506"/>
      <c r="AB122" s="488"/>
    </row>
    <row r="123" spans="1:28" ht="15" thickBot="1">
      <c r="A123" s="510"/>
      <c r="B123" s="511"/>
      <c r="C123" s="511"/>
      <c r="D123" s="512"/>
      <c r="E123" s="513">
        <f>SUM(E121)</f>
        <v>1</v>
      </c>
      <c r="F123" s="514"/>
      <c r="G123" s="515">
        <f>SUM(G121)</f>
        <v>0</v>
      </c>
      <c r="H123" s="513"/>
      <c r="I123" s="514"/>
      <c r="J123" s="515">
        <f>SUM((J121+M121+P121)/3)</f>
        <v>0</v>
      </c>
      <c r="K123" s="513"/>
      <c r="L123" s="513"/>
      <c r="M123" s="513"/>
      <c r="N123" s="513"/>
      <c r="O123" s="513"/>
      <c r="P123" s="513"/>
      <c r="Q123" s="513"/>
      <c r="R123" s="514"/>
      <c r="S123" s="515">
        <f>SUM(((S121*3)+V121+Y121)/5)</f>
        <v>0</v>
      </c>
      <c r="T123" s="513"/>
      <c r="U123" s="513"/>
      <c r="V123" s="513"/>
      <c r="W123" s="513"/>
      <c r="X123" s="513"/>
      <c r="Y123" s="513"/>
      <c r="Z123" s="513"/>
      <c r="AA123" s="514"/>
      <c r="AB123" s="489"/>
    </row>
    <row r="124" spans="1:28" ht="15.75" customHeight="1" thickBot="1">
      <c r="A124" s="109"/>
      <c r="B124" s="109"/>
      <c r="C124" s="109"/>
      <c r="D124" s="109"/>
      <c r="E124" s="110"/>
      <c r="F124" s="110"/>
      <c r="G124" s="110"/>
      <c r="H124" s="110"/>
      <c r="I124" s="110"/>
      <c r="J124" s="100"/>
      <c r="K124" s="100"/>
      <c r="L124" s="100"/>
      <c r="M124" s="100"/>
      <c r="N124" s="100"/>
      <c r="O124" s="100"/>
      <c r="P124" s="100"/>
      <c r="Q124" s="100"/>
      <c r="R124" s="100"/>
      <c r="S124" s="100"/>
      <c r="T124" s="100"/>
      <c r="U124" s="100"/>
      <c r="V124" s="100"/>
      <c r="W124" s="100"/>
      <c r="X124" s="100"/>
      <c r="Y124" s="100"/>
      <c r="Z124" s="100"/>
      <c r="AA124" s="100"/>
    </row>
    <row r="125" spans="1:28">
      <c r="A125" s="516" t="str">
        <f>T(A119)</f>
        <v>Armed Assault/Active Shooter</v>
      </c>
      <c r="B125" s="517"/>
      <c r="C125" s="517"/>
      <c r="D125" s="518"/>
      <c r="E125" s="478" t="s">
        <v>5</v>
      </c>
      <c r="F125" s="479"/>
      <c r="G125" s="478" t="s">
        <v>159</v>
      </c>
      <c r="H125" s="482"/>
      <c r="I125" s="479"/>
      <c r="J125" s="484" t="s">
        <v>7</v>
      </c>
      <c r="K125" s="485"/>
      <c r="L125" s="485"/>
      <c r="M125" s="485"/>
      <c r="N125" s="485"/>
      <c r="O125" s="485"/>
      <c r="P125" s="485"/>
      <c r="Q125" s="485"/>
      <c r="R125" s="486"/>
      <c r="S125" s="484" t="s">
        <v>9</v>
      </c>
      <c r="T125" s="485"/>
      <c r="U125" s="485"/>
      <c r="V125" s="485"/>
      <c r="W125" s="485"/>
      <c r="X125" s="485"/>
      <c r="Y125" s="485"/>
      <c r="Z125" s="485"/>
      <c r="AA125" s="486"/>
      <c r="AB125" s="487">
        <f>SUM(((((J129+S129)/2)*G129)*E129))</f>
        <v>0</v>
      </c>
    </row>
    <row r="126" spans="1:28">
      <c r="A126" s="519"/>
      <c r="B126" s="520"/>
      <c r="C126" s="520"/>
      <c r="D126" s="521"/>
      <c r="E126" s="480"/>
      <c r="F126" s="481"/>
      <c r="G126" s="480"/>
      <c r="H126" s="483"/>
      <c r="I126" s="481"/>
      <c r="J126" s="490" t="s">
        <v>163</v>
      </c>
      <c r="K126" s="491"/>
      <c r="L126" s="492"/>
      <c r="M126" s="490" t="s">
        <v>165</v>
      </c>
      <c r="N126" s="491"/>
      <c r="O126" s="492"/>
      <c r="P126" s="490" t="s">
        <v>167</v>
      </c>
      <c r="Q126" s="491"/>
      <c r="R126" s="492"/>
      <c r="S126" s="490" t="s">
        <v>213</v>
      </c>
      <c r="T126" s="491"/>
      <c r="U126" s="492"/>
      <c r="V126" s="490" t="s">
        <v>219</v>
      </c>
      <c r="W126" s="491"/>
      <c r="X126" s="492"/>
      <c r="Y126" s="490" t="s">
        <v>225</v>
      </c>
      <c r="Z126" s="491"/>
      <c r="AA126" s="492"/>
      <c r="AB126" s="488"/>
    </row>
    <row r="127" spans="1:28">
      <c r="A127" s="493" t="str">
        <f>T('Critical-Representative Assets'!B55)</f>
        <v>Maintenance Barns/Facilities</v>
      </c>
      <c r="B127" s="494"/>
      <c r="C127" s="96" t="str">
        <f>T('Critical-Representative Assets'!C55)</f>
        <v>HR</v>
      </c>
      <c r="D127" s="99">
        <f>SUM('Critical-Representative Assets'!D55)</f>
        <v>20</v>
      </c>
      <c r="E127" s="495">
        <v>1</v>
      </c>
      <c r="F127" s="496"/>
      <c r="G127" s="495">
        <f>SUM('Critical-Representative Assets'!F55)</f>
        <v>0</v>
      </c>
      <c r="H127" s="499"/>
      <c r="I127" s="496"/>
      <c r="J127" s="501">
        <v>0</v>
      </c>
      <c r="K127" s="502"/>
      <c r="L127" s="503"/>
      <c r="M127" s="501">
        <v>0</v>
      </c>
      <c r="N127" s="502"/>
      <c r="O127" s="503"/>
      <c r="P127" s="501">
        <v>0</v>
      </c>
      <c r="Q127" s="502"/>
      <c r="R127" s="503"/>
      <c r="S127" s="501">
        <v>0</v>
      </c>
      <c r="T127" s="502"/>
      <c r="U127" s="503"/>
      <c r="V127" s="501">
        <v>0</v>
      </c>
      <c r="W127" s="502"/>
      <c r="X127" s="503"/>
      <c r="Y127" s="501">
        <v>0</v>
      </c>
      <c r="Z127" s="502"/>
      <c r="AA127" s="503"/>
      <c r="AB127" s="488"/>
    </row>
    <row r="128" spans="1:28">
      <c r="A128" s="507" t="str">
        <f>T('Critical-Representative Assets'!E55)</f>
        <v/>
      </c>
      <c r="B128" s="508"/>
      <c r="C128" s="508"/>
      <c r="D128" s="509"/>
      <c r="E128" s="497"/>
      <c r="F128" s="498"/>
      <c r="G128" s="497"/>
      <c r="H128" s="500"/>
      <c r="I128" s="498"/>
      <c r="J128" s="504"/>
      <c r="K128" s="505"/>
      <c r="L128" s="506"/>
      <c r="M128" s="504"/>
      <c r="N128" s="505"/>
      <c r="O128" s="506"/>
      <c r="P128" s="504"/>
      <c r="Q128" s="505"/>
      <c r="R128" s="506"/>
      <c r="S128" s="504"/>
      <c r="T128" s="505"/>
      <c r="U128" s="506"/>
      <c r="V128" s="504"/>
      <c r="W128" s="505"/>
      <c r="X128" s="506"/>
      <c r="Y128" s="504"/>
      <c r="Z128" s="505"/>
      <c r="AA128" s="506"/>
      <c r="AB128" s="488"/>
    </row>
    <row r="129" spans="1:28" ht="15" thickBot="1">
      <c r="A129" s="510"/>
      <c r="B129" s="511"/>
      <c r="C129" s="511"/>
      <c r="D129" s="512"/>
      <c r="E129" s="513">
        <f>SUM(E127)</f>
        <v>1</v>
      </c>
      <c r="F129" s="514"/>
      <c r="G129" s="515">
        <f>SUM(G127)</f>
        <v>0</v>
      </c>
      <c r="H129" s="513"/>
      <c r="I129" s="514"/>
      <c r="J129" s="515">
        <f>SUM((J127+M127+P127)/3)</f>
        <v>0</v>
      </c>
      <c r="K129" s="513"/>
      <c r="L129" s="513"/>
      <c r="M129" s="513"/>
      <c r="N129" s="513"/>
      <c r="O129" s="513"/>
      <c r="P129" s="513"/>
      <c r="Q129" s="513"/>
      <c r="R129" s="514"/>
      <c r="S129" s="515">
        <f>SUM(((S127*3)+V127+Y127)/5)</f>
        <v>0</v>
      </c>
      <c r="T129" s="513"/>
      <c r="U129" s="513"/>
      <c r="V129" s="513"/>
      <c r="W129" s="513"/>
      <c r="X129" s="513"/>
      <c r="Y129" s="513"/>
      <c r="Z129" s="513"/>
      <c r="AA129" s="514"/>
      <c r="AB129" s="489"/>
    </row>
    <row r="131" spans="1:28" ht="31.5" thickBot="1">
      <c r="A131" s="522" t="str">
        <f>T(Definitions!D20)</f>
        <v xml:space="preserve"> VBIED or IED</v>
      </c>
      <c r="B131" s="522"/>
      <c r="C131" s="522"/>
      <c r="D131" s="522"/>
      <c r="E131" s="522"/>
      <c r="F131" s="522"/>
      <c r="G131" s="522"/>
      <c r="H131" s="522"/>
      <c r="I131" s="522"/>
      <c r="J131" s="522"/>
      <c r="K131" s="522"/>
      <c r="L131" s="522"/>
      <c r="M131" s="522"/>
      <c r="N131" s="522"/>
      <c r="O131" s="522"/>
      <c r="P131" s="522"/>
      <c r="Q131" s="522"/>
      <c r="R131" s="522"/>
      <c r="S131" s="522"/>
      <c r="T131" s="522"/>
      <c r="U131" s="522"/>
      <c r="V131" s="522"/>
      <c r="W131" s="522"/>
      <c r="X131" s="522"/>
      <c r="Y131" s="522"/>
      <c r="Z131" s="522"/>
      <c r="AA131" s="522"/>
      <c r="AB131" s="522"/>
    </row>
    <row r="132" spans="1:28" ht="15.75" customHeight="1">
      <c r="A132" s="472" t="str">
        <f>T(A131)</f>
        <v xml:space="preserve"> VBIED or IED</v>
      </c>
      <c r="B132" s="473"/>
      <c r="C132" s="473"/>
      <c r="D132" s="474"/>
      <c r="E132" s="523" t="s">
        <v>5</v>
      </c>
      <c r="F132" s="524"/>
      <c r="G132" s="478" t="s">
        <v>159</v>
      </c>
      <c r="H132" s="482"/>
      <c r="I132" s="479"/>
      <c r="J132" s="484" t="s">
        <v>7</v>
      </c>
      <c r="K132" s="485"/>
      <c r="L132" s="485"/>
      <c r="M132" s="485"/>
      <c r="N132" s="485"/>
      <c r="O132" s="485"/>
      <c r="P132" s="485"/>
      <c r="Q132" s="485"/>
      <c r="R132" s="486"/>
      <c r="S132" s="484" t="s">
        <v>9</v>
      </c>
      <c r="T132" s="485"/>
      <c r="U132" s="485"/>
      <c r="V132" s="485"/>
      <c r="W132" s="485"/>
      <c r="X132" s="485"/>
      <c r="Y132" s="485"/>
      <c r="Z132" s="485"/>
      <c r="AA132" s="486"/>
      <c r="AB132" s="487">
        <f>SUM(((((J136+S136)/2)*G136)*E136))</f>
        <v>0</v>
      </c>
    </row>
    <row r="133" spans="1:28" ht="15.75" customHeight="1">
      <c r="A133" s="475"/>
      <c r="B133" s="476"/>
      <c r="C133" s="476"/>
      <c r="D133" s="477"/>
      <c r="E133" s="525"/>
      <c r="F133" s="526"/>
      <c r="G133" s="480"/>
      <c r="H133" s="483"/>
      <c r="I133" s="481"/>
      <c r="J133" s="490" t="s">
        <v>163</v>
      </c>
      <c r="K133" s="491"/>
      <c r="L133" s="492"/>
      <c r="M133" s="490" t="s">
        <v>165</v>
      </c>
      <c r="N133" s="491"/>
      <c r="O133" s="492"/>
      <c r="P133" s="490" t="s">
        <v>167</v>
      </c>
      <c r="Q133" s="491"/>
      <c r="R133" s="492"/>
      <c r="S133" s="490" t="s">
        <v>213</v>
      </c>
      <c r="T133" s="491"/>
      <c r="U133" s="492"/>
      <c r="V133" s="490" t="s">
        <v>219</v>
      </c>
      <c r="W133" s="491"/>
      <c r="X133" s="492"/>
      <c r="Y133" s="490" t="s">
        <v>225</v>
      </c>
      <c r="Z133" s="491"/>
      <c r="AA133" s="492"/>
      <c r="AB133" s="488"/>
    </row>
    <row r="134" spans="1:28" ht="15.75" customHeight="1">
      <c r="A134" s="493" t="str">
        <f>T(A13)</f>
        <v>Headquarters Building</v>
      </c>
      <c r="B134" s="494"/>
      <c r="C134" s="96" t="str">
        <f>T(C13)</f>
        <v>HR</v>
      </c>
      <c r="D134" s="99">
        <f>SUM(D13)</f>
        <v>1</v>
      </c>
      <c r="E134" s="495">
        <v>1</v>
      </c>
      <c r="F134" s="496"/>
      <c r="G134" s="495">
        <f>SUM(G13)</f>
        <v>0</v>
      </c>
      <c r="H134" s="499"/>
      <c r="I134" s="496"/>
      <c r="J134" s="501">
        <v>0</v>
      </c>
      <c r="K134" s="502"/>
      <c r="L134" s="503"/>
      <c r="M134" s="501">
        <v>0</v>
      </c>
      <c r="N134" s="502"/>
      <c r="O134" s="503"/>
      <c r="P134" s="501">
        <v>0</v>
      </c>
      <c r="Q134" s="502"/>
      <c r="R134" s="503"/>
      <c r="S134" s="501">
        <v>0</v>
      </c>
      <c r="T134" s="502"/>
      <c r="U134" s="503"/>
      <c r="V134" s="501">
        <v>0</v>
      </c>
      <c r="W134" s="502"/>
      <c r="X134" s="503"/>
      <c r="Y134" s="501">
        <v>0</v>
      </c>
      <c r="Z134" s="502"/>
      <c r="AA134" s="503"/>
      <c r="AB134" s="488"/>
    </row>
    <row r="135" spans="1:28" ht="15.75" customHeight="1">
      <c r="A135" s="507" t="str">
        <f>T(A14)</f>
        <v/>
      </c>
      <c r="B135" s="508"/>
      <c r="C135" s="508"/>
      <c r="D135" s="509"/>
      <c r="E135" s="497"/>
      <c r="F135" s="498"/>
      <c r="G135" s="497"/>
      <c r="H135" s="500"/>
      <c r="I135" s="498"/>
      <c r="J135" s="504"/>
      <c r="K135" s="505"/>
      <c r="L135" s="506"/>
      <c r="M135" s="504"/>
      <c r="N135" s="505"/>
      <c r="O135" s="506"/>
      <c r="P135" s="504"/>
      <c r="Q135" s="505"/>
      <c r="R135" s="506"/>
      <c r="S135" s="504"/>
      <c r="T135" s="505"/>
      <c r="U135" s="506"/>
      <c r="V135" s="504"/>
      <c r="W135" s="505"/>
      <c r="X135" s="506"/>
      <c r="Y135" s="504"/>
      <c r="Z135" s="505"/>
      <c r="AA135" s="506"/>
      <c r="AB135" s="488"/>
    </row>
    <row r="136" spans="1:28" ht="15.75" customHeight="1" thickBot="1">
      <c r="A136" s="510"/>
      <c r="B136" s="511"/>
      <c r="C136" s="511"/>
      <c r="D136" s="512"/>
      <c r="E136" s="513">
        <f>SUM(E134)</f>
        <v>1</v>
      </c>
      <c r="F136" s="514"/>
      <c r="G136" s="515">
        <f>SUM(G134)</f>
        <v>0</v>
      </c>
      <c r="H136" s="513"/>
      <c r="I136" s="514"/>
      <c r="J136" s="515">
        <f>SUM((J134+M134+P134)/3)</f>
        <v>0</v>
      </c>
      <c r="K136" s="513"/>
      <c r="L136" s="513"/>
      <c r="M136" s="513"/>
      <c r="N136" s="513"/>
      <c r="O136" s="513"/>
      <c r="P136" s="513"/>
      <c r="Q136" s="513"/>
      <c r="R136" s="514"/>
      <c r="S136" s="515">
        <f>SUM(((S134*3)+V134+Y134)/5)</f>
        <v>0</v>
      </c>
      <c r="T136" s="513"/>
      <c r="U136" s="513"/>
      <c r="V136" s="513"/>
      <c r="W136" s="513"/>
      <c r="X136" s="513"/>
      <c r="Y136" s="513"/>
      <c r="Z136" s="513"/>
      <c r="AA136" s="514"/>
      <c r="AB136" s="489"/>
    </row>
    <row r="137" spans="1:28" ht="15.75" customHeight="1" thickBot="1">
      <c r="E137" s="100"/>
      <c r="F137" s="100"/>
      <c r="G137" s="100"/>
      <c r="H137" s="100"/>
      <c r="I137" s="100"/>
      <c r="J137" s="98"/>
      <c r="K137" s="98"/>
      <c r="L137" s="98"/>
      <c r="M137" s="98"/>
      <c r="N137" s="98"/>
      <c r="O137" s="98"/>
      <c r="P137" s="98"/>
      <c r="Q137" s="98"/>
      <c r="R137" s="98"/>
      <c r="S137" s="98"/>
      <c r="T137" s="98"/>
      <c r="U137" s="98"/>
      <c r="V137" s="98"/>
      <c r="W137" s="98"/>
      <c r="X137" s="98"/>
      <c r="Y137" s="98"/>
      <c r="Z137" s="98"/>
      <c r="AA137" s="98"/>
      <c r="AB137" s="100"/>
    </row>
    <row r="138" spans="1:28" ht="15.75" customHeight="1">
      <c r="A138" s="472" t="str">
        <f>T(A132)</f>
        <v xml:space="preserve"> VBIED or IED</v>
      </c>
      <c r="B138" s="473"/>
      <c r="C138" s="473"/>
      <c r="D138" s="474"/>
      <c r="E138" s="478" t="s">
        <v>5</v>
      </c>
      <c r="F138" s="479"/>
      <c r="G138" s="478" t="s">
        <v>159</v>
      </c>
      <c r="H138" s="482"/>
      <c r="I138" s="479"/>
      <c r="J138" s="484" t="s">
        <v>7</v>
      </c>
      <c r="K138" s="485"/>
      <c r="L138" s="485"/>
      <c r="M138" s="485"/>
      <c r="N138" s="485"/>
      <c r="O138" s="485"/>
      <c r="P138" s="485"/>
      <c r="Q138" s="485"/>
      <c r="R138" s="486"/>
      <c r="S138" s="484" t="s">
        <v>9</v>
      </c>
      <c r="T138" s="485"/>
      <c r="U138" s="485"/>
      <c r="V138" s="485"/>
      <c r="W138" s="485"/>
      <c r="X138" s="485"/>
      <c r="Y138" s="485"/>
      <c r="Z138" s="485"/>
      <c r="AA138" s="486"/>
      <c r="AB138" s="487">
        <f>SUM(((((J142+S142)/2)*G142)*E142))</f>
        <v>0</v>
      </c>
    </row>
    <row r="139" spans="1:28" ht="15.75" customHeight="1">
      <c r="A139" s="475"/>
      <c r="B139" s="476"/>
      <c r="C139" s="476"/>
      <c r="D139" s="477"/>
      <c r="E139" s="480"/>
      <c r="F139" s="481"/>
      <c r="G139" s="480"/>
      <c r="H139" s="483"/>
      <c r="I139" s="481"/>
      <c r="J139" s="490" t="s">
        <v>163</v>
      </c>
      <c r="K139" s="491"/>
      <c r="L139" s="492"/>
      <c r="M139" s="490" t="s">
        <v>165</v>
      </c>
      <c r="N139" s="491"/>
      <c r="O139" s="492"/>
      <c r="P139" s="490" t="s">
        <v>167</v>
      </c>
      <c r="Q139" s="491"/>
      <c r="R139" s="492"/>
      <c r="S139" s="490" t="s">
        <v>213</v>
      </c>
      <c r="T139" s="491"/>
      <c r="U139" s="492"/>
      <c r="V139" s="490" t="s">
        <v>219</v>
      </c>
      <c r="W139" s="491"/>
      <c r="X139" s="492"/>
      <c r="Y139" s="490" t="s">
        <v>225</v>
      </c>
      <c r="Z139" s="491"/>
      <c r="AA139" s="492"/>
      <c r="AB139" s="488"/>
    </row>
    <row r="140" spans="1:28" ht="15.75" customHeight="1">
      <c r="A140" s="493" t="str">
        <f>T(A19)</f>
        <v>Major Passenger Terminals</v>
      </c>
      <c r="B140" s="494"/>
      <c r="C140" s="96" t="str">
        <f>T(C19)</f>
        <v>HR</v>
      </c>
      <c r="D140" s="99">
        <f>SUM(D19)</f>
        <v>2</v>
      </c>
      <c r="E140" s="495">
        <v>1</v>
      </c>
      <c r="F140" s="496"/>
      <c r="G140" s="495">
        <f>SUM(G19)</f>
        <v>0</v>
      </c>
      <c r="H140" s="499"/>
      <c r="I140" s="496"/>
      <c r="J140" s="501">
        <v>0</v>
      </c>
      <c r="K140" s="502"/>
      <c r="L140" s="503"/>
      <c r="M140" s="501">
        <v>0</v>
      </c>
      <c r="N140" s="502"/>
      <c r="O140" s="503"/>
      <c r="P140" s="501">
        <v>0</v>
      </c>
      <c r="Q140" s="502"/>
      <c r="R140" s="503"/>
      <c r="S140" s="501">
        <v>0</v>
      </c>
      <c r="T140" s="502"/>
      <c r="U140" s="503"/>
      <c r="V140" s="501">
        <v>0</v>
      </c>
      <c r="W140" s="502"/>
      <c r="X140" s="503"/>
      <c r="Y140" s="501">
        <v>0</v>
      </c>
      <c r="Z140" s="502"/>
      <c r="AA140" s="503"/>
      <c r="AB140" s="488"/>
    </row>
    <row r="141" spans="1:28" ht="15.75" customHeight="1">
      <c r="A141" s="507" t="str">
        <f>T(A20)</f>
        <v/>
      </c>
      <c r="B141" s="508"/>
      <c r="C141" s="508"/>
      <c r="D141" s="509"/>
      <c r="E141" s="497"/>
      <c r="F141" s="498"/>
      <c r="G141" s="497"/>
      <c r="H141" s="500"/>
      <c r="I141" s="498"/>
      <c r="J141" s="504"/>
      <c r="K141" s="505"/>
      <c r="L141" s="506"/>
      <c r="M141" s="504"/>
      <c r="N141" s="505"/>
      <c r="O141" s="506"/>
      <c r="P141" s="504"/>
      <c r="Q141" s="505"/>
      <c r="R141" s="506"/>
      <c r="S141" s="504"/>
      <c r="T141" s="505"/>
      <c r="U141" s="506"/>
      <c r="V141" s="504"/>
      <c r="W141" s="505"/>
      <c r="X141" s="506"/>
      <c r="Y141" s="504"/>
      <c r="Z141" s="505"/>
      <c r="AA141" s="506"/>
      <c r="AB141" s="488"/>
    </row>
    <row r="142" spans="1:28" ht="15.75" customHeight="1" thickBot="1">
      <c r="A142" s="510"/>
      <c r="B142" s="511"/>
      <c r="C142" s="511"/>
      <c r="D142" s="512"/>
      <c r="E142" s="513">
        <f>SUM(E140)</f>
        <v>1</v>
      </c>
      <c r="F142" s="514"/>
      <c r="G142" s="515">
        <f>SUM(G140)</f>
        <v>0</v>
      </c>
      <c r="H142" s="513"/>
      <c r="I142" s="514"/>
      <c r="J142" s="515">
        <f>SUM((J140+M140+P140)/3)</f>
        <v>0</v>
      </c>
      <c r="K142" s="513"/>
      <c r="L142" s="513"/>
      <c r="M142" s="513"/>
      <c r="N142" s="513"/>
      <c r="O142" s="513"/>
      <c r="P142" s="513"/>
      <c r="Q142" s="513"/>
      <c r="R142" s="514"/>
      <c r="S142" s="515">
        <f>SUM(((S140*3)+V140+Y140)/5)</f>
        <v>0</v>
      </c>
      <c r="T142" s="513"/>
      <c r="U142" s="513"/>
      <c r="V142" s="513"/>
      <c r="W142" s="513"/>
      <c r="X142" s="513"/>
      <c r="Y142" s="513"/>
      <c r="Z142" s="513"/>
      <c r="AA142" s="514"/>
      <c r="AB142" s="489"/>
    </row>
    <row r="143" spans="1:28" ht="15.75" customHeight="1" thickBot="1">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row>
    <row r="144" spans="1:28" ht="15.75" customHeight="1">
      <c r="A144" s="472" t="str">
        <f>T(A138)</f>
        <v xml:space="preserve"> VBIED or IED</v>
      </c>
      <c r="B144" s="473"/>
      <c r="C144" s="473"/>
      <c r="D144" s="474"/>
      <c r="E144" s="478" t="s">
        <v>5</v>
      </c>
      <c r="F144" s="479"/>
      <c r="G144" s="478" t="s">
        <v>159</v>
      </c>
      <c r="H144" s="482"/>
      <c r="I144" s="479"/>
      <c r="J144" s="484" t="s">
        <v>7</v>
      </c>
      <c r="K144" s="485"/>
      <c r="L144" s="485"/>
      <c r="M144" s="485"/>
      <c r="N144" s="485"/>
      <c r="O144" s="485"/>
      <c r="P144" s="485"/>
      <c r="Q144" s="485"/>
      <c r="R144" s="486"/>
      <c r="S144" s="484" t="s">
        <v>9</v>
      </c>
      <c r="T144" s="485"/>
      <c r="U144" s="485"/>
      <c r="V144" s="485"/>
      <c r="W144" s="485"/>
      <c r="X144" s="485"/>
      <c r="Y144" s="485"/>
      <c r="Z144" s="485"/>
      <c r="AA144" s="486"/>
      <c r="AB144" s="487">
        <f>SUM(((((J148+S148)/2)*G148)*E148))</f>
        <v>0</v>
      </c>
    </row>
    <row r="145" spans="1:28" ht="15.75" customHeight="1">
      <c r="A145" s="475"/>
      <c r="B145" s="476"/>
      <c r="C145" s="476"/>
      <c r="D145" s="477"/>
      <c r="E145" s="480"/>
      <c r="F145" s="481"/>
      <c r="G145" s="480"/>
      <c r="H145" s="483"/>
      <c r="I145" s="481"/>
      <c r="J145" s="490" t="s">
        <v>163</v>
      </c>
      <c r="K145" s="491"/>
      <c r="L145" s="492"/>
      <c r="M145" s="490" t="s">
        <v>165</v>
      </c>
      <c r="N145" s="491"/>
      <c r="O145" s="492"/>
      <c r="P145" s="490" t="s">
        <v>167</v>
      </c>
      <c r="Q145" s="491"/>
      <c r="R145" s="492"/>
      <c r="S145" s="490" t="s">
        <v>213</v>
      </c>
      <c r="T145" s="491"/>
      <c r="U145" s="492"/>
      <c r="V145" s="490" t="s">
        <v>219</v>
      </c>
      <c r="W145" s="491"/>
      <c r="X145" s="492"/>
      <c r="Y145" s="490" t="s">
        <v>225</v>
      </c>
      <c r="Z145" s="491"/>
      <c r="AA145" s="492"/>
      <c r="AB145" s="488"/>
    </row>
    <row r="146" spans="1:28" ht="15.75" customHeight="1">
      <c r="A146" s="493" t="str">
        <f>T(A25)</f>
        <v>Major Line Stations</v>
      </c>
      <c r="B146" s="494"/>
      <c r="C146" s="96" t="str">
        <f>T(C25)</f>
        <v>HR</v>
      </c>
      <c r="D146" s="99">
        <f>SUM(D25)</f>
        <v>3</v>
      </c>
      <c r="E146" s="495">
        <v>1</v>
      </c>
      <c r="F146" s="496"/>
      <c r="G146" s="495">
        <f>SUM(G25)</f>
        <v>0</v>
      </c>
      <c r="H146" s="499"/>
      <c r="I146" s="496"/>
      <c r="J146" s="501">
        <v>0</v>
      </c>
      <c r="K146" s="502"/>
      <c r="L146" s="503"/>
      <c r="M146" s="501">
        <v>0</v>
      </c>
      <c r="N146" s="502"/>
      <c r="O146" s="503"/>
      <c r="P146" s="501">
        <v>0</v>
      </c>
      <c r="Q146" s="502"/>
      <c r="R146" s="503"/>
      <c r="S146" s="501">
        <v>0</v>
      </c>
      <c r="T146" s="502"/>
      <c r="U146" s="503"/>
      <c r="V146" s="501">
        <v>0</v>
      </c>
      <c r="W146" s="502"/>
      <c r="X146" s="503"/>
      <c r="Y146" s="501">
        <v>0</v>
      </c>
      <c r="Z146" s="502"/>
      <c r="AA146" s="503"/>
      <c r="AB146" s="488"/>
    </row>
    <row r="147" spans="1:28" ht="15.75" customHeight="1">
      <c r="A147" s="507" t="str">
        <f>T(A26)</f>
        <v/>
      </c>
      <c r="B147" s="508"/>
      <c r="C147" s="508"/>
      <c r="D147" s="509"/>
      <c r="E147" s="497"/>
      <c r="F147" s="498"/>
      <c r="G147" s="497"/>
      <c r="H147" s="500"/>
      <c r="I147" s="498"/>
      <c r="J147" s="504"/>
      <c r="K147" s="505"/>
      <c r="L147" s="506"/>
      <c r="M147" s="504"/>
      <c r="N147" s="505"/>
      <c r="O147" s="506"/>
      <c r="P147" s="504"/>
      <c r="Q147" s="505"/>
      <c r="R147" s="506"/>
      <c r="S147" s="504"/>
      <c r="T147" s="505"/>
      <c r="U147" s="506"/>
      <c r="V147" s="504"/>
      <c r="W147" s="505"/>
      <c r="X147" s="506"/>
      <c r="Y147" s="504"/>
      <c r="Z147" s="505"/>
      <c r="AA147" s="506"/>
      <c r="AB147" s="488"/>
    </row>
    <row r="148" spans="1:28" ht="15.75" customHeight="1" thickBot="1">
      <c r="A148" s="510"/>
      <c r="B148" s="511"/>
      <c r="C148" s="511"/>
      <c r="D148" s="512"/>
      <c r="E148" s="513">
        <f>SUM(E146)</f>
        <v>1</v>
      </c>
      <c r="F148" s="514"/>
      <c r="G148" s="515">
        <f>SUM(G146)</f>
        <v>0</v>
      </c>
      <c r="H148" s="513"/>
      <c r="I148" s="514"/>
      <c r="J148" s="515">
        <f>SUM((J146+M146+P146)/3)</f>
        <v>0</v>
      </c>
      <c r="K148" s="513"/>
      <c r="L148" s="513"/>
      <c r="M148" s="513"/>
      <c r="N148" s="513"/>
      <c r="O148" s="513"/>
      <c r="P148" s="513"/>
      <c r="Q148" s="513"/>
      <c r="R148" s="514"/>
      <c r="S148" s="515">
        <f>SUM(((S146*3)+V146+Y146)/5)</f>
        <v>0</v>
      </c>
      <c r="T148" s="513"/>
      <c r="U148" s="513"/>
      <c r="V148" s="513"/>
      <c r="W148" s="513"/>
      <c r="X148" s="513"/>
      <c r="Y148" s="513"/>
      <c r="Z148" s="513"/>
      <c r="AA148" s="514"/>
      <c r="AB148" s="489"/>
    </row>
    <row r="149" spans="1:28" ht="15.75" customHeight="1" thickBot="1">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row>
    <row r="150" spans="1:28" ht="15.75" customHeight="1">
      <c r="A150" s="472" t="str">
        <f>T(A144)</f>
        <v xml:space="preserve"> VBIED or IED</v>
      </c>
      <c r="B150" s="473"/>
      <c r="C150" s="473"/>
      <c r="D150" s="474"/>
      <c r="E150" s="478" t="s">
        <v>5</v>
      </c>
      <c r="F150" s="479"/>
      <c r="G150" s="478" t="s">
        <v>159</v>
      </c>
      <c r="H150" s="482"/>
      <c r="I150" s="479"/>
      <c r="J150" s="484" t="s">
        <v>7</v>
      </c>
      <c r="K150" s="485"/>
      <c r="L150" s="485"/>
      <c r="M150" s="485"/>
      <c r="N150" s="485"/>
      <c r="O150" s="485"/>
      <c r="P150" s="485"/>
      <c r="Q150" s="485"/>
      <c r="R150" s="486"/>
      <c r="S150" s="484" t="s">
        <v>9</v>
      </c>
      <c r="T150" s="485"/>
      <c r="U150" s="485"/>
      <c r="V150" s="485"/>
      <c r="W150" s="485"/>
      <c r="X150" s="485"/>
      <c r="Y150" s="485"/>
      <c r="Z150" s="485"/>
      <c r="AA150" s="486"/>
      <c r="AB150" s="487">
        <f>SUM(((((J154+S154)/2)*G154)*E154))</f>
        <v>0</v>
      </c>
    </row>
    <row r="151" spans="1:28" ht="15.75" customHeight="1">
      <c r="A151" s="475"/>
      <c r="B151" s="476"/>
      <c r="C151" s="476"/>
      <c r="D151" s="477"/>
      <c r="E151" s="480"/>
      <c r="F151" s="481"/>
      <c r="G151" s="480"/>
      <c r="H151" s="483"/>
      <c r="I151" s="481"/>
      <c r="J151" s="490" t="s">
        <v>163</v>
      </c>
      <c r="K151" s="491"/>
      <c r="L151" s="492"/>
      <c r="M151" s="490" t="s">
        <v>165</v>
      </c>
      <c r="N151" s="491"/>
      <c r="O151" s="492"/>
      <c r="P151" s="490" t="s">
        <v>167</v>
      </c>
      <c r="Q151" s="491"/>
      <c r="R151" s="492"/>
      <c r="S151" s="490" t="s">
        <v>213</v>
      </c>
      <c r="T151" s="491"/>
      <c r="U151" s="492"/>
      <c r="V151" s="490" t="s">
        <v>219</v>
      </c>
      <c r="W151" s="491"/>
      <c r="X151" s="492"/>
      <c r="Y151" s="490" t="s">
        <v>225</v>
      </c>
      <c r="Z151" s="491"/>
      <c r="AA151" s="492"/>
      <c r="AB151" s="488"/>
    </row>
    <row r="152" spans="1:28" ht="15.75" customHeight="1">
      <c r="A152" s="493" t="str">
        <f>T(A31)</f>
        <v>Parking Structures</v>
      </c>
      <c r="B152" s="494"/>
      <c r="C152" s="96" t="str">
        <f>T(C31)</f>
        <v>HR</v>
      </c>
      <c r="D152" s="99">
        <f>SUM(D31)</f>
        <v>4</v>
      </c>
      <c r="E152" s="495">
        <v>1</v>
      </c>
      <c r="F152" s="496"/>
      <c r="G152" s="495">
        <f>SUM(G31)</f>
        <v>0</v>
      </c>
      <c r="H152" s="499"/>
      <c r="I152" s="496"/>
      <c r="J152" s="501">
        <v>0</v>
      </c>
      <c r="K152" s="502"/>
      <c r="L152" s="503"/>
      <c r="M152" s="501">
        <v>0</v>
      </c>
      <c r="N152" s="502"/>
      <c r="O152" s="503"/>
      <c r="P152" s="501">
        <v>0</v>
      </c>
      <c r="Q152" s="502"/>
      <c r="R152" s="503"/>
      <c r="S152" s="501">
        <v>0</v>
      </c>
      <c r="T152" s="502"/>
      <c r="U152" s="503"/>
      <c r="V152" s="501">
        <v>0</v>
      </c>
      <c r="W152" s="502"/>
      <c r="X152" s="503"/>
      <c r="Y152" s="501">
        <v>0</v>
      </c>
      <c r="Z152" s="502"/>
      <c r="AA152" s="503"/>
      <c r="AB152" s="488"/>
    </row>
    <row r="153" spans="1:28" ht="15.75" customHeight="1">
      <c r="A153" s="507" t="str">
        <f>T(A32)</f>
        <v/>
      </c>
      <c r="B153" s="508"/>
      <c r="C153" s="508"/>
      <c r="D153" s="509"/>
      <c r="E153" s="497"/>
      <c r="F153" s="498"/>
      <c r="G153" s="497"/>
      <c r="H153" s="500"/>
      <c r="I153" s="498"/>
      <c r="J153" s="504"/>
      <c r="K153" s="505"/>
      <c r="L153" s="506"/>
      <c r="M153" s="504"/>
      <c r="N153" s="505"/>
      <c r="O153" s="506"/>
      <c r="P153" s="504"/>
      <c r="Q153" s="505"/>
      <c r="R153" s="506"/>
      <c r="S153" s="504"/>
      <c r="T153" s="505"/>
      <c r="U153" s="506"/>
      <c r="V153" s="504"/>
      <c r="W153" s="505"/>
      <c r="X153" s="506"/>
      <c r="Y153" s="504"/>
      <c r="Z153" s="505"/>
      <c r="AA153" s="506"/>
      <c r="AB153" s="488"/>
    </row>
    <row r="154" spans="1:28" ht="15.75" customHeight="1" thickBot="1">
      <c r="A154" s="510"/>
      <c r="B154" s="511"/>
      <c r="C154" s="511"/>
      <c r="D154" s="512"/>
      <c r="E154" s="513">
        <f>SUM(E152)</f>
        <v>1</v>
      </c>
      <c r="F154" s="514"/>
      <c r="G154" s="515">
        <f>SUM(G152)</f>
        <v>0</v>
      </c>
      <c r="H154" s="513"/>
      <c r="I154" s="514"/>
      <c r="J154" s="515">
        <f>SUM((J152+M152+P152)/3)</f>
        <v>0</v>
      </c>
      <c r="K154" s="513"/>
      <c r="L154" s="513"/>
      <c r="M154" s="513"/>
      <c r="N154" s="513"/>
      <c r="O154" s="513"/>
      <c r="P154" s="513"/>
      <c r="Q154" s="513"/>
      <c r="R154" s="514"/>
      <c r="S154" s="515">
        <f>SUM(((S152*3)+V152+Y152)/5)</f>
        <v>0</v>
      </c>
      <c r="T154" s="513"/>
      <c r="U154" s="513"/>
      <c r="V154" s="513"/>
      <c r="W154" s="513"/>
      <c r="X154" s="513"/>
      <c r="Y154" s="513"/>
      <c r="Z154" s="513"/>
      <c r="AA154" s="514"/>
      <c r="AB154" s="489"/>
    </row>
    <row r="155" spans="1:28" ht="15.75" customHeight="1" thickBot="1">
      <c r="E155" s="100"/>
      <c r="F155" s="100"/>
      <c r="G155" s="100"/>
      <c r="H155" s="100"/>
      <c r="I155" s="100"/>
      <c r="J155" s="98"/>
      <c r="K155" s="98"/>
      <c r="L155" s="98"/>
      <c r="M155" s="98"/>
      <c r="N155" s="98"/>
      <c r="O155" s="98"/>
      <c r="P155" s="98"/>
      <c r="Q155" s="98"/>
      <c r="R155" s="98"/>
      <c r="S155" s="98"/>
      <c r="T155" s="98"/>
      <c r="U155" s="98"/>
      <c r="V155" s="98"/>
      <c r="W155" s="98"/>
      <c r="X155" s="98"/>
      <c r="Y155" s="98"/>
      <c r="Z155" s="98"/>
      <c r="AA155" s="98"/>
      <c r="AB155" s="100"/>
    </row>
    <row r="156" spans="1:28" ht="15.75" customHeight="1">
      <c r="A156" s="472" t="str">
        <f>T(A150)</f>
        <v xml:space="preserve"> VBIED or IED</v>
      </c>
      <c r="B156" s="473"/>
      <c r="C156" s="473"/>
      <c r="D156" s="474"/>
      <c r="E156" s="478" t="s">
        <v>5</v>
      </c>
      <c r="F156" s="479"/>
      <c r="G156" s="478" t="s">
        <v>159</v>
      </c>
      <c r="H156" s="482"/>
      <c r="I156" s="479"/>
      <c r="J156" s="484" t="s">
        <v>7</v>
      </c>
      <c r="K156" s="485"/>
      <c r="L156" s="485"/>
      <c r="M156" s="485"/>
      <c r="N156" s="485"/>
      <c r="O156" s="485"/>
      <c r="P156" s="485"/>
      <c r="Q156" s="485"/>
      <c r="R156" s="486"/>
      <c r="S156" s="484" t="s">
        <v>9</v>
      </c>
      <c r="T156" s="485"/>
      <c r="U156" s="485"/>
      <c r="V156" s="485"/>
      <c r="W156" s="485"/>
      <c r="X156" s="485"/>
      <c r="Y156" s="485"/>
      <c r="Z156" s="485"/>
      <c r="AA156" s="486"/>
      <c r="AB156" s="487">
        <f>SUM(((((J160+S160)/2)*G160)*E160))</f>
        <v>0</v>
      </c>
    </row>
    <row r="157" spans="1:28" ht="15.75" customHeight="1">
      <c r="A157" s="475"/>
      <c r="B157" s="476"/>
      <c r="C157" s="476"/>
      <c r="D157" s="477"/>
      <c r="E157" s="480"/>
      <c r="F157" s="481"/>
      <c r="G157" s="480"/>
      <c r="H157" s="483"/>
      <c r="I157" s="481"/>
      <c r="J157" s="490" t="s">
        <v>163</v>
      </c>
      <c r="K157" s="491"/>
      <c r="L157" s="492"/>
      <c r="M157" s="490" t="s">
        <v>165</v>
      </c>
      <c r="N157" s="491"/>
      <c r="O157" s="492"/>
      <c r="P157" s="490" t="s">
        <v>167</v>
      </c>
      <c r="Q157" s="491"/>
      <c r="R157" s="492"/>
      <c r="S157" s="490" t="s">
        <v>213</v>
      </c>
      <c r="T157" s="491"/>
      <c r="U157" s="492"/>
      <c r="V157" s="490" t="s">
        <v>219</v>
      </c>
      <c r="W157" s="491"/>
      <c r="X157" s="492"/>
      <c r="Y157" s="490" t="s">
        <v>225</v>
      </c>
      <c r="Z157" s="491"/>
      <c r="AA157" s="492"/>
      <c r="AB157" s="488"/>
    </row>
    <row r="158" spans="1:28" ht="15.75" customHeight="1">
      <c r="A158" s="493" t="str">
        <f>T(A37)</f>
        <v>Consist - Type 1</v>
      </c>
      <c r="B158" s="494"/>
      <c r="C158" s="96" t="str">
        <f>T(C37)</f>
        <v>HR</v>
      </c>
      <c r="D158" s="99">
        <f>SUM(D37)</f>
        <v>5</v>
      </c>
      <c r="E158" s="495">
        <v>1</v>
      </c>
      <c r="F158" s="496"/>
      <c r="G158" s="495">
        <f>SUM(G37)</f>
        <v>0</v>
      </c>
      <c r="H158" s="499"/>
      <c r="I158" s="496"/>
      <c r="J158" s="501">
        <v>0</v>
      </c>
      <c r="K158" s="502"/>
      <c r="L158" s="503"/>
      <c r="M158" s="501">
        <v>0</v>
      </c>
      <c r="N158" s="502"/>
      <c r="O158" s="503"/>
      <c r="P158" s="501">
        <v>0</v>
      </c>
      <c r="Q158" s="502"/>
      <c r="R158" s="503"/>
      <c r="S158" s="501">
        <v>0</v>
      </c>
      <c r="T158" s="502"/>
      <c r="U158" s="503"/>
      <c r="V158" s="501">
        <v>0</v>
      </c>
      <c r="W158" s="502"/>
      <c r="X158" s="503"/>
      <c r="Y158" s="501">
        <v>0</v>
      </c>
      <c r="Z158" s="502"/>
      <c r="AA158" s="503"/>
      <c r="AB158" s="488"/>
    </row>
    <row r="159" spans="1:28" ht="15.75" customHeight="1">
      <c r="A159" s="507" t="str">
        <f>T(A38)</f>
        <v/>
      </c>
      <c r="B159" s="508"/>
      <c r="C159" s="508"/>
      <c r="D159" s="509"/>
      <c r="E159" s="497"/>
      <c r="F159" s="498"/>
      <c r="G159" s="497"/>
      <c r="H159" s="500"/>
      <c r="I159" s="498"/>
      <c r="J159" s="504"/>
      <c r="K159" s="505"/>
      <c r="L159" s="506"/>
      <c r="M159" s="504"/>
      <c r="N159" s="505"/>
      <c r="O159" s="506"/>
      <c r="P159" s="504"/>
      <c r="Q159" s="505"/>
      <c r="R159" s="506"/>
      <c r="S159" s="504"/>
      <c r="T159" s="505"/>
      <c r="U159" s="506"/>
      <c r="V159" s="504"/>
      <c r="W159" s="505"/>
      <c r="X159" s="506"/>
      <c r="Y159" s="504"/>
      <c r="Z159" s="505"/>
      <c r="AA159" s="506"/>
      <c r="AB159" s="488"/>
    </row>
    <row r="160" spans="1:28" ht="15.75" customHeight="1" thickBot="1">
      <c r="A160" s="510"/>
      <c r="B160" s="511"/>
      <c r="C160" s="511"/>
      <c r="D160" s="512"/>
      <c r="E160" s="513">
        <f>SUM(E158)</f>
        <v>1</v>
      </c>
      <c r="F160" s="514"/>
      <c r="G160" s="515">
        <f>SUM(G158)</f>
        <v>0</v>
      </c>
      <c r="H160" s="513"/>
      <c r="I160" s="514"/>
      <c r="J160" s="515">
        <f>SUM((J158+M158+P158)/3)</f>
        <v>0</v>
      </c>
      <c r="K160" s="513"/>
      <c r="L160" s="513"/>
      <c r="M160" s="513"/>
      <c r="N160" s="513"/>
      <c r="O160" s="513"/>
      <c r="P160" s="513"/>
      <c r="Q160" s="513"/>
      <c r="R160" s="514"/>
      <c r="S160" s="515">
        <f>SUM(((S158*3)+V158+Y158)/5)</f>
        <v>0</v>
      </c>
      <c r="T160" s="513"/>
      <c r="U160" s="513"/>
      <c r="V160" s="513"/>
      <c r="W160" s="513"/>
      <c r="X160" s="513"/>
      <c r="Y160" s="513"/>
      <c r="Z160" s="513"/>
      <c r="AA160" s="514"/>
      <c r="AB160" s="489"/>
    </row>
    <row r="161" spans="1:28" ht="15.75" customHeight="1" thickBot="1">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row>
    <row r="162" spans="1:28" ht="15.75" customHeight="1">
      <c r="A162" s="472" t="str">
        <f>T(A156)</f>
        <v xml:space="preserve"> VBIED or IED</v>
      </c>
      <c r="B162" s="473"/>
      <c r="C162" s="473"/>
      <c r="D162" s="474"/>
      <c r="E162" s="478" t="s">
        <v>5</v>
      </c>
      <c r="F162" s="479"/>
      <c r="G162" s="478" t="s">
        <v>159</v>
      </c>
      <c r="H162" s="482"/>
      <c r="I162" s="479"/>
      <c r="J162" s="484" t="s">
        <v>7</v>
      </c>
      <c r="K162" s="485"/>
      <c r="L162" s="485"/>
      <c r="M162" s="485"/>
      <c r="N162" s="485"/>
      <c r="O162" s="485"/>
      <c r="P162" s="485"/>
      <c r="Q162" s="485"/>
      <c r="R162" s="486"/>
      <c r="S162" s="484" t="s">
        <v>9</v>
      </c>
      <c r="T162" s="485"/>
      <c r="U162" s="485"/>
      <c r="V162" s="485"/>
      <c r="W162" s="485"/>
      <c r="X162" s="485"/>
      <c r="Y162" s="485"/>
      <c r="Z162" s="485"/>
      <c r="AA162" s="486"/>
      <c r="AB162" s="487">
        <f>SUM(((((J166+S166)/2)*G166)*E166))</f>
        <v>0</v>
      </c>
    </row>
    <row r="163" spans="1:28" ht="15.75" customHeight="1">
      <c r="A163" s="475"/>
      <c r="B163" s="476"/>
      <c r="C163" s="476"/>
      <c r="D163" s="477"/>
      <c r="E163" s="480"/>
      <c r="F163" s="481"/>
      <c r="G163" s="480"/>
      <c r="H163" s="483"/>
      <c r="I163" s="481"/>
      <c r="J163" s="490" t="s">
        <v>163</v>
      </c>
      <c r="K163" s="491"/>
      <c r="L163" s="492"/>
      <c r="M163" s="490" t="s">
        <v>165</v>
      </c>
      <c r="N163" s="491"/>
      <c r="O163" s="492"/>
      <c r="P163" s="490" t="s">
        <v>167</v>
      </c>
      <c r="Q163" s="491"/>
      <c r="R163" s="492"/>
      <c r="S163" s="490" t="s">
        <v>213</v>
      </c>
      <c r="T163" s="491"/>
      <c r="U163" s="492"/>
      <c r="V163" s="490" t="s">
        <v>219</v>
      </c>
      <c r="W163" s="491"/>
      <c r="X163" s="492"/>
      <c r="Y163" s="490" t="s">
        <v>225</v>
      </c>
      <c r="Z163" s="491"/>
      <c r="AA163" s="492"/>
      <c r="AB163" s="488"/>
    </row>
    <row r="164" spans="1:28" ht="15.75" customHeight="1">
      <c r="A164" s="493" t="str">
        <f>T(A43)</f>
        <v>Consist - Type 2</v>
      </c>
      <c r="B164" s="494"/>
      <c r="C164" s="96" t="str">
        <f>T(C43)</f>
        <v>HR</v>
      </c>
      <c r="D164" s="99">
        <f>SUM(D43)</f>
        <v>6</v>
      </c>
      <c r="E164" s="495">
        <v>1</v>
      </c>
      <c r="F164" s="496"/>
      <c r="G164" s="495">
        <f>SUM(G43)</f>
        <v>0</v>
      </c>
      <c r="H164" s="499"/>
      <c r="I164" s="496"/>
      <c r="J164" s="501">
        <v>0</v>
      </c>
      <c r="K164" s="502"/>
      <c r="L164" s="503"/>
      <c r="M164" s="501">
        <v>0</v>
      </c>
      <c r="N164" s="502"/>
      <c r="O164" s="503"/>
      <c r="P164" s="501">
        <v>0</v>
      </c>
      <c r="Q164" s="502"/>
      <c r="R164" s="503"/>
      <c r="S164" s="501">
        <v>0</v>
      </c>
      <c r="T164" s="502"/>
      <c r="U164" s="503"/>
      <c r="V164" s="501">
        <v>0</v>
      </c>
      <c r="W164" s="502"/>
      <c r="X164" s="503"/>
      <c r="Y164" s="501">
        <v>0</v>
      </c>
      <c r="Z164" s="502"/>
      <c r="AA164" s="503"/>
      <c r="AB164" s="488"/>
    </row>
    <row r="165" spans="1:28" ht="15.75" customHeight="1">
      <c r="A165" s="507" t="str">
        <f>T(A44)</f>
        <v/>
      </c>
      <c r="B165" s="508"/>
      <c r="C165" s="508"/>
      <c r="D165" s="509"/>
      <c r="E165" s="497"/>
      <c r="F165" s="498"/>
      <c r="G165" s="497"/>
      <c r="H165" s="500"/>
      <c r="I165" s="498"/>
      <c r="J165" s="504"/>
      <c r="K165" s="505"/>
      <c r="L165" s="506"/>
      <c r="M165" s="504"/>
      <c r="N165" s="505"/>
      <c r="O165" s="506"/>
      <c r="P165" s="504"/>
      <c r="Q165" s="505"/>
      <c r="R165" s="506"/>
      <c r="S165" s="504"/>
      <c r="T165" s="505"/>
      <c r="U165" s="506"/>
      <c r="V165" s="504"/>
      <c r="W165" s="505"/>
      <c r="X165" s="506"/>
      <c r="Y165" s="504"/>
      <c r="Z165" s="505"/>
      <c r="AA165" s="506"/>
      <c r="AB165" s="488"/>
    </row>
    <row r="166" spans="1:28" ht="15.75" customHeight="1" thickBot="1">
      <c r="A166" s="510"/>
      <c r="B166" s="511"/>
      <c r="C166" s="511"/>
      <c r="D166" s="512"/>
      <c r="E166" s="513">
        <f>SUM(E164)</f>
        <v>1</v>
      </c>
      <c r="F166" s="514"/>
      <c r="G166" s="515">
        <f>SUM(G164)</f>
        <v>0</v>
      </c>
      <c r="H166" s="513"/>
      <c r="I166" s="514"/>
      <c r="J166" s="515">
        <f>SUM((J164+M164+P164)/3)</f>
        <v>0</v>
      </c>
      <c r="K166" s="513"/>
      <c r="L166" s="513"/>
      <c r="M166" s="513"/>
      <c r="N166" s="513"/>
      <c r="O166" s="513"/>
      <c r="P166" s="513"/>
      <c r="Q166" s="513"/>
      <c r="R166" s="514"/>
      <c r="S166" s="515">
        <f>SUM(((S164*3)+V164+Y164)/5)</f>
        <v>0</v>
      </c>
      <c r="T166" s="513"/>
      <c r="U166" s="513"/>
      <c r="V166" s="513"/>
      <c r="W166" s="513"/>
      <c r="X166" s="513"/>
      <c r="Y166" s="513"/>
      <c r="Z166" s="513"/>
      <c r="AA166" s="514"/>
      <c r="AB166" s="489"/>
    </row>
    <row r="167" spans="1:28" ht="15.75" customHeight="1" thickBot="1">
      <c r="E167" s="100"/>
      <c r="F167" s="100"/>
      <c r="G167" s="100"/>
      <c r="H167" s="100"/>
      <c r="I167" s="100"/>
      <c r="J167" s="98"/>
      <c r="K167" s="98"/>
      <c r="L167" s="98"/>
      <c r="M167" s="98"/>
      <c r="N167" s="98"/>
      <c r="O167" s="98"/>
      <c r="P167" s="98"/>
      <c r="Q167" s="98"/>
      <c r="R167" s="98"/>
      <c r="S167" s="98"/>
      <c r="T167" s="98"/>
      <c r="U167" s="98"/>
      <c r="V167" s="98"/>
      <c r="W167" s="98"/>
      <c r="X167" s="98"/>
      <c r="Y167" s="98"/>
      <c r="Z167" s="98"/>
      <c r="AA167" s="98"/>
    </row>
    <row r="168" spans="1:28" ht="15.75" customHeight="1">
      <c r="A168" s="472" t="str">
        <f>T(A162)</f>
        <v xml:space="preserve"> VBIED or IED</v>
      </c>
      <c r="B168" s="473"/>
      <c r="C168" s="473"/>
      <c r="D168" s="474"/>
      <c r="E168" s="478" t="s">
        <v>5</v>
      </c>
      <c r="F168" s="479"/>
      <c r="G168" s="478" t="s">
        <v>159</v>
      </c>
      <c r="H168" s="482"/>
      <c r="I168" s="479"/>
      <c r="J168" s="484" t="s">
        <v>7</v>
      </c>
      <c r="K168" s="485"/>
      <c r="L168" s="485"/>
      <c r="M168" s="485"/>
      <c r="N168" s="485"/>
      <c r="O168" s="485"/>
      <c r="P168" s="485"/>
      <c r="Q168" s="485"/>
      <c r="R168" s="486"/>
      <c r="S168" s="484" t="s">
        <v>9</v>
      </c>
      <c r="T168" s="485"/>
      <c r="U168" s="485"/>
      <c r="V168" s="485"/>
      <c r="W168" s="485"/>
      <c r="X168" s="485"/>
      <c r="Y168" s="485"/>
      <c r="Z168" s="485"/>
      <c r="AA168" s="486"/>
      <c r="AB168" s="487">
        <f>SUM(((((J172+S172)/2)*G172)*E172))</f>
        <v>0</v>
      </c>
    </row>
    <row r="169" spans="1:28" ht="15.75" customHeight="1">
      <c r="A169" s="475"/>
      <c r="B169" s="476"/>
      <c r="C169" s="476"/>
      <c r="D169" s="477"/>
      <c r="E169" s="480"/>
      <c r="F169" s="481"/>
      <c r="G169" s="480"/>
      <c r="H169" s="483"/>
      <c r="I169" s="481"/>
      <c r="J169" s="490" t="s">
        <v>163</v>
      </c>
      <c r="K169" s="491"/>
      <c r="L169" s="492"/>
      <c r="M169" s="490" t="s">
        <v>165</v>
      </c>
      <c r="N169" s="491"/>
      <c r="O169" s="492"/>
      <c r="P169" s="490" t="s">
        <v>167</v>
      </c>
      <c r="Q169" s="491"/>
      <c r="R169" s="492"/>
      <c r="S169" s="490" t="s">
        <v>213</v>
      </c>
      <c r="T169" s="491"/>
      <c r="U169" s="492"/>
      <c r="V169" s="490" t="s">
        <v>219</v>
      </c>
      <c r="W169" s="491"/>
      <c r="X169" s="492"/>
      <c r="Y169" s="490" t="s">
        <v>225</v>
      </c>
      <c r="Z169" s="491"/>
      <c r="AA169" s="492"/>
      <c r="AB169" s="488"/>
    </row>
    <row r="170" spans="1:28" ht="15.75" customHeight="1">
      <c r="A170" s="493" t="str">
        <f>T(A49)</f>
        <v>Primary Control Center</v>
      </c>
      <c r="B170" s="494"/>
      <c r="C170" s="96" t="str">
        <f>T(C49)</f>
        <v>HR</v>
      </c>
      <c r="D170" s="99">
        <f>SUM(D49)</f>
        <v>7</v>
      </c>
      <c r="E170" s="495">
        <v>1</v>
      </c>
      <c r="F170" s="496"/>
      <c r="G170" s="495">
        <f>SUM(G49)</f>
        <v>0</v>
      </c>
      <c r="H170" s="499"/>
      <c r="I170" s="496"/>
      <c r="J170" s="501">
        <v>0</v>
      </c>
      <c r="K170" s="502"/>
      <c r="L170" s="503"/>
      <c r="M170" s="501">
        <v>0</v>
      </c>
      <c r="N170" s="502"/>
      <c r="O170" s="503"/>
      <c r="P170" s="501">
        <v>0</v>
      </c>
      <c r="Q170" s="502"/>
      <c r="R170" s="503"/>
      <c r="S170" s="501">
        <v>0</v>
      </c>
      <c r="T170" s="502"/>
      <c r="U170" s="503"/>
      <c r="V170" s="501">
        <v>0</v>
      </c>
      <c r="W170" s="502"/>
      <c r="X170" s="503"/>
      <c r="Y170" s="501">
        <v>0</v>
      </c>
      <c r="Z170" s="502"/>
      <c r="AA170" s="503"/>
      <c r="AB170" s="488"/>
    </row>
    <row r="171" spans="1:28" ht="15.75" customHeight="1">
      <c r="A171" s="507" t="str">
        <f>T(A50)</f>
        <v/>
      </c>
      <c r="B171" s="508"/>
      <c r="C171" s="508"/>
      <c r="D171" s="509"/>
      <c r="E171" s="497"/>
      <c r="F171" s="498"/>
      <c r="G171" s="497"/>
      <c r="H171" s="500"/>
      <c r="I171" s="498"/>
      <c r="J171" s="504"/>
      <c r="K171" s="505"/>
      <c r="L171" s="506"/>
      <c r="M171" s="504"/>
      <c r="N171" s="505"/>
      <c r="O171" s="506"/>
      <c r="P171" s="504"/>
      <c r="Q171" s="505"/>
      <c r="R171" s="506"/>
      <c r="S171" s="504"/>
      <c r="T171" s="505"/>
      <c r="U171" s="506"/>
      <c r="V171" s="504"/>
      <c r="W171" s="505"/>
      <c r="X171" s="506"/>
      <c r="Y171" s="504"/>
      <c r="Z171" s="505"/>
      <c r="AA171" s="506"/>
      <c r="AB171" s="488"/>
    </row>
    <row r="172" spans="1:28" ht="15.75" customHeight="1" thickBot="1">
      <c r="A172" s="510"/>
      <c r="B172" s="511"/>
      <c r="C172" s="511"/>
      <c r="D172" s="512"/>
      <c r="E172" s="513">
        <f>SUM(E170)</f>
        <v>1</v>
      </c>
      <c r="F172" s="514"/>
      <c r="G172" s="515">
        <f>SUM(G170)</f>
        <v>0</v>
      </c>
      <c r="H172" s="513"/>
      <c r="I172" s="514"/>
      <c r="J172" s="515">
        <f>SUM((J170+M170+P170)/3)</f>
        <v>0</v>
      </c>
      <c r="K172" s="513"/>
      <c r="L172" s="513"/>
      <c r="M172" s="513"/>
      <c r="N172" s="513"/>
      <c r="O172" s="513"/>
      <c r="P172" s="513"/>
      <c r="Q172" s="513"/>
      <c r="R172" s="514"/>
      <c r="S172" s="515">
        <f>SUM(((S170*3)+V170+Y170)/5)</f>
        <v>0</v>
      </c>
      <c r="T172" s="513"/>
      <c r="U172" s="513"/>
      <c r="V172" s="513"/>
      <c r="W172" s="513"/>
      <c r="X172" s="513"/>
      <c r="Y172" s="513"/>
      <c r="Z172" s="513"/>
      <c r="AA172" s="514"/>
      <c r="AB172" s="489"/>
    </row>
    <row r="173" spans="1:28" ht="15.75" customHeight="1" thickBot="1">
      <c r="J173" s="100"/>
      <c r="K173" s="100"/>
      <c r="L173" s="100"/>
      <c r="M173" s="100"/>
      <c r="N173" s="100"/>
      <c r="O173" s="100"/>
      <c r="P173" s="100"/>
      <c r="Q173" s="100"/>
      <c r="R173" s="100"/>
      <c r="S173" s="100"/>
      <c r="T173" s="100"/>
      <c r="U173" s="100"/>
      <c r="V173" s="100"/>
      <c r="W173" s="100"/>
      <c r="X173" s="100"/>
      <c r="Y173" s="100"/>
      <c r="Z173" s="100"/>
      <c r="AA173" s="100"/>
    </row>
    <row r="174" spans="1:28" ht="15.75" customHeight="1">
      <c r="A174" s="472" t="str">
        <f>T(A168)</f>
        <v xml:space="preserve"> VBIED or IED</v>
      </c>
      <c r="B174" s="473"/>
      <c r="C174" s="473"/>
      <c r="D174" s="474"/>
      <c r="E174" s="478" t="s">
        <v>5</v>
      </c>
      <c r="F174" s="479"/>
      <c r="G174" s="478" t="s">
        <v>159</v>
      </c>
      <c r="H174" s="482"/>
      <c r="I174" s="479"/>
      <c r="J174" s="484" t="s">
        <v>7</v>
      </c>
      <c r="K174" s="485"/>
      <c r="L174" s="485"/>
      <c r="M174" s="485"/>
      <c r="N174" s="485"/>
      <c r="O174" s="485"/>
      <c r="P174" s="485"/>
      <c r="Q174" s="485"/>
      <c r="R174" s="486"/>
      <c r="S174" s="484" t="s">
        <v>9</v>
      </c>
      <c r="T174" s="485"/>
      <c r="U174" s="485"/>
      <c r="V174" s="485"/>
      <c r="W174" s="485"/>
      <c r="X174" s="485"/>
      <c r="Y174" s="485"/>
      <c r="Z174" s="485"/>
      <c r="AA174" s="486"/>
      <c r="AB174" s="487">
        <f>SUM(((((J178+S178)/2)*G178)*E178))</f>
        <v>0</v>
      </c>
    </row>
    <row r="175" spans="1:28" ht="15.75" customHeight="1">
      <c r="A175" s="475"/>
      <c r="B175" s="476"/>
      <c r="C175" s="476"/>
      <c r="D175" s="477"/>
      <c r="E175" s="480"/>
      <c r="F175" s="481"/>
      <c r="G175" s="480"/>
      <c r="H175" s="483"/>
      <c r="I175" s="481"/>
      <c r="J175" s="490" t="s">
        <v>163</v>
      </c>
      <c r="K175" s="491"/>
      <c r="L175" s="492"/>
      <c r="M175" s="490" t="s">
        <v>165</v>
      </c>
      <c r="N175" s="491"/>
      <c r="O175" s="492"/>
      <c r="P175" s="490" t="s">
        <v>167</v>
      </c>
      <c r="Q175" s="491"/>
      <c r="R175" s="492"/>
      <c r="S175" s="490" t="s">
        <v>213</v>
      </c>
      <c r="T175" s="491"/>
      <c r="U175" s="492"/>
      <c r="V175" s="490" t="s">
        <v>219</v>
      </c>
      <c r="W175" s="491"/>
      <c r="X175" s="492"/>
      <c r="Y175" s="490" t="s">
        <v>225</v>
      </c>
      <c r="Z175" s="491"/>
      <c r="AA175" s="492"/>
      <c r="AB175" s="488"/>
    </row>
    <row r="176" spans="1:28" ht="15.75" customHeight="1">
      <c r="A176" s="493" t="str">
        <f>T(A55)</f>
        <v>Cyber Systems</v>
      </c>
      <c r="B176" s="494"/>
      <c r="C176" s="96" t="str">
        <f>T(C55)</f>
        <v>HR</v>
      </c>
      <c r="D176" s="99">
        <f>SUM(D55)</f>
        <v>8</v>
      </c>
      <c r="E176" s="495">
        <v>1</v>
      </c>
      <c r="F176" s="496"/>
      <c r="G176" s="495">
        <f>SUM(G55)</f>
        <v>0</v>
      </c>
      <c r="H176" s="499"/>
      <c r="I176" s="496"/>
      <c r="J176" s="501">
        <v>0</v>
      </c>
      <c r="K176" s="502"/>
      <c r="L176" s="503"/>
      <c r="M176" s="501">
        <v>0</v>
      </c>
      <c r="N176" s="502"/>
      <c r="O176" s="503"/>
      <c r="P176" s="501">
        <v>0</v>
      </c>
      <c r="Q176" s="502"/>
      <c r="R176" s="503"/>
      <c r="S176" s="501">
        <v>0</v>
      </c>
      <c r="T176" s="502"/>
      <c r="U176" s="503"/>
      <c r="V176" s="501">
        <v>0</v>
      </c>
      <c r="W176" s="502"/>
      <c r="X176" s="503"/>
      <c r="Y176" s="501">
        <v>0</v>
      </c>
      <c r="Z176" s="502"/>
      <c r="AA176" s="503"/>
      <c r="AB176" s="488"/>
    </row>
    <row r="177" spans="1:28" ht="15.75" customHeight="1">
      <c r="A177" s="507" t="str">
        <f>T(A56)</f>
        <v/>
      </c>
      <c r="B177" s="508"/>
      <c r="C177" s="508"/>
      <c r="D177" s="509"/>
      <c r="E177" s="497"/>
      <c r="F177" s="498"/>
      <c r="G177" s="497"/>
      <c r="H177" s="500"/>
      <c r="I177" s="498"/>
      <c r="J177" s="504"/>
      <c r="K177" s="505"/>
      <c r="L177" s="506"/>
      <c r="M177" s="504"/>
      <c r="N177" s="505"/>
      <c r="O177" s="506"/>
      <c r="P177" s="504"/>
      <c r="Q177" s="505"/>
      <c r="R177" s="506"/>
      <c r="S177" s="504"/>
      <c r="T177" s="505"/>
      <c r="U177" s="506"/>
      <c r="V177" s="504"/>
      <c r="W177" s="505"/>
      <c r="X177" s="506"/>
      <c r="Y177" s="504"/>
      <c r="Z177" s="505"/>
      <c r="AA177" s="506"/>
      <c r="AB177" s="488"/>
    </row>
    <row r="178" spans="1:28" ht="15.75" customHeight="1" thickBot="1">
      <c r="A178" s="510"/>
      <c r="B178" s="511"/>
      <c r="C178" s="511"/>
      <c r="D178" s="512"/>
      <c r="E178" s="513">
        <f>SUM(E176)</f>
        <v>1</v>
      </c>
      <c r="F178" s="514"/>
      <c r="G178" s="515">
        <f>SUM(G176)</f>
        <v>0</v>
      </c>
      <c r="H178" s="513"/>
      <c r="I178" s="514"/>
      <c r="J178" s="515">
        <f>SUM((J176+M176+P176)/3)</f>
        <v>0</v>
      </c>
      <c r="K178" s="513"/>
      <c r="L178" s="513"/>
      <c r="M178" s="513"/>
      <c r="N178" s="513"/>
      <c r="O178" s="513"/>
      <c r="P178" s="513"/>
      <c r="Q178" s="513"/>
      <c r="R178" s="514"/>
      <c r="S178" s="515">
        <f>SUM(((S176*3)+V176+Y176)/5)</f>
        <v>0</v>
      </c>
      <c r="T178" s="513"/>
      <c r="U178" s="513"/>
      <c r="V178" s="513"/>
      <c r="W178" s="513"/>
      <c r="X178" s="513"/>
      <c r="Y178" s="513"/>
      <c r="Z178" s="513"/>
      <c r="AA178" s="514"/>
      <c r="AB178" s="489"/>
    </row>
    <row r="179" spans="1:28" ht="15.75" customHeight="1" thickBot="1">
      <c r="J179" s="98"/>
      <c r="K179" s="98"/>
      <c r="L179" s="98"/>
      <c r="M179" s="98"/>
      <c r="N179" s="98"/>
      <c r="O179" s="98"/>
      <c r="P179" s="98"/>
      <c r="Q179" s="98"/>
      <c r="R179" s="98"/>
      <c r="S179" s="98"/>
      <c r="T179" s="98"/>
      <c r="U179" s="98"/>
      <c r="V179" s="98"/>
      <c r="W179" s="98"/>
      <c r="X179" s="98"/>
      <c r="Y179" s="98"/>
      <c r="Z179" s="98"/>
      <c r="AA179" s="98"/>
    </row>
    <row r="180" spans="1:28" ht="15.75" customHeight="1">
      <c r="A180" s="472" t="str">
        <f>T(A168)</f>
        <v xml:space="preserve"> VBIED or IED</v>
      </c>
      <c r="B180" s="473"/>
      <c r="C180" s="473"/>
      <c r="D180" s="474"/>
      <c r="E180" s="478" t="s">
        <v>5</v>
      </c>
      <c r="F180" s="479"/>
      <c r="G180" s="478" t="s">
        <v>159</v>
      </c>
      <c r="H180" s="482"/>
      <c r="I180" s="479"/>
      <c r="J180" s="484" t="s">
        <v>7</v>
      </c>
      <c r="K180" s="485"/>
      <c r="L180" s="485"/>
      <c r="M180" s="485"/>
      <c r="N180" s="485"/>
      <c r="O180" s="485"/>
      <c r="P180" s="485"/>
      <c r="Q180" s="485"/>
      <c r="R180" s="486"/>
      <c r="S180" s="484" t="s">
        <v>9</v>
      </c>
      <c r="T180" s="485"/>
      <c r="U180" s="485"/>
      <c r="V180" s="485"/>
      <c r="W180" s="485"/>
      <c r="X180" s="485"/>
      <c r="Y180" s="485"/>
      <c r="Z180" s="485"/>
      <c r="AA180" s="486"/>
      <c r="AB180" s="487">
        <f>SUM(((((J184+S184)/2)*G184)*E184))</f>
        <v>0</v>
      </c>
    </row>
    <row r="181" spans="1:28" ht="15.75" customHeight="1">
      <c r="A181" s="475"/>
      <c r="B181" s="476"/>
      <c r="C181" s="476"/>
      <c r="D181" s="477"/>
      <c r="E181" s="480"/>
      <c r="F181" s="481"/>
      <c r="G181" s="480"/>
      <c r="H181" s="483"/>
      <c r="I181" s="481"/>
      <c r="J181" s="490" t="s">
        <v>163</v>
      </c>
      <c r="K181" s="491"/>
      <c r="L181" s="492"/>
      <c r="M181" s="490" t="s">
        <v>165</v>
      </c>
      <c r="N181" s="491"/>
      <c r="O181" s="492"/>
      <c r="P181" s="490" t="s">
        <v>167</v>
      </c>
      <c r="Q181" s="491"/>
      <c r="R181" s="492"/>
      <c r="S181" s="490" t="s">
        <v>213</v>
      </c>
      <c r="T181" s="491"/>
      <c r="U181" s="492"/>
      <c r="V181" s="490" t="s">
        <v>219</v>
      </c>
      <c r="W181" s="491"/>
      <c r="X181" s="492"/>
      <c r="Y181" s="490" t="s">
        <v>225</v>
      </c>
      <c r="Z181" s="491"/>
      <c r="AA181" s="492"/>
      <c r="AB181" s="488"/>
    </row>
    <row r="182" spans="1:28" ht="15.75" customHeight="1">
      <c r="A182" s="493" t="str">
        <f>T(A61)</f>
        <v>Right of Way (ROW)</v>
      </c>
      <c r="B182" s="494"/>
      <c r="C182" s="96" t="str">
        <f>T(C61)</f>
        <v>HR</v>
      </c>
      <c r="D182" s="99">
        <f>SUM(D61)</f>
        <v>9</v>
      </c>
      <c r="E182" s="495">
        <v>1</v>
      </c>
      <c r="F182" s="496"/>
      <c r="G182" s="495">
        <f>SUM(G61)</f>
        <v>0</v>
      </c>
      <c r="H182" s="499"/>
      <c r="I182" s="496"/>
      <c r="J182" s="501">
        <v>0</v>
      </c>
      <c r="K182" s="502"/>
      <c r="L182" s="503"/>
      <c r="M182" s="501">
        <v>0</v>
      </c>
      <c r="N182" s="502"/>
      <c r="O182" s="503"/>
      <c r="P182" s="501">
        <v>0</v>
      </c>
      <c r="Q182" s="502"/>
      <c r="R182" s="503"/>
      <c r="S182" s="501">
        <v>0</v>
      </c>
      <c r="T182" s="502"/>
      <c r="U182" s="503"/>
      <c r="V182" s="501">
        <v>0</v>
      </c>
      <c r="W182" s="502"/>
      <c r="X182" s="503"/>
      <c r="Y182" s="501">
        <v>0</v>
      </c>
      <c r="Z182" s="502"/>
      <c r="AA182" s="503"/>
      <c r="AB182" s="488"/>
    </row>
    <row r="183" spans="1:28" ht="15.75" customHeight="1">
      <c r="A183" s="507" t="str">
        <f>T(A62)</f>
        <v/>
      </c>
      <c r="B183" s="508"/>
      <c r="C183" s="508"/>
      <c r="D183" s="509"/>
      <c r="E183" s="497"/>
      <c r="F183" s="498"/>
      <c r="G183" s="497"/>
      <c r="H183" s="500"/>
      <c r="I183" s="498"/>
      <c r="J183" s="504"/>
      <c r="K183" s="505"/>
      <c r="L183" s="506"/>
      <c r="M183" s="504"/>
      <c r="N183" s="505"/>
      <c r="O183" s="506"/>
      <c r="P183" s="504"/>
      <c r="Q183" s="505"/>
      <c r="R183" s="506"/>
      <c r="S183" s="504"/>
      <c r="T183" s="505"/>
      <c r="U183" s="506"/>
      <c r="V183" s="504"/>
      <c r="W183" s="505"/>
      <c r="X183" s="506"/>
      <c r="Y183" s="504"/>
      <c r="Z183" s="505"/>
      <c r="AA183" s="506"/>
      <c r="AB183" s="488"/>
    </row>
    <row r="184" spans="1:28" ht="15.75" customHeight="1" thickBot="1">
      <c r="A184" s="510"/>
      <c r="B184" s="511"/>
      <c r="C184" s="511"/>
      <c r="D184" s="512"/>
      <c r="E184" s="513">
        <f>SUM(E182)</f>
        <v>1</v>
      </c>
      <c r="F184" s="514"/>
      <c r="G184" s="515">
        <f>SUM(G182)</f>
        <v>0</v>
      </c>
      <c r="H184" s="513"/>
      <c r="I184" s="514"/>
      <c r="J184" s="515">
        <f>SUM((J182+M182+P182)/3)</f>
        <v>0</v>
      </c>
      <c r="K184" s="513"/>
      <c r="L184" s="513"/>
      <c r="M184" s="513"/>
      <c r="N184" s="513"/>
      <c r="O184" s="513"/>
      <c r="P184" s="513"/>
      <c r="Q184" s="513"/>
      <c r="R184" s="514"/>
      <c r="S184" s="515">
        <f>SUM(((S182*3)+V182+Y182)/5)</f>
        <v>0</v>
      </c>
      <c r="T184" s="513"/>
      <c r="U184" s="513"/>
      <c r="V184" s="513"/>
      <c r="W184" s="513"/>
      <c r="X184" s="513"/>
      <c r="Y184" s="513"/>
      <c r="Z184" s="513"/>
      <c r="AA184" s="514"/>
      <c r="AB184" s="489"/>
    </row>
    <row r="185" spans="1:28" ht="15.75" customHeight="1" thickBot="1">
      <c r="J185" s="100"/>
      <c r="K185" s="100"/>
      <c r="L185" s="100"/>
      <c r="M185" s="100"/>
      <c r="N185" s="100"/>
      <c r="O185" s="100"/>
      <c r="P185" s="100"/>
      <c r="Q185" s="100"/>
      <c r="R185" s="100"/>
      <c r="S185" s="100"/>
      <c r="T185" s="100"/>
      <c r="U185" s="100"/>
      <c r="V185" s="100"/>
      <c r="W185" s="100"/>
      <c r="X185" s="100"/>
      <c r="Y185" s="100"/>
      <c r="Z185" s="100"/>
      <c r="AA185" s="100"/>
    </row>
    <row r="186" spans="1:28" ht="15.75" customHeight="1">
      <c r="A186" s="472" t="str">
        <f>T(A168)</f>
        <v xml:space="preserve"> VBIED or IED</v>
      </c>
      <c r="B186" s="473"/>
      <c r="C186" s="473"/>
      <c r="D186" s="474"/>
      <c r="E186" s="478" t="s">
        <v>5</v>
      </c>
      <c r="F186" s="479"/>
      <c r="G186" s="478" t="s">
        <v>159</v>
      </c>
      <c r="H186" s="482"/>
      <c r="I186" s="479"/>
      <c r="J186" s="484" t="s">
        <v>7</v>
      </c>
      <c r="K186" s="485"/>
      <c r="L186" s="485"/>
      <c r="M186" s="485"/>
      <c r="N186" s="485"/>
      <c r="O186" s="485"/>
      <c r="P186" s="485"/>
      <c r="Q186" s="485"/>
      <c r="R186" s="486"/>
      <c r="S186" s="484" t="s">
        <v>9</v>
      </c>
      <c r="T186" s="485"/>
      <c r="U186" s="485"/>
      <c r="V186" s="485"/>
      <c r="W186" s="485"/>
      <c r="X186" s="485"/>
      <c r="Y186" s="485"/>
      <c r="Z186" s="485"/>
      <c r="AA186" s="486"/>
      <c r="AB186" s="487">
        <f>SUM(((((J190+S190)/2)*G190)*E190))</f>
        <v>0</v>
      </c>
    </row>
    <row r="187" spans="1:28" ht="15.75" customHeight="1">
      <c r="A187" s="475"/>
      <c r="B187" s="476"/>
      <c r="C187" s="476"/>
      <c r="D187" s="477"/>
      <c r="E187" s="480"/>
      <c r="F187" s="481"/>
      <c r="G187" s="480"/>
      <c r="H187" s="483"/>
      <c r="I187" s="481"/>
      <c r="J187" s="490" t="s">
        <v>163</v>
      </c>
      <c r="K187" s="491"/>
      <c r="L187" s="492"/>
      <c r="M187" s="490" t="s">
        <v>165</v>
      </c>
      <c r="N187" s="491"/>
      <c r="O187" s="492"/>
      <c r="P187" s="490" t="s">
        <v>167</v>
      </c>
      <c r="Q187" s="491"/>
      <c r="R187" s="492"/>
      <c r="S187" s="490" t="s">
        <v>213</v>
      </c>
      <c r="T187" s="491"/>
      <c r="U187" s="492"/>
      <c r="V187" s="490" t="s">
        <v>219</v>
      </c>
      <c r="W187" s="491"/>
      <c r="X187" s="492"/>
      <c r="Y187" s="490" t="s">
        <v>225</v>
      </c>
      <c r="Z187" s="491"/>
      <c r="AA187" s="492"/>
      <c r="AB187" s="488"/>
    </row>
    <row r="188" spans="1:28" ht="15.75" customHeight="1">
      <c r="A188" s="493" t="str">
        <f>T(A67)</f>
        <v>Signals &amp; PTC</v>
      </c>
      <c r="B188" s="494"/>
      <c r="C188" s="96" t="str">
        <f>T(C67)</f>
        <v>HR</v>
      </c>
      <c r="D188" s="99">
        <f>SUM(D67)</f>
        <v>10</v>
      </c>
      <c r="E188" s="495">
        <v>1</v>
      </c>
      <c r="F188" s="496"/>
      <c r="G188" s="495">
        <f>SUM(G67)</f>
        <v>0</v>
      </c>
      <c r="H188" s="499"/>
      <c r="I188" s="496"/>
      <c r="J188" s="501">
        <v>0</v>
      </c>
      <c r="K188" s="502"/>
      <c r="L188" s="503"/>
      <c r="M188" s="501">
        <v>0</v>
      </c>
      <c r="N188" s="502"/>
      <c r="O188" s="503"/>
      <c r="P188" s="501">
        <v>0</v>
      </c>
      <c r="Q188" s="502"/>
      <c r="R188" s="503"/>
      <c r="S188" s="501">
        <v>0</v>
      </c>
      <c r="T188" s="502"/>
      <c r="U188" s="503"/>
      <c r="V188" s="501">
        <v>0</v>
      </c>
      <c r="W188" s="502"/>
      <c r="X188" s="503"/>
      <c r="Y188" s="501">
        <v>0</v>
      </c>
      <c r="Z188" s="502"/>
      <c r="AA188" s="503"/>
      <c r="AB188" s="488"/>
    </row>
    <row r="189" spans="1:28" ht="15.75" customHeight="1">
      <c r="A189" s="507" t="str">
        <f>T(A68)</f>
        <v/>
      </c>
      <c r="B189" s="508"/>
      <c r="C189" s="508"/>
      <c r="D189" s="509"/>
      <c r="E189" s="497"/>
      <c r="F189" s="498"/>
      <c r="G189" s="497"/>
      <c r="H189" s="500"/>
      <c r="I189" s="498"/>
      <c r="J189" s="504"/>
      <c r="K189" s="505"/>
      <c r="L189" s="506"/>
      <c r="M189" s="504"/>
      <c r="N189" s="505"/>
      <c r="O189" s="506"/>
      <c r="P189" s="504"/>
      <c r="Q189" s="505"/>
      <c r="R189" s="506"/>
      <c r="S189" s="504"/>
      <c r="T189" s="505"/>
      <c r="U189" s="506"/>
      <c r="V189" s="504"/>
      <c r="W189" s="505"/>
      <c r="X189" s="506"/>
      <c r="Y189" s="504"/>
      <c r="Z189" s="505"/>
      <c r="AA189" s="506"/>
      <c r="AB189" s="488"/>
    </row>
    <row r="190" spans="1:28" ht="15.75" customHeight="1" thickBot="1">
      <c r="A190" s="510"/>
      <c r="B190" s="511"/>
      <c r="C190" s="511"/>
      <c r="D190" s="512"/>
      <c r="E190" s="513">
        <f>SUM(E188)</f>
        <v>1</v>
      </c>
      <c r="F190" s="514"/>
      <c r="G190" s="515">
        <f>SUM(G188)</f>
        <v>0</v>
      </c>
      <c r="H190" s="513"/>
      <c r="I190" s="514"/>
      <c r="J190" s="515">
        <f>SUM((J188+M188+P188)/3)</f>
        <v>0</v>
      </c>
      <c r="K190" s="513"/>
      <c r="L190" s="513"/>
      <c r="M190" s="513"/>
      <c r="N190" s="513"/>
      <c r="O190" s="513"/>
      <c r="P190" s="513"/>
      <c r="Q190" s="513"/>
      <c r="R190" s="514"/>
      <c r="S190" s="515">
        <f>SUM(((S188*3)+V188+Y188)/5)</f>
        <v>0</v>
      </c>
      <c r="T190" s="513"/>
      <c r="U190" s="513"/>
      <c r="V190" s="513"/>
      <c r="W190" s="513"/>
      <c r="X190" s="513"/>
      <c r="Y190" s="513"/>
      <c r="Z190" s="513"/>
      <c r="AA190" s="514"/>
      <c r="AB190" s="489"/>
    </row>
    <row r="191" spans="1:28" ht="15.75" customHeight="1" thickBot="1">
      <c r="J191" s="100"/>
      <c r="K191" s="100"/>
      <c r="L191" s="100"/>
      <c r="M191" s="100"/>
      <c r="N191" s="100"/>
      <c r="O191" s="100"/>
      <c r="P191" s="100"/>
      <c r="Q191" s="100"/>
      <c r="R191" s="100"/>
      <c r="S191" s="100"/>
      <c r="T191" s="100"/>
      <c r="U191" s="100"/>
      <c r="V191" s="100"/>
      <c r="W191" s="100"/>
      <c r="X191" s="100"/>
      <c r="Y191" s="100"/>
      <c r="Z191" s="100"/>
      <c r="AA191" s="100"/>
    </row>
    <row r="192" spans="1:28" ht="15.75" customHeight="1">
      <c r="A192" s="472" t="str">
        <f>T(A186)</f>
        <v xml:space="preserve"> VBIED or IED</v>
      </c>
      <c r="B192" s="473"/>
      <c r="C192" s="473"/>
      <c r="D192" s="474"/>
      <c r="E192" s="478" t="s">
        <v>5</v>
      </c>
      <c r="F192" s="479"/>
      <c r="G192" s="478" t="s">
        <v>159</v>
      </c>
      <c r="H192" s="482"/>
      <c r="I192" s="479"/>
      <c r="J192" s="484" t="s">
        <v>7</v>
      </c>
      <c r="K192" s="485"/>
      <c r="L192" s="485"/>
      <c r="M192" s="485"/>
      <c r="N192" s="485"/>
      <c r="O192" s="485"/>
      <c r="P192" s="485"/>
      <c r="Q192" s="485"/>
      <c r="R192" s="486"/>
      <c r="S192" s="484" t="s">
        <v>9</v>
      </c>
      <c r="T192" s="485"/>
      <c r="U192" s="485"/>
      <c r="V192" s="485"/>
      <c r="W192" s="485"/>
      <c r="X192" s="485"/>
      <c r="Y192" s="485"/>
      <c r="Z192" s="485"/>
      <c r="AA192" s="486"/>
      <c r="AB192" s="487">
        <f>SUM(((((J196+S196)/2)*G196)*E196))</f>
        <v>0</v>
      </c>
    </row>
    <row r="193" spans="1:28" ht="15.75" customHeight="1">
      <c r="A193" s="475"/>
      <c r="B193" s="476"/>
      <c r="C193" s="476"/>
      <c r="D193" s="477"/>
      <c r="E193" s="480"/>
      <c r="F193" s="481"/>
      <c r="G193" s="480"/>
      <c r="H193" s="483"/>
      <c r="I193" s="481"/>
      <c r="J193" s="490" t="s">
        <v>163</v>
      </c>
      <c r="K193" s="491"/>
      <c r="L193" s="492"/>
      <c r="M193" s="490" t="s">
        <v>165</v>
      </c>
      <c r="N193" s="491"/>
      <c r="O193" s="492"/>
      <c r="P193" s="490" t="s">
        <v>167</v>
      </c>
      <c r="Q193" s="491"/>
      <c r="R193" s="492"/>
      <c r="S193" s="490" t="s">
        <v>213</v>
      </c>
      <c r="T193" s="491"/>
      <c r="U193" s="492"/>
      <c r="V193" s="490" t="s">
        <v>219</v>
      </c>
      <c r="W193" s="491"/>
      <c r="X193" s="492"/>
      <c r="Y193" s="490" t="s">
        <v>225</v>
      </c>
      <c r="Z193" s="491"/>
      <c r="AA193" s="492"/>
      <c r="AB193" s="488"/>
    </row>
    <row r="194" spans="1:28" ht="15.75" customHeight="1">
      <c r="A194" s="493" t="str">
        <f>T(A73)</f>
        <v xml:space="preserve">Switches </v>
      </c>
      <c r="B194" s="494"/>
      <c r="C194" s="96" t="str">
        <f>T(C73)</f>
        <v>HR</v>
      </c>
      <c r="D194" s="99">
        <f>SUM(D73)</f>
        <v>11</v>
      </c>
      <c r="E194" s="495">
        <v>1</v>
      </c>
      <c r="F194" s="496"/>
      <c r="G194" s="495">
        <f>SUM(G73)</f>
        <v>0</v>
      </c>
      <c r="H194" s="499"/>
      <c r="I194" s="496"/>
      <c r="J194" s="501">
        <v>0</v>
      </c>
      <c r="K194" s="502"/>
      <c r="L194" s="503"/>
      <c r="M194" s="501">
        <v>0</v>
      </c>
      <c r="N194" s="502"/>
      <c r="O194" s="503"/>
      <c r="P194" s="501">
        <v>0</v>
      </c>
      <c r="Q194" s="502"/>
      <c r="R194" s="503"/>
      <c r="S194" s="501">
        <v>0</v>
      </c>
      <c r="T194" s="502"/>
      <c r="U194" s="503"/>
      <c r="V194" s="501">
        <v>0</v>
      </c>
      <c r="W194" s="502"/>
      <c r="X194" s="503"/>
      <c r="Y194" s="501">
        <v>0</v>
      </c>
      <c r="Z194" s="502"/>
      <c r="AA194" s="503"/>
      <c r="AB194" s="488"/>
    </row>
    <row r="195" spans="1:28" ht="15.75" customHeight="1">
      <c r="A195" s="507" t="str">
        <f>T(A74)</f>
        <v/>
      </c>
      <c r="B195" s="508"/>
      <c r="C195" s="508"/>
      <c r="D195" s="509"/>
      <c r="E195" s="497"/>
      <c r="F195" s="498"/>
      <c r="G195" s="497"/>
      <c r="H195" s="500"/>
      <c r="I195" s="498"/>
      <c r="J195" s="504"/>
      <c r="K195" s="505"/>
      <c r="L195" s="506"/>
      <c r="M195" s="504"/>
      <c r="N195" s="505"/>
      <c r="O195" s="506"/>
      <c r="P195" s="504"/>
      <c r="Q195" s="505"/>
      <c r="R195" s="506"/>
      <c r="S195" s="504"/>
      <c r="T195" s="505"/>
      <c r="U195" s="506"/>
      <c r="V195" s="504"/>
      <c r="W195" s="505"/>
      <c r="X195" s="506"/>
      <c r="Y195" s="504"/>
      <c r="Z195" s="505"/>
      <c r="AA195" s="506"/>
      <c r="AB195" s="488"/>
    </row>
    <row r="196" spans="1:28" ht="15.75" customHeight="1" thickBot="1">
      <c r="A196" s="510"/>
      <c r="B196" s="511"/>
      <c r="C196" s="511"/>
      <c r="D196" s="512"/>
      <c r="E196" s="513">
        <f>SUM(E194)</f>
        <v>1</v>
      </c>
      <c r="F196" s="514"/>
      <c r="G196" s="515">
        <f>SUM(G194)</f>
        <v>0</v>
      </c>
      <c r="H196" s="513"/>
      <c r="I196" s="514"/>
      <c r="J196" s="515">
        <f>SUM((J194+M194+P194)/3)</f>
        <v>0</v>
      </c>
      <c r="K196" s="513"/>
      <c r="L196" s="513"/>
      <c r="M196" s="513"/>
      <c r="N196" s="513"/>
      <c r="O196" s="513"/>
      <c r="P196" s="513"/>
      <c r="Q196" s="513"/>
      <c r="R196" s="514"/>
      <c r="S196" s="515">
        <f>SUM(((S194*3)+V194+Y194)/5)</f>
        <v>0</v>
      </c>
      <c r="T196" s="513"/>
      <c r="U196" s="513"/>
      <c r="V196" s="513"/>
      <c r="W196" s="513"/>
      <c r="X196" s="513"/>
      <c r="Y196" s="513"/>
      <c r="Z196" s="513"/>
      <c r="AA196" s="514"/>
      <c r="AB196" s="489"/>
    </row>
    <row r="197" spans="1:28" ht="15.75" customHeight="1" thickBot="1">
      <c r="J197" s="98"/>
      <c r="K197" s="98"/>
      <c r="L197" s="98"/>
      <c r="M197" s="98"/>
      <c r="N197" s="98"/>
      <c r="O197" s="98"/>
      <c r="P197" s="98"/>
      <c r="Q197" s="98"/>
      <c r="R197" s="98"/>
      <c r="S197" s="98"/>
      <c r="T197" s="98"/>
      <c r="U197" s="98"/>
      <c r="V197" s="98"/>
      <c r="W197" s="98"/>
      <c r="X197" s="98"/>
      <c r="Y197" s="98"/>
      <c r="Z197" s="98"/>
      <c r="AA197" s="98"/>
    </row>
    <row r="198" spans="1:28" ht="15.75" customHeight="1">
      <c r="A198" s="472" t="str">
        <f>T(A192)</f>
        <v xml:space="preserve"> VBIED or IED</v>
      </c>
      <c r="B198" s="473"/>
      <c r="C198" s="473"/>
      <c r="D198" s="474"/>
      <c r="E198" s="478" t="s">
        <v>5</v>
      </c>
      <c r="F198" s="479"/>
      <c r="G198" s="478" t="s">
        <v>159</v>
      </c>
      <c r="H198" s="482"/>
      <c r="I198" s="479"/>
      <c r="J198" s="484" t="s">
        <v>7</v>
      </c>
      <c r="K198" s="485"/>
      <c r="L198" s="485"/>
      <c r="M198" s="485"/>
      <c r="N198" s="485"/>
      <c r="O198" s="485"/>
      <c r="P198" s="485"/>
      <c r="Q198" s="485"/>
      <c r="R198" s="486"/>
      <c r="S198" s="484" t="s">
        <v>9</v>
      </c>
      <c r="T198" s="485"/>
      <c r="U198" s="485"/>
      <c r="V198" s="485"/>
      <c r="W198" s="485"/>
      <c r="X198" s="485"/>
      <c r="Y198" s="485"/>
      <c r="Z198" s="485"/>
      <c r="AA198" s="486"/>
      <c r="AB198" s="487">
        <f>SUM(((((J202+S202)/2)*G202)*E202))</f>
        <v>0</v>
      </c>
    </row>
    <row r="199" spans="1:28" ht="15.75" customHeight="1">
      <c r="A199" s="475"/>
      <c r="B199" s="476"/>
      <c r="C199" s="476"/>
      <c r="D199" s="477"/>
      <c r="E199" s="480"/>
      <c r="F199" s="481"/>
      <c r="G199" s="480"/>
      <c r="H199" s="483"/>
      <c r="I199" s="481"/>
      <c r="J199" s="490" t="s">
        <v>163</v>
      </c>
      <c r="K199" s="491"/>
      <c r="L199" s="492"/>
      <c r="M199" s="490" t="s">
        <v>165</v>
      </c>
      <c r="N199" s="491"/>
      <c r="O199" s="492"/>
      <c r="P199" s="490" t="s">
        <v>167</v>
      </c>
      <c r="Q199" s="491"/>
      <c r="R199" s="492"/>
      <c r="S199" s="490" t="s">
        <v>213</v>
      </c>
      <c r="T199" s="491"/>
      <c r="U199" s="492"/>
      <c r="V199" s="490" t="s">
        <v>219</v>
      </c>
      <c r="W199" s="491"/>
      <c r="X199" s="492"/>
      <c r="Y199" s="490" t="s">
        <v>225</v>
      </c>
      <c r="Z199" s="491"/>
      <c r="AA199" s="492"/>
      <c r="AB199" s="488"/>
    </row>
    <row r="200" spans="1:28" ht="15.75" customHeight="1">
      <c r="A200" s="493" t="str">
        <f>T(A79)</f>
        <v>Bridges</v>
      </c>
      <c r="B200" s="494"/>
      <c r="C200" s="96" t="str">
        <f>T(C79)</f>
        <v>HR</v>
      </c>
      <c r="D200" s="99">
        <f>SUM(D79)</f>
        <v>12</v>
      </c>
      <c r="E200" s="495">
        <v>1</v>
      </c>
      <c r="F200" s="496"/>
      <c r="G200" s="495">
        <f>SUM(G79)</f>
        <v>0</v>
      </c>
      <c r="H200" s="499"/>
      <c r="I200" s="496"/>
      <c r="J200" s="501">
        <v>0</v>
      </c>
      <c r="K200" s="502"/>
      <c r="L200" s="503"/>
      <c r="M200" s="501">
        <v>0</v>
      </c>
      <c r="N200" s="502"/>
      <c r="O200" s="503"/>
      <c r="P200" s="501">
        <v>0</v>
      </c>
      <c r="Q200" s="502"/>
      <c r="R200" s="503"/>
      <c r="S200" s="501">
        <v>0</v>
      </c>
      <c r="T200" s="502"/>
      <c r="U200" s="503"/>
      <c r="V200" s="501">
        <v>0</v>
      </c>
      <c r="W200" s="502"/>
      <c r="X200" s="503"/>
      <c r="Y200" s="501">
        <v>0</v>
      </c>
      <c r="Z200" s="502"/>
      <c r="AA200" s="503"/>
      <c r="AB200" s="488"/>
    </row>
    <row r="201" spans="1:28" ht="15.75" customHeight="1">
      <c r="A201" s="507" t="str">
        <f>T(A80)</f>
        <v/>
      </c>
      <c r="B201" s="508"/>
      <c r="C201" s="508"/>
      <c r="D201" s="509"/>
      <c r="E201" s="497"/>
      <c r="F201" s="498"/>
      <c r="G201" s="497"/>
      <c r="H201" s="500"/>
      <c r="I201" s="498"/>
      <c r="J201" s="504"/>
      <c r="K201" s="505"/>
      <c r="L201" s="506"/>
      <c r="M201" s="504"/>
      <c r="N201" s="505"/>
      <c r="O201" s="506"/>
      <c r="P201" s="504"/>
      <c r="Q201" s="505"/>
      <c r="R201" s="506"/>
      <c r="S201" s="504"/>
      <c r="T201" s="505"/>
      <c r="U201" s="506"/>
      <c r="V201" s="504"/>
      <c r="W201" s="505"/>
      <c r="X201" s="506"/>
      <c r="Y201" s="504"/>
      <c r="Z201" s="505"/>
      <c r="AA201" s="506"/>
      <c r="AB201" s="488"/>
    </row>
    <row r="202" spans="1:28" ht="15.75" customHeight="1" thickBot="1">
      <c r="A202" s="510"/>
      <c r="B202" s="511"/>
      <c r="C202" s="511"/>
      <c r="D202" s="512"/>
      <c r="E202" s="513">
        <f>SUM(E200)</f>
        <v>1</v>
      </c>
      <c r="F202" s="514"/>
      <c r="G202" s="515">
        <f>SUM(G200)</f>
        <v>0</v>
      </c>
      <c r="H202" s="513"/>
      <c r="I202" s="514"/>
      <c r="J202" s="515">
        <f>SUM((J200+M200+P200)/3)</f>
        <v>0</v>
      </c>
      <c r="K202" s="513"/>
      <c r="L202" s="513"/>
      <c r="M202" s="513"/>
      <c r="N202" s="513"/>
      <c r="O202" s="513"/>
      <c r="P202" s="513"/>
      <c r="Q202" s="513"/>
      <c r="R202" s="514"/>
      <c r="S202" s="515">
        <f>SUM(((S200*3)+V200+Y200)/5)</f>
        <v>0</v>
      </c>
      <c r="T202" s="513"/>
      <c r="U202" s="513"/>
      <c r="V202" s="513"/>
      <c r="W202" s="513"/>
      <c r="X202" s="513"/>
      <c r="Y202" s="513"/>
      <c r="Z202" s="513"/>
      <c r="AA202" s="514"/>
      <c r="AB202" s="489"/>
    </row>
    <row r="203" spans="1:28" ht="15.75" customHeight="1" thickBot="1">
      <c r="J203" s="100"/>
      <c r="K203" s="100"/>
      <c r="L203" s="100"/>
      <c r="M203" s="100"/>
      <c r="N203" s="100"/>
      <c r="O203" s="100"/>
      <c r="P203" s="100"/>
      <c r="Q203" s="100"/>
      <c r="R203" s="100"/>
      <c r="S203" s="100"/>
      <c r="T203" s="100"/>
      <c r="U203" s="100"/>
      <c r="V203" s="100"/>
      <c r="W203" s="100"/>
      <c r="X203" s="100"/>
      <c r="Y203" s="100"/>
      <c r="Z203" s="100"/>
      <c r="AA203" s="100"/>
    </row>
    <row r="204" spans="1:28" ht="15.75" customHeight="1">
      <c r="A204" s="472" t="str">
        <f>T(A198)</f>
        <v xml:space="preserve"> VBIED or IED</v>
      </c>
      <c r="B204" s="473"/>
      <c r="C204" s="473"/>
      <c r="D204" s="474"/>
      <c r="E204" s="478" t="s">
        <v>5</v>
      </c>
      <c r="F204" s="479"/>
      <c r="G204" s="478" t="s">
        <v>159</v>
      </c>
      <c r="H204" s="482"/>
      <c r="I204" s="479"/>
      <c r="J204" s="484" t="s">
        <v>7</v>
      </c>
      <c r="K204" s="485"/>
      <c r="L204" s="485"/>
      <c r="M204" s="485"/>
      <c r="N204" s="485"/>
      <c r="O204" s="485"/>
      <c r="P204" s="485"/>
      <c r="Q204" s="485"/>
      <c r="R204" s="486"/>
      <c r="S204" s="484" t="s">
        <v>9</v>
      </c>
      <c r="T204" s="485"/>
      <c r="U204" s="485"/>
      <c r="V204" s="485"/>
      <c r="W204" s="485"/>
      <c r="X204" s="485"/>
      <c r="Y204" s="485"/>
      <c r="Z204" s="485"/>
      <c r="AA204" s="486"/>
      <c r="AB204" s="487">
        <f>SUM(((((J208+S208)/2)*G208)*E208))</f>
        <v>0</v>
      </c>
    </row>
    <row r="205" spans="1:28" ht="15.75" customHeight="1">
      <c r="A205" s="475"/>
      <c r="B205" s="476"/>
      <c r="C205" s="476"/>
      <c r="D205" s="477"/>
      <c r="E205" s="480"/>
      <c r="F205" s="481"/>
      <c r="G205" s="480"/>
      <c r="H205" s="483"/>
      <c r="I205" s="481"/>
      <c r="J205" s="490" t="s">
        <v>163</v>
      </c>
      <c r="K205" s="491"/>
      <c r="L205" s="492"/>
      <c r="M205" s="490" t="s">
        <v>165</v>
      </c>
      <c r="N205" s="491"/>
      <c r="O205" s="492"/>
      <c r="P205" s="490" t="s">
        <v>167</v>
      </c>
      <c r="Q205" s="491"/>
      <c r="R205" s="492"/>
      <c r="S205" s="490" t="s">
        <v>213</v>
      </c>
      <c r="T205" s="491"/>
      <c r="U205" s="492"/>
      <c r="V205" s="490" t="s">
        <v>219</v>
      </c>
      <c r="W205" s="491"/>
      <c r="X205" s="492"/>
      <c r="Y205" s="490" t="s">
        <v>225</v>
      </c>
      <c r="Z205" s="491"/>
      <c r="AA205" s="492"/>
      <c r="AB205" s="488"/>
    </row>
    <row r="206" spans="1:28" ht="15.75" customHeight="1">
      <c r="A206" s="493" t="str">
        <f>T(A85)</f>
        <v>Elevated Track</v>
      </c>
      <c r="B206" s="494"/>
      <c r="C206" s="96" t="str">
        <f>T(C85)</f>
        <v>HR</v>
      </c>
      <c r="D206" s="99">
        <f>SUM(D85)</f>
        <v>13</v>
      </c>
      <c r="E206" s="495">
        <v>1</v>
      </c>
      <c r="F206" s="496"/>
      <c r="G206" s="495">
        <f>SUM(G85)</f>
        <v>0</v>
      </c>
      <c r="H206" s="499"/>
      <c r="I206" s="496"/>
      <c r="J206" s="501">
        <v>0</v>
      </c>
      <c r="K206" s="502"/>
      <c r="L206" s="503"/>
      <c r="M206" s="501">
        <v>0</v>
      </c>
      <c r="N206" s="502"/>
      <c r="O206" s="503"/>
      <c r="P206" s="501">
        <v>0</v>
      </c>
      <c r="Q206" s="502"/>
      <c r="R206" s="503"/>
      <c r="S206" s="501">
        <v>0</v>
      </c>
      <c r="T206" s="502"/>
      <c r="U206" s="503"/>
      <c r="V206" s="501">
        <v>0</v>
      </c>
      <c r="W206" s="502"/>
      <c r="X206" s="503"/>
      <c r="Y206" s="501">
        <v>0</v>
      </c>
      <c r="Z206" s="502"/>
      <c r="AA206" s="503"/>
      <c r="AB206" s="488"/>
    </row>
    <row r="207" spans="1:28" ht="15.75" customHeight="1">
      <c r="A207" s="507" t="str">
        <f>T(A86)</f>
        <v/>
      </c>
      <c r="B207" s="508"/>
      <c r="C207" s="508"/>
      <c r="D207" s="509"/>
      <c r="E207" s="497"/>
      <c r="F207" s="498"/>
      <c r="G207" s="497"/>
      <c r="H207" s="500"/>
      <c r="I207" s="498"/>
      <c r="J207" s="504"/>
      <c r="K207" s="505"/>
      <c r="L207" s="506"/>
      <c r="M207" s="504"/>
      <c r="N207" s="505"/>
      <c r="O207" s="506"/>
      <c r="P207" s="504"/>
      <c r="Q207" s="505"/>
      <c r="R207" s="506"/>
      <c r="S207" s="504"/>
      <c r="T207" s="505"/>
      <c r="U207" s="506"/>
      <c r="V207" s="504"/>
      <c r="W207" s="505"/>
      <c r="X207" s="506"/>
      <c r="Y207" s="504"/>
      <c r="Z207" s="505"/>
      <c r="AA207" s="506"/>
      <c r="AB207" s="488"/>
    </row>
    <row r="208" spans="1:28" ht="15.75" customHeight="1" thickBot="1">
      <c r="A208" s="510"/>
      <c r="B208" s="511"/>
      <c r="C208" s="511"/>
      <c r="D208" s="512"/>
      <c r="E208" s="513">
        <f>SUM(E206)</f>
        <v>1</v>
      </c>
      <c r="F208" s="514"/>
      <c r="G208" s="515">
        <f>SUM(G206)</f>
        <v>0</v>
      </c>
      <c r="H208" s="513"/>
      <c r="I208" s="514"/>
      <c r="J208" s="515">
        <f>SUM((J206+M206+P206)/3)</f>
        <v>0</v>
      </c>
      <c r="K208" s="513"/>
      <c r="L208" s="513"/>
      <c r="M208" s="513"/>
      <c r="N208" s="513"/>
      <c r="O208" s="513"/>
      <c r="P208" s="513"/>
      <c r="Q208" s="513"/>
      <c r="R208" s="514"/>
      <c r="S208" s="515">
        <f>SUM(((S206*3)+V206+Y206)/5)</f>
        <v>0</v>
      </c>
      <c r="T208" s="513"/>
      <c r="U208" s="513"/>
      <c r="V208" s="513"/>
      <c r="W208" s="513"/>
      <c r="X208" s="513"/>
      <c r="Y208" s="513"/>
      <c r="Z208" s="513"/>
      <c r="AA208" s="514"/>
      <c r="AB208" s="489"/>
    </row>
    <row r="209" spans="1:28" ht="15.75" customHeight="1" thickBot="1">
      <c r="J209" s="98"/>
      <c r="K209" s="98"/>
      <c r="L209" s="98"/>
      <c r="M209" s="98"/>
      <c r="N209" s="98"/>
      <c r="O209" s="98"/>
      <c r="P209" s="98"/>
      <c r="Q209" s="98"/>
      <c r="R209" s="98"/>
      <c r="S209" s="98"/>
      <c r="T209" s="98"/>
      <c r="U209" s="98"/>
      <c r="V209" s="98"/>
      <c r="W209" s="98"/>
      <c r="X209" s="98"/>
      <c r="Y209" s="98"/>
      <c r="Z209" s="98"/>
      <c r="AA209" s="98"/>
    </row>
    <row r="210" spans="1:28" ht="15.75" customHeight="1">
      <c r="A210" s="472" t="str">
        <f>T(A204)</f>
        <v xml:space="preserve"> VBIED or IED</v>
      </c>
      <c r="B210" s="473"/>
      <c r="C210" s="473"/>
      <c r="D210" s="474"/>
      <c r="E210" s="478" t="s">
        <v>5</v>
      </c>
      <c r="F210" s="479"/>
      <c r="G210" s="478" t="s">
        <v>159</v>
      </c>
      <c r="H210" s="482"/>
      <c r="I210" s="479"/>
      <c r="J210" s="484" t="s">
        <v>7</v>
      </c>
      <c r="K210" s="485"/>
      <c r="L210" s="485"/>
      <c r="M210" s="485"/>
      <c r="N210" s="485"/>
      <c r="O210" s="485"/>
      <c r="P210" s="485"/>
      <c r="Q210" s="485"/>
      <c r="R210" s="486"/>
      <c r="S210" s="484" t="s">
        <v>9</v>
      </c>
      <c r="T210" s="485"/>
      <c r="U210" s="485"/>
      <c r="V210" s="485"/>
      <c r="W210" s="485"/>
      <c r="X210" s="485"/>
      <c r="Y210" s="485"/>
      <c r="Z210" s="485"/>
      <c r="AA210" s="486"/>
      <c r="AB210" s="487">
        <f>SUM(((((J214+S214)/2)*G214)*E214))</f>
        <v>0</v>
      </c>
    </row>
    <row r="211" spans="1:28" ht="15.75" customHeight="1">
      <c r="A211" s="475"/>
      <c r="B211" s="476"/>
      <c r="C211" s="476"/>
      <c r="D211" s="477"/>
      <c r="E211" s="480"/>
      <c r="F211" s="481"/>
      <c r="G211" s="480"/>
      <c r="H211" s="483"/>
      <c r="I211" s="481"/>
      <c r="J211" s="490" t="s">
        <v>163</v>
      </c>
      <c r="K211" s="491"/>
      <c r="L211" s="492"/>
      <c r="M211" s="490" t="s">
        <v>165</v>
      </c>
      <c r="N211" s="491"/>
      <c r="O211" s="492"/>
      <c r="P211" s="490" t="s">
        <v>167</v>
      </c>
      <c r="Q211" s="491"/>
      <c r="R211" s="492"/>
      <c r="S211" s="490" t="s">
        <v>213</v>
      </c>
      <c r="T211" s="491"/>
      <c r="U211" s="492"/>
      <c r="V211" s="490" t="s">
        <v>219</v>
      </c>
      <c r="W211" s="491"/>
      <c r="X211" s="492"/>
      <c r="Y211" s="490" t="s">
        <v>225</v>
      </c>
      <c r="Z211" s="491"/>
      <c r="AA211" s="492"/>
      <c r="AB211" s="488"/>
    </row>
    <row r="212" spans="1:28" ht="15.75" customHeight="1">
      <c r="A212" s="493" t="str">
        <f>T(A91)</f>
        <v xml:space="preserve">Tunnels </v>
      </c>
      <c r="B212" s="494"/>
      <c r="C212" s="96" t="str">
        <f>T(C91)</f>
        <v>HR</v>
      </c>
      <c r="D212" s="99">
        <f>SUM(D91)</f>
        <v>14</v>
      </c>
      <c r="E212" s="495">
        <v>1</v>
      </c>
      <c r="F212" s="496"/>
      <c r="G212" s="495">
        <f>SUM(G91)</f>
        <v>0</v>
      </c>
      <c r="H212" s="499"/>
      <c r="I212" s="496"/>
      <c r="J212" s="501">
        <v>0</v>
      </c>
      <c r="K212" s="502"/>
      <c r="L212" s="503"/>
      <c r="M212" s="501">
        <v>0</v>
      </c>
      <c r="N212" s="502"/>
      <c r="O212" s="503"/>
      <c r="P212" s="501">
        <v>0</v>
      </c>
      <c r="Q212" s="502"/>
      <c r="R212" s="503"/>
      <c r="S212" s="501">
        <v>0</v>
      </c>
      <c r="T212" s="502"/>
      <c r="U212" s="503"/>
      <c r="V212" s="501">
        <v>0</v>
      </c>
      <c r="W212" s="502"/>
      <c r="X212" s="503"/>
      <c r="Y212" s="501">
        <v>0</v>
      </c>
      <c r="Z212" s="502"/>
      <c r="AA212" s="503"/>
      <c r="AB212" s="488"/>
    </row>
    <row r="213" spans="1:28" ht="15.75" customHeight="1">
      <c r="A213" s="507" t="str">
        <f>T(A92)</f>
        <v/>
      </c>
      <c r="B213" s="508"/>
      <c r="C213" s="508"/>
      <c r="D213" s="509"/>
      <c r="E213" s="497"/>
      <c r="F213" s="498"/>
      <c r="G213" s="497"/>
      <c r="H213" s="500"/>
      <c r="I213" s="498"/>
      <c r="J213" s="504"/>
      <c r="K213" s="505"/>
      <c r="L213" s="506"/>
      <c r="M213" s="504"/>
      <c r="N213" s="505"/>
      <c r="O213" s="506"/>
      <c r="P213" s="504"/>
      <c r="Q213" s="505"/>
      <c r="R213" s="506"/>
      <c r="S213" s="504"/>
      <c r="T213" s="505"/>
      <c r="U213" s="506"/>
      <c r="V213" s="504"/>
      <c r="W213" s="505"/>
      <c r="X213" s="506"/>
      <c r="Y213" s="504"/>
      <c r="Z213" s="505"/>
      <c r="AA213" s="506"/>
      <c r="AB213" s="488"/>
    </row>
    <row r="214" spans="1:28" ht="15.75" customHeight="1" thickBot="1">
      <c r="A214" s="510"/>
      <c r="B214" s="511"/>
      <c r="C214" s="511"/>
      <c r="D214" s="512"/>
      <c r="E214" s="513">
        <f>SUM(E212)</f>
        <v>1</v>
      </c>
      <c r="F214" s="514"/>
      <c r="G214" s="515">
        <f>SUM(G212)</f>
        <v>0</v>
      </c>
      <c r="H214" s="513"/>
      <c r="I214" s="514"/>
      <c r="J214" s="515">
        <f>SUM((J212+M212+P212)/3)</f>
        <v>0</v>
      </c>
      <c r="K214" s="513"/>
      <c r="L214" s="513"/>
      <c r="M214" s="513"/>
      <c r="N214" s="513"/>
      <c r="O214" s="513"/>
      <c r="P214" s="513"/>
      <c r="Q214" s="513"/>
      <c r="R214" s="514"/>
      <c r="S214" s="515">
        <f>SUM(((S212*3)+V212+Y212)/5)</f>
        <v>0</v>
      </c>
      <c r="T214" s="513"/>
      <c r="U214" s="513"/>
      <c r="V214" s="513"/>
      <c r="W214" s="513"/>
      <c r="X214" s="513"/>
      <c r="Y214" s="513"/>
      <c r="Z214" s="513"/>
      <c r="AA214" s="514"/>
      <c r="AB214" s="489"/>
    </row>
    <row r="215" spans="1:28" ht="15.75" customHeight="1" thickBot="1">
      <c r="J215" s="98"/>
      <c r="K215" s="98"/>
      <c r="L215" s="98"/>
      <c r="M215" s="98"/>
      <c r="N215" s="98"/>
      <c r="O215" s="98"/>
      <c r="P215" s="98"/>
      <c r="Q215" s="98"/>
      <c r="R215" s="98"/>
      <c r="S215" s="98"/>
      <c r="T215" s="98"/>
      <c r="U215" s="98"/>
      <c r="V215" s="98"/>
      <c r="W215" s="98"/>
      <c r="X215" s="98"/>
      <c r="Y215" s="98"/>
      <c r="Z215" s="98"/>
      <c r="AA215" s="98"/>
    </row>
    <row r="216" spans="1:28" ht="15.75" customHeight="1">
      <c r="A216" s="472" t="str">
        <f>T(A210)</f>
        <v xml:space="preserve"> VBIED or IED</v>
      </c>
      <c r="B216" s="473"/>
      <c r="C216" s="473"/>
      <c r="D216" s="474"/>
      <c r="E216" s="478" t="s">
        <v>5</v>
      </c>
      <c r="F216" s="479"/>
      <c r="G216" s="478" t="s">
        <v>159</v>
      </c>
      <c r="H216" s="482"/>
      <c r="I216" s="479"/>
      <c r="J216" s="484" t="s">
        <v>7</v>
      </c>
      <c r="K216" s="485"/>
      <c r="L216" s="485"/>
      <c r="M216" s="485"/>
      <c r="N216" s="485"/>
      <c r="O216" s="485"/>
      <c r="P216" s="485"/>
      <c r="Q216" s="485"/>
      <c r="R216" s="486"/>
      <c r="S216" s="484" t="s">
        <v>9</v>
      </c>
      <c r="T216" s="485"/>
      <c r="U216" s="485"/>
      <c r="V216" s="485"/>
      <c r="W216" s="485"/>
      <c r="X216" s="485"/>
      <c r="Y216" s="485"/>
      <c r="Z216" s="485"/>
      <c r="AA216" s="486"/>
      <c r="AB216" s="487">
        <f>SUM(((((J220+S220)/2)*G220)*E220))</f>
        <v>0</v>
      </c>
    </row>
    <row r="217" spans="1:28" ht="15.75" customHeight="1">
      <c r="A217" s="475"/>
      <c r="B217" s="476"/>
      <c r="C217" s="476"/>
      <c r="D217" s="477"/>
      <c r="E217" s="480"/>
      <c r="F217" s="481"/>
      <c r="G217" s="480"/>
      <c r="H217" s="483"/>
      <c r="I217" s="481"/>
      <c r="J217" s="490" t="s">
        <v>163</v>
      </c>
      <c r="K217" s="491"/>
      <c r="L217" s="492"/>
      <c r="M217" s="490" t="s">
        <v>165</v>
      </c>
      <c r="N217" s="491"/>
      <c r="O217" s="492"/>
      <c r="P217" s="490" t="s">
        <v>167</v>
      </c>
      <c r="Q217" s="491"/>
      <c r="R217" s="492"/>
      <c r="S217" s="490" t="s">
        <v>213</v>
      </c>
      <c r="T217" s="491"/>
      <c r="U217" s="492"/>
      <c r="V217" s="490" t="s">
        <v>219</v>
      </c>
      <c r="W217" s="491"/>
      <c r="X217" s="492"/>
      <c r="Y217" s="490" t="s">
        <v>225</v>
      </c>
      <c r="Z217" s="491"/>
      <c r="AA217" s="492"/>
      <c r="AB217" s="488"/>
    </row>
    <row r="218" spans="1:28" ht="15.75" customHeight="1">
      <c r="A218" s="493" t="str">
        <f>T(A97)</f>
        <v>Choke Points on ROW</v>
      </c>
      <c r="B218" s="494"/>
      <c r="C218" s="96" t="str">
        <f>T(C97)</f>
        <v>HR</v>
      </c>
      <c r="D218" s="99">
        <f>SUM(D97)</f>
        <v>15</v>
      </c>
      <c r="E218" s="495">
        <v>1</v>
      </c>
      <c r="F218" s="496"/>
      <c r="G218" s="495">
        <f>SUM(G97)</f>
        <v>0</v>
      </c>
      <c r="H218" s="499"/>
      <c r="I218" s="496"/>
      <c r="J218" s="501">
        <v>0</v>
      </c>
      <c r="K218" s="502"/>
      <c r="L218" s="503"/>
      <c r="M218" s="501">
        <v>0</v>
      </c>
      <c r="N218" s="502"/>
      <c r="O218" s="503"/>
      <c r="P218" s="501">
        <v>0</v>
      </c>
      <c r="Q218" s="502"/>
      <c r="R218" s="503"/>
      <c r="S218" s="501">
        <v>0</v>
      </c>
      <c r="T218" s="502"/>
      <c r="U218" s="503"/>
      <c r="V218" s="501">
        <v>0</v>
      </c>
      <c r="W218" s="502"/>
      <c r="X218" s="503"/>
      <c r="Y218" s="501">
        <v>0</v>
      </c>
      <c r="Z218" s="502"/>
      <c r="AA218" s="503"/>
      <c r="AB218" s="488"/>
    </row>
    <row r="219" spans="1:28" ht="15.75" customHeight="1">
      <c r="A219" s="507" t="str">
        <f>T(A98)</f>
        <v/>
      </c>
      <c r="B219" s="508"/>
      <c r="C219" s="508"/>
      <c r="D219" s="509"/>
      <c r="E219" s="497"/>
      <c r="F219" s="498"/>
      <c r="G219" s="497"/>
      <c r="H219" s="500"/>
      <c r="I219" s="498"/>
      <c r="J219" s="504"/>
      <c r="K219" s="505"/>
      <c r="L219" s="506"/>
      <c r="M219" s="504"/>
      <c r="N219" s="505"/>
      <c r="O219" s="506"/>
      <c r="P219" s="504"/>
      <c r="Q219" s="505"/>
      <c r="R219" s="506"/>
      <c r="S219" s="504"/>
      <c r="T219" s="505"/>
      <c r="U219" s="506"/>
      <c r="V219" s="504"/>
      <c r="W219" s="505"/>
      <c r="X219" s="506"/>
      <c r="Y219" s="504"/>
      <c r="Z219" s="505"/>
      <c r="AA219" s="506"/>
      <c r="AB219" s="488"/>
    </row>
    <row r="220" spans="1:28" ht="15.75" customHeight="1" thickBot="1">
      <c r="A220" s="510"/>
      <c r="B220" s="511"/>
      <c r="C220" s="511"/>
      <c r="D220" s="512"/>
      <c r="E220" s="513">
        <f>SUM(E218)</f>
        <v>1</v>
      </c>
      <c r="F220" s="514"/>
      <c r="G220" s="515">
        <f>SUM(G218)</f>
        <v>0</v>
      </c>
      <c r="H220" s="513"/>
      <c r="I220" s="514"/>
      <c r="J220" s="515">
        <f>SUM((J218+M218+P218)/3)</f>
        <v>0</v>
      </c>
      <c r="K220" s="513"/>
      <c r="L220" s="513"/>
      <c r="M220" s="513"/>
      <c r="N220" s="513"/>
      <c r="O220" s="513"/>
      <c r="P220" s="513"/>
      <c r="Q220" s="513"/>
      <c r="R220" s="514"/>
      <c r="S220" s="515">
        <f>SUM(((S218*3)+V218+Y218)/5)</f>
        <v>0</v>
      </c>
      <c r="T220" s="513"/>
      <c r="U220" s="513"/>
      <c r="V220" s="513"/>
      <c r="W220" s="513"/>
      <c r="X220" s="513"/>
      <c r="Y220" s="513"/>
      <c r="Z220" s="513"/>
      <c r="AA220" s="514"/>
      <c r="AB220" s="489"/>
    </row>
    <row r="221" spans="1:28" ht="15.75" customHeight="1" thickBot="1">
      <c r="J221" s="98"/>
      <c r="K221" s="98"/>
      <c r="L221" s="98"/>
      <c r="M221" s="98"/>
      <c r="N221" s="98"/>
      <c r="O221" s="98"/>
      <c r="P221" s="98"/>
      <c r="Q221" s="98"/>
      <c r="R221" s="98"/>
      <c r="S221" s="98"/>
      <c r="T221" s="98"/>
      <c r="U221" s="98"/>
      <c r="V221" s="98"/>
      <c r="W221" s="98"/>
      <c r="X221" s="98"/>
      <c r="Y221" s="98"/>
      <c r="Z221" s="98"/>
      <c r="AA221" s="98"/>
    </row>
    <row r="222" spans="1:28" ht="15.75" customHeight="1">
      <c r="A222" s="472" t="str">
        <f>T(A216)</f>
        <v xml:space="preserve"> VBIED or IED</v>
      </c>
      <c r="B222" s="473"/>
      <c r="C222" s="473"/>
      <c r="D222" s="474"/>
      <c r="E222" s="478" t="s">
        <v>5</v>
      </c>
      <c r="F222" s="479"/>
      <c r="G222" s="478" t="s">
        <v>159</v>
      </c>
      <c r="H222" s="482"/>
      <c r="I222" s="479"/>
      <c r="J222" s="484" t="s">
        <v>7</v>
      </c>
      <c r="K222" s="485"/>
      <c r="L222" s="485"/>
      <c r="M222" s="485"/>
      <c r="N222" s="485"/>
      <c r="O222" s="485"/>
      <c r="P222" s="485"/>
      <c r="Q222" s="485"/>
      <c r="R222" s="486"/>
      <c r="S222" s="484" t="s">
        <v>9</v>
      </c>
      <c r="T222" s="485"/>
      <c r="U222" s="485"/>
      <c r="V222" s="485"/>
      <c r="W222" s="485"/>
      <c r="X222" s="485"/>
      <c r="Y222" s="485"/>
      <c r="Z222" s="485"/>
      <c r="AA222" s="486"/>
      <c r="AB222" s="487">
        <f>SUM(((((J226+S226)/2)*G226)*E226))</f>
        <v>0</v>
      </c>
    </row>
    <row r="223" spans="1:28" ht="15.75" customHeight="1">
      <c r="A223" s="475"/>
      <c r="B223" s="476"/>
      <c r="C223" s="476"/>
      <c r="D223" s="477"/>
      <c r="E223" s="480"/>
      <c r="F223" s="481"/>
      <c r="G223" s="480"/>
      <c r="H223" s="483"/>
      <c r="I223" s="481"/>
      <c r="J223" s="490" t="s">
        <v>163</v>
      </c>
      <c r="K223" s="491"/>
      <c r="L223" s="492"/>
      <c r="M223" s="490" t="s">
        <v>165</v>
      </c>
      <c r="N223" s="491"/>
      <c r="O223" s="492"/>
      <c r="P223" s="490" t="s">
        <v>167</v>
      </c>
      <c r="Q223" s="491"/>
      <c r="R223" s="492"/>
      <c r="S223" s="490" t="s">
        <v>213</v>
      </c>
      <c r="T223" s="491"/>
      <c r="U223" s="492"/>
      <c r="V223" s="490" t="s">
        <v>219</v>
      </c>
      <c r="W223" s="491"/>
      <c r="X223" s="492"/>
      <c r="Y223" s="490" t="s">
        <v>225</v>
      </c>
      <c r="Z223" s="491"/>
      <c r="AA223" s="492"/>
      <c r="AB223" s="488"/>
    </row>
    <row r="224" spans="1:28" ht="15.75" customHeight="1">
      <c r="A224" s="493" t="str">
        <f>T(A103)</f>
        <v>Fire Suppression</v>
      </c>
      <c r="B224" s="494"/>
      <c r="C224" s="96" t="str">
        <f>T(C103)</f>
        <v>HR</v>
      </c>
      <c r="D224" s="99">
        <f>SUM(D103)</f>
        <v>16</v>
      </c>
      <c r="E224" s="495">
        <v>1</v>
      </c>
      <c r="F224" s="496"/>
      <c r="G224" s="495">
        <f>SUM(G103)</f>
        <v>0</v>
      </c>
      <c r="H224" s="499"/>
      <c r="I224" s="496"/>
      <c r="J224" s="501">
        <v>0</v>
      </c>
      <c r="K224" s="502"/>
      <c r="L224" s="503"/>
      <c r="M224" s="501">
        <v>0</v>
      </c>
      <c r="N224" s="502"/>
      <c r="O224" s="503"/>
      <c r="P224" s="501">
        <v>0</v>
      </c>
      <c r="Q224" s="502"/>
      <c r="R224" s="503"/>
      <c r="S224" s="501">
        <v>0</v>
      </c>
      <c r="T224" s="502"/>
      <c r="U224" s="503"/>
      <c r="V224" s="501">
        <v>0</v>
      </c>
      <c r="W224" s="502"/>
      <c r="X224" s="503"/>
      <c r="Y224" s="501">
        <v>0</v>
      </c>
      <c r="Z224" s="502"/>
      <c r="AA224" s="503"/>
      <c r="AB224" s="488"/>
    </row>
    <row r="225" spans="1:28" ht="15.75" customHeight="1">
      <c r="A225" s="507" t="str">
        <f>T(A104)</f>
        <v/>
      </c>
      <c r="B225" s="508"/>
      <c r="C225" s="508"/>
      <c r="D225" s="509"/>
      <c r="E225" s="497"/>
      <c r="F225" s="498"/>
      <c r="G225" s="497"/>
      <c r="H225" s="500"/>
      <c r="I225" s="498"/>
      <c r="J225" s="504"/>
      <c r="K225" s="505"/>
      <c r="L225" s="506"/>
      <c r="M225" s="504"/>
      <c r="N225" s="505"/>
      <c r="O225" s="506"/>
      <c r="P225" s="504"/>
      <c r="Q225" s="505"/>
      <c r="R225" s="506"/>
      <c r="S225" s="504"/>
      <c r="T225" s="505"/>
      <c r="U225" s="506"/>
      <c r="V225" s="504"/>
      <c r="W225" s="505"/>
      <c r="X225" s="506"/>
      <c r="Y225" s="504"/>
      <c r="Z225" s="505"/>
      <c r="AA225" s="506"/>
      <c r="AB225" s="488"/>
    </row>
    <row r="226" spans="1:28" ht="15.75" customHeight="1" thickBot="1">
      <c r="A226" s="510"/>
      <c r="B226" s="511"/>
      <c r="C226" s="511"/>
      <c r="D226" s="512"/>
      <c r="E226" s="513">
        <f>SUM(E224)</f>
        <v>1</v>
      </c>
      <c r="F226" s="514"/>
      <c r="G226" s="515">
        <f>SUM(G224)</f>
        <v>0</v>
      </c>
      <c r="H226" s="513"/>
      <c r="I226" s="514"/>
      <c r="J226" s="515">
        <f>SUM((J224+M224+P224)/3)</f>
        <v>0</v>
      </c>
      <c r="K226" s="513"/>
      <c r="L226" s="513"/>
      <c r="M226" s="513"/>
      <c r="N226" s="513"/>
      <c r="O226" s="513"/>
      <c r="P226" s="513"/>
      <c r="Q226" s="513"/>
      <c r="R226" s="514"/>
      <c r="S226" s="515">
        <f>SUM(((S224*3)+V224+Y224)/5)</f>
        <v>0</v>
      </c>
      <c r="T226" s="513"/>
      <c r="U226" s="513"/>
      <c r="V226" s="513"/>
      <c r="W226" s="513"/>
      <c r="X226" s="513"/>
      <c r="Y226" s="513"/>
      <c r="Z226" s="513"/>
      <c r="AA226" s="514"/>
      <c r="AB226" s="489"/>
    </row>
    <row r="227" spans="1:28" ht="15.75" customHeight="1" thickBot="1">
      <c r="J227" s="100"/>
      <c r="K227" s="100"/>
      <c r="L227" s="100"/>
      <c r="M227" s="100"/>
      <c r="N227" s="100"/>
      <c r="O227" s="100"/>
      <c r="P227" s="100"/>
      <c r="Q227" s="100"/>
      <c r="R227" s="100"/>
      <c r="S227" s="100"/>
      <c r="T227" s="100"/>
      <c r="U227" s="100"/>
      <c r="V227" s="100"/>
      <c r="W227" s="100"/>
      <c r="X227" s="100"/>
      <c r="Y227" s="100"/>
      <c r="Z227" s="100"/>
      <c r="AA227" s="100"/>
    </row>
    <row r="228" spans="1:28" ht="15.75" customHeight="1">
      <c r="A228" s="472" t="str">
        <f>T(A222)</f>
        <v xml:space="preserve"> VBIED or IED</v>
      </c>
      <c r="B228" s="473"/>
      <c r="C228" s="473"/>
      <c r="D228" s="474"/>
      <c r="E228" s="478" t="s">
        <v>5</v>
      </c>
      <c r="F228" s="479"/>
      <c r="G228" s="478" t="s">
        <v>159</v>
      </c>
      <c r="H228" s="482"/>
      <c r="I228" s="479"/>
      <c r="J228" s="484" t="s">
        <v>7</v>
      </c>
      <c r="K228" s="485"/>
      <c r="L228" s="485"/>
      <c r="M228" s="485"/>
      <c r="N228" s="485"/>
      <c r="O228" s="485"/>
      <c r="P228" s="485"/>
      <c r="Q228" s="485"/>
      <c r="R228" s="486"/>
      <c r="S228" s="484" t="s">
        <v>9</v>
      </c>
      <c r="T228" s="485"/>
      <c r="U228" s="485"/>
      <c r="V228" s="485"/>
      <c r="W228" s="485"/>
      <c r="X228" s="485"/>
      <c r="Y228" s="485"/>
      <c r="Z228" s="485"/>
      <c r="AA228" s="486"/>
      <c r="AB228" s="487">
        <f>SUM(((((J232+S232)/2)*G232)*E232))</f>
        <v>0</v>
      </c>
    </row>
    <row r="229" spans="1:28" ht="15.75" customHeight="1">
      <c r="A229" s="475"/>
      <c r="B229" s="476"/>
      <c r="C229" s="476"/>
      <c r="D229" s="477"/>
      <c r="E229" s="480"/>
      <c r="F229" s="481"/>
      <c r="G229" s="480"/>
      <c r="H229" s="483"/>
      <c r="I229" s="481"/>
      <c r="J229" s="490" t="s">
        <v>163</v>
      </c>
      <c r="K229" s="491"/>
      <c r="L229" s="492"/>
      <c r="M229" s="490" t="s">
        <v>165</v>
      </c>
      <c r="N229" s="491"/>
      <c r="O229" s="492"/>
      <c r="P229" s="490" t="s">
        <v>167</v>
      </c>
      <c r="Q229" s="491"/>
      <c r="R229" s="492"/>
      <c r="S229" s="490" t="s">
        <v>213</v>
      </c>
      <c r="T229" s="491"/>
      <c r="U229" s="492"/>
      <c r="V229" s="490" t="s">
        <v>219</v>
      </c>
      <c r="W229" s="491"/>
      <c r="X229" s="492"/>
      <c r="Y229" s="490" t="s">
        <v>225</v>
      </c>
      <c r="Z229" s="491"/>
      <c r="AA229" s="492"/>
      <c r="AB229" s="488"/>
    </row>
    <row r="230" spans="1:28" ht="15.75" customHeight="1">
      <c r="A230" s="493" t="str">
        <f>T(A109)</f>
        <v>Air Handling</v>
      </c>
      <c r="B230" s="494"/>
      <c r="C230" s="96" t="str">
        <f>T(C109)</f>
        <v>HR</v>
      </c>
      <c r="D230" s="99">
        <f>SUM(D109)</f>
        <v>17</v>
      </c>
      <c r="E230" s="495">
        <v>1</v>
      </c>
      <c r="F230" s="496"/>
      <c r="G230" s="495">
        <f>SUM(G109)</f>
        <v>0</v>
      </c>
      <c r="H230" s="499"/>
      <c r="I230" s="496"/>
      <c r="J230" s="501">
        <v>0</v>
      </c>
      <c r="K230" s="502"/>
      <c r="L230" s="503"/>
      <c r="M230" s="501">
        <v>0</v>
      </c>
      <c r="N230" s="502"/>
      <c r="O230" s="503"/>
      <c r="P230" s="501">
        <v>0</v>
      </c>
      <c r="Q230" s="502"/>
      <c r="R230" s="503"/>
      <c r="S230" s="501">
        <v>0</v>
      </c>
      <c r="T230" s="502"/>
      <c r="U230" s="503"/>
      <c r="V230" s="501">
        <v>0</v>
      </c>
      <c r="W230" s="502"/>
      <c r="X230" s="503"/>
      <c r="Y230" s="501">
        <v>0</v>
      </c>
      <c r="Z230" s="502"/>
      <c r="AA230" s="503"/>
      <c r="AB230" s="488"/>
    </row>
    <row r="231" spans="1:28" ht="15.75" customHeight="1">
      <c r="A231" s="507" t="str">
        <f>T(A110)</f>
        <v/>
      </c>
      <c r="B231" s="508"/>
      <c r="C231" s="508"/>
      <c r="D231" s="509"/>
      <c r="E231" s="497"/>
      <c r="F231" s="498"/>
      <c r="G231" s="497"/>
      <c r="H231" s="500"/>
      <c r="I231" s="498"/>
      <c r="J231" s="504"/>
      <c r="K231" s="505"/>
      <c r="L231" s="506"/>
      <c r="M231" s="504"/>
      <c r="N231" s="505"/>
      <c r="O231" s="506"/>
      <c r="P231" s="504"/>
      <c r="Q231" s="505"/>
      <c r="R231" s="506"/>
      <c r="S231" s="504"/>
      <c r="T231" s="505"/>
      <c r="U231" s="506"/>
      <c r="V231" s="504"/>
      <c r="W231" s="505"/>
      <c r="X231" s="506"/>
      <c r="Y231" s="504"/>
      <c r="Z231" s="505"/>
      <c r="AA231" s="506"/>
      <c r="AB231" s="488"/>
    </row>
    <row r="232" spans="1:28" ht="15.75" customHeight="1" thickBot="1">
      <c r="A232" s="510"/>
      <c r="B232" s="511"/>
      <c r="C232" s="511"/>
      <c r="D232" s="512"/>
      <c r="E232" s="513">
        <f>SUM(E230)</f>
        <v>1</v>
      </c>
      <c r="F232" s="514"/>
      <c r="G232" s="515">
        <f>SUM(G230)</f>
        <v>0</v>
      </c>
      <c r="H232" s="513"/>
      <c r="I232" s="514"/>
      <c r="J232" s="515">
        <f>SUM((J230+M230+P230)/3)</f>
        <v>0</v>
      </c>
      <c r="K232" s="513"/>
      <c r="L232" s="513"/>
      <c r="M232" s="513"/>
      <c r="N232" s="513"/>
      <c r="O232" s="513"/>
      <c r="P232" s="513"/>
      <c r="Q232" s="513"/>
      <c r="R232" s="514"/>
      <c r="S232" s="515">
        <f>SUM(((S230*3)+V230+Y230)/5)</f>
        <v>0</v>
      </c>
      <c r="T232" s="513"/>
      <c r="U232" s="513"/>
      <c r="V232" s="513"/>
      <c r="W232" s="513"/>
      <c r="X232" s="513"/>
      <c r="Y232" s="513"/>
      <c r="Z232" s="513"/>
      <c r="AA232" s="514"/>
      <c r="AB232" s="489"/>
    </row>
    <row r="233" spans="1:28" ht="15.75" customHeight="1" thickBot="1">
      <c r="J233" s="100"/>
      <c r="K233" s="100"/>
      <c r="L233" s="100"/>
      <c r="M233" s="100"/>
      <c r="N233" s="100"/>
      <c r="O233" s="100"/>
      <c r="P233" s="100"/>
      <c r="Q233" s="100"/>
      <c r="R233" s="100"/>
      <c r="S233" s="100"/>
      <c r="T233" s="100"/>
      <c r="U233" s="100"/>
      <c r="V233" s="100"/>
      <c r="W233" s="100"/>
      <c r="X233" s="100"/>
      <c r="Y233" s="100"/>
      <c r="Z233" s="100"/>
      <c r="AA233" s="100"/>
      <c r="AB233" s="111"/>
    </row>
    <row r="234" spans="1:28" ht="15.75" customHeight="1">
      <c r="A234" s="472" t="str">
        <f>T(A228)</f>
        <v xml:space="preserve"> VBIED or IED</v>
      </c>
      <c r="B234" s="473"/>
      <c r="C234" s="473"/>
      <c r="D234" s="474"/>
      <c r="E234" s="478" t="s">
        <v>5</v>
      </c>
      <c r="F234" s="479"/>
      <c r="G234" s="478" t="s">
        <v>159</v>
      </c>
      <c r="H234" s="482"/>
      <c r="I234" s="479"/>
      <c r="J234" s="484" t="s">
        <v>7</v>
      </c>
      <c r="K234" s="485"/>
      <c r="L234" s="485"/>
      <c r="M234" s="485"/>
      <c r="N234" s="485"/>
      <c r="O234" s="485"/>
      <c r="P234" s="485"/>
      <c r="Q234" s="485"/>
      <c r="R234" s="486"/>
      <c r="S234" s="484" t="s">
        <v>9</v>
      </c>
      <c r="T234" s="485"/>
      <c r="U234" s="485"/>
      <c r="V234" s="485"/>
      <c r="W234" s="485"/>
      <c r="X234" s="485"/>
      <c r="Y234" s="485"/>
      <c r="Z234" s="485"/>
      <c r="AA234" s="486"/>
      <c r="AB234" s="487">
        <f>SUM(((((J238+S238)/2)*G238)*E238))</f>
        <v>0</v>
      </c>
    </row>
    <row r="235" spans="1:28" ht="15.75" customHeight="1">
      <c r="A235" s="475"/>
      <c r="B235" s="476"/>
      <c r="C235" s="476"/>
      <c r="D235" s="477"/>
      <c r="E235" s="480"/>
      <c r="F235" s="481"/>
      <c r="G235" s="480"/>
      <c r="H235" s="483"/>
      <c r="I235" s="481"/>
      <c r="J235" s="490" t="s">
        <v>163</v>
      </c>
      <c r="K235" s="491"/>
      <c r="L235" s="492"/>
      <c r="M235" s="490" t="s">
        <v>165</v>
      </c>
      <c r="N235" s="491"/>
      <c r="O235" s="492"/>
      <c r="P235" s="490" t="s">
        <v>167</v>
      </c>
      <c r="Q235" s="491"/>
      <c r="R235" s="492"/>
      <c r="S235" s="490" t="s">
        <v>213</v>
      </c>
      <c r="T235" s="491"/>
      <c r="U235" s="492"/>
      <c r="V235" s="490" t="s">
        <v>219</v>
      </c>
      <c r="W235" s="491"/>
      <c r="X235" s="492"/>
      <c r="Y235" s="490" t="s">
        <v>225</v>
      </c>
      <c r="Z235" s="491"/>
      <c r="AA235" s="492"/>
      <c r="AB235" s="488"/>
    </row>
    <row r="236" spans="1:28" ht="15.75" customHeight="1">
      <c r="A236" s="493" t="str">
        <f>T(A115)</f>
        <v>Power Generation/Distribution</v>
      </c>
      <c r="B236" s="494"/>
      <c r="C236" s="96" t="str">
        <f>T(C115)</f>
        <v>HR</v>
      </c>
      <c r="D236" s="99">
        <f>SUM(D115)</f>
        <v>18</v>
      </c>
      <c r="E236" s="495">
        <v>1</v>
      </c>
      <c r="F236" s="496"/>
      <c r="G236" s="495">
        <f>SUM(G115)</f>
        <v>0</v>
      </c>
      <c r="H236" s="499"/>
      <c r="I236" s="496"/>
      <c r="J236" s="501">
        <v>0</v>
      </c>
      <c r="K236" s="502"/>
      <c r="L236" s="503"/>
      <c r="M236" s="501">
        <v>0</v>
      </c>
      <c r="N236" s="502"/>
      <c r="O236" s="503"/>
      <c r="P236" s="501">
        <v>0</v>
      </c>
      <c r="Q236" s="502"/>
      <c r="R236" s="503"/>
      <c r="S236" s="501">
        <v>0</v>
      </c>
      <c r="T236" s="502"/>
      <c r="U236" s="503"/>
      <c r="V236" s="501">
        <v>0</v>
      </c>
      <c r="W236" s="502"/>
      <c r="X236" s="503"/>
      <c r="Y236" s="501">
        <v>0</v>
      </c>
      <c r="Z236" s="502"/>
      <c r="AA236" s="503"/>
      <c r="AB236" s="488"/>
    </row>
    <row r="237" spans="1:28" ht="15.75" customHeight="1">
      <c r="A237" s="507" t="str">
        <f>T(A116)</f>
        <v/>
      </c>
      <c r="B237" s="508"/>
      <c r="C237" s="508"/>
      <c r="D237" s="509"/>
      <c r="E237" s="497"/>
      <c r="F237" s="498"/>
      <c r="G237" s="497"/>
      <c r="H237" s="500"/>
      <c r="I237" s="498"/>
      <c r="J237" s="504"/>
      <c r="K237" s="505"/>
      <c r="L237" s="506"/>
      <c r="M237" s="504"/>
      <c r="N237" s="505"/>
      <c r="O237" s="506"/>
      <c r="P237" s="504"/>
      <c r="Q237" s="505"/>
      <c r="R237" s="506"/>
      <c r="S237" s="504"/>
      <c r="T237" s="505"/>
      <c r="U237" s="506"/>
      <c r="V237" s="504"/>
      <c r="W237" s="505"/>
      <c r="X237" s="506"/>
      <c r="Y237" s="504"/>
      <c r="Z237" s="505"/>
      <c r="AA237" s="506"/>
      <c r="AB237" s="488"/>
    </row>
    <row r="238" spans="1:28" ht="15.75" customHeight="1" thickBot="1">
      <c r="A238" s="510"/>
      <c r="B238" s="511"/>
      <c r="C238" s="511"/>
      <c r="D238" s="512"/>
      <c r="E238" s="513">
        <f>SUM(E236)</f>
        <v>1</v>
      </c>
      <c r="F238" s="514"/>
      <c r="G238" s="515">
        <f>SUM(G236)</f>
        <v>0</v>
      </c>
      <c r="H238" s="513"/>
      <c r="I238" s="514"/>
      <c r="J238" s="515">
        <f>SUM((J236+M236+P236)/3)</f>
        <v>0</v>
      </c>
      <c r="K238" s="513"/>
      <c r="L238" s="513"/>
      <c r="M238" s="513"/>
      <c r="N238" s="513"/>
      <c r="O238" s="513"/>
      <c r="P238" s="513"/>
      <c r="Q238" s="513"/>
      <c r="R238" s="514"/>
      <c r="S238" s="515">
        <f>SUM(((S236*3)+V236+Y236)/5)</f>
        <v>0</v>
      </c>
      <c r="T238" s="513"/>
      <c r="U238" s="513"/>
      <c r="V238" s="513"/>
      <c r="W238" s="513"/>
      <c r="X238" s="513"/>
      <c r="Y238" s="513"/>
      <c r="Z238" s="513"/>
      <c r="AA238" s="514"/>
      <c r="AB238" s="489"/>
    </row>
    <row r="239" spans="1:28" ht="15.75" customHeight="1" thickBot="1">
      <c r="J239" s="98"/>
      <c r="K239" s="98"/>
      <c r="L239" s="98"/>
      <c r="M239" s="98"/>
      <c r="N239" s="98"/>
      <c r="O239" s="98"/>
      <c r="P239" s="98"/>
      <c r="Q239" s="98"/>
      <c r="R239" s="98"/>
      <c r="S239" s="98"/>
      <c r="T239" s="98"/>
      <c r="U239" s="98"/>
      <c r="V239" s="98"/>
      <c r="W239" s="98"/>
      <c r="X239" s="98"/>
      <c r="Y239" s="98"/>
      <c r="Z239" s="98"/>
      <c r="AA239" s="98"/>
    </row>
    <row r="240" spans="1:28" ht="15.75" customHeight="1">
      <c r="A240" s="472" t="str">
        <f>T(A234)</f>
        <v xml:space="preserve"> VBIED or IED</v>
      </c>
      <c r="B240" s="473"/>
      <c r="C240" s="473"/>
      <c r="D240" s="474"/>
      <c r="E240" s="478" t="s">
        <v>5</v>
      </c>
      <c r="F240" s="479"/>
      <c r="G240" s="478" t="s">
        <v>159</v>
      </c>
      <c r="H240" s="482"/>
      <c r="I240" s="479"/>
      <c r="J240" s="484" t="s">
        <v>7</v>
      </c>
      <c r="K240" s="485"/>
      <c r="L240" s="485"/>
      <c r="M240" s="485"/>
      <c r="N240" s="485"/>
      <c r="O240" s="485"/>
      <c r="P240" s="485"/>
      <c r="Q240" s="485"/>
      <c r="R240" s="486"/>
      <c r="S240" s="484" t="s">
        <v>9</v>
      </c>
      <c r="T240" s="485"/>
      <c r="U240" s="485"/>
      <c r="V240" s="485"/>
      <c r="W240" s="485"/>
      <c r="X240" s="485"/>
      <c r="Y240" s="485"/>
      <c r="Z240" s="485"/>
      <c r="AA240" s="486"/>
      <c r="AB240" s="487">
        <f>SUM(((((J244+S244)/2)*G244)*E244))</f>
        <v>0</v>
      </c>
    </row>
    <row r="241" spans="1:28" ht="15.75" customHeight="1">
      <c r="A241" s="475"/>
      <c r="B241" s="476"/>
      <c r="C241" s="476"/>
      <c r="D241" s="477"/>
      <c r="E241" s="480"/>
      <c r="F241" s="481"/>
      <c r="G241" s="480"/>
      <c r="H241" s="483"/>
      <c r="I241" s="481"/>
      <c r="J241" s="490" t="s">
        <v>163</v>
      </c>
      <c r="K241" s="491"/>
      <c r="L241" s="492"/>
      <c r="M241" s="490" t="s">
        <v>165</v>
      </c>
      <c r="N241" s="491"/>
      <c r="O241" s="492"/>
      <c r="P241" s="490" t="s">
        <v>167</v>
      </c>
      <c r="Q241" s="491"/>
      <c r="R241" s="492"/>
      <c r="S241" s="490" t="s">
        <v>213</v>
      </c>
      <c r="T241" s="491"/>
      <c r="U241" s="492"/>
      <c r="V241" s="490" t="s">
        <v>219</v>
      </c>
      <c r="W241" s="491"/>
      <c r="X241" s="492"/>
      <c r="Y241" s="490" t="s">
        <v>225</v>
      </c>
      <c r="Z241" s="491"/>
      <c r="AA241" s="492"/>
      <c r="AB241" s="488"/>
    </row>
    <row r="242" spans="1:28" ht="15.75" customHeight="1">
      <c r="A242" s="493" t="str">
        <f>T(A121)</f>
        <v>Yards</v>
      </c>
      <c r="B242" s="494"/>
      <c r="C242" s="96" t="str">
        <f>T(C121)</f>
        <v>HR</v>
      </c>
      <c r="D242" s="99">
        <f>SUM(D121)</f>
        <v>19</v>
      </c>
      <c r="E242" s="495">
        <v>1</v>
      </c>
      <c r="F242" s="496"/>
      <c r="G242" s="495">
        <f>SUM(G121)</f>
        <v>0</v>
      </c>
      <c r="H242" s="499"/>
      <c r="I242" s="496"/>
      <c r="J242" s="501">
        <v>0</v>
      </c>
      <c r="K242" s="502"/>
      <c r="L242" s="503"/>
      <c r="M242" s="501">
        <v>0</v>
      </c>
      <c r="N242" s="502"/>
      <c r="O242" s="503"/>
      <c r="P242" s="501">
        <v>0</v>
      </c>
      <c r="Q242" s="502"/>
      <c r="R242" s="503"/>
      <c r="S242" s="501">
        <v>0</v>
      </c>
      <c r="T242" s="502"/>
      <c r="U242" s="503"/>
      <c r="V242" s="501">
        <v>0</v>
      </c>
      <c r="W242" s="502"/>
      <c r="X242" s="503"/>
      <c r="Y242" s="501">
        <v>0</v>
      </c>
      <c r="Z242" s="502"/>
      <c r="AA242" s="503"/>
      <c r="AB242" s="488"/>
    </row>
    <row r="243" spans="1:28" ht="15.75" customHeight="1">
      <c r="A243" s="507" t="str">
        <f>T(A122)</f>
        <v/>
      </c>
      <c r="B243" s="508"/>
      <c r="C243" s="508"/>
      <c r="D243" s="509"/>
      <c r="E243" s="497"/>
      <c r="F243" s="498"/>
      <c r="G243" s="497"/>
      <c r="H243" s="500"/>
      <c r="I243" s="498"/>
      <c r="J243" s="504"/>
      <c r="K243" s="505"/>
      <c r="L243" s="506"/>
      <c r="M243" s="504"/>
      <c r="N243" s="505"/>
      <c r="O243" s="506"/>
      <c r="P243" s="504"/>
      <c r="Q243" s="505"/>
      <c r="R243" s="506"/>
      <c r="S243" s="504"/>
      <c r="T243" s="505"/>
      <c r="U243" s="506"/>
      <c r="V243" s="504"/>
      <c r="W243" s="505"/>
      <c r="X243" s="506"/>
      <c r="Y243" s="504"/>
      <c r="Z243" s="505"/>
      <c r="AA243" s="506"/>
      <c r="AB243" s="488"/>
    </row>
    <row r="244" spans="1:28" ht="15.75" customHeight="1" thickBot="1">
      <c r="A244" s="510"/>
      <c r="B244" s="511"/>
      <c r="C244" s="511"/>
      <c r="D244" s="512"/>
      <c r="E244" s="513">
        <f>SUM(E242)</f>
        <v>1</v>
      </c>
      <c r="F244" s="514"/>
      <c r="G244" s="515">
        <f>SUM(G242)</f>
        <v>0</v>
      </c>
      <c r="H244" s="513"/>
      <c r="I244" s="514"/>
      <c r="J244" s="515">
        <f>SUM((J242+M242+P242)/3)</f>
        <v>0</v>
      </c>
      <c r="K244" s="513"/>
      <c r="L244" s="513"/>
      <c r="M244" s="513"/>
      <c r="N244" s="513"/>
      <c r="O244" s="513"/>
      <c r="P244" s="513"/>
      <c r="Q244" s="513"/>
      <c r="R244" s="514"/>
      <c r="S244" s="515">
        <f>SUM(((S242*3)+V242+Y242)/5)</f>
        <v>0</v>
      </c>
      <c r="T244" s="513"/>
      <c r="U244" s="513"/>
      <c r="V244" s="513"/>
      <c r="W244" s="513"/>
      <c r="X244" s="513"/>
      <c r="Y244" s="513"/>
      <c r="Z244" s="513"/>
      <c r="AA244" s="514"/>
      <c r="AB244" s="489"/>
    </row>
    <row r="245" spans="1:28" ht="15.75" customHeight="1" thickBot="1">
      <c r="J245" s="100"/>
      <c r="K245" s="100"/>
      <c r="L245" s="100"/>
      <c r="M245" s="100"/>
      <c r="N245" s="100"/>
      <c r="O245" s="100"/>
      <c r="P245" s="100"/>
      <c r="Q245" s="100"/>
      <c r="R245" s="100"/>
      <c r="S245" s="100"/>
      <c r="T245" s="100"/>
      <c r="U245" s="100"/>
      <c r="V245" s="100"/>
      <c r="W245" s="100"/>
      <c r="X245" s="100"/>
      <c r="Y245" s="100"/>
      <c r="Z245" s="100"/>
      <c r="AA245" s="100"/>
      <c r="AB245" s="100"/>
    </row>
    <row r="246" spans="1:28" ht="15.75" customHeight="1">
      <c r="A246" s="472" t="str">
        <f>T(A240)</f>
        <v xml:space="preserve"> VBIED or IED</v>
      </c>
      <c r="B246" s="473"/>
      <c r="C246" s="473"/>
      <c r="D246" s="474"/>
      <c r="E246" s="478" t="s">
        <v>5</v>
      </c>
      <c r="F246" s="479"/>
      <c r="G246" s="478" t="s">
        <v>159</v>
      </c>
      <c r="H246" s="482"/>
      <c r="I246" s="479"/>
      <c r="J246" s="484" t="s">
        <v>7</v>
      </c>
      <c r="K246" s="485"/>
      <c r="L246" s="485"/>
      <c r="M246" s="485"/>
      <c r="N246" s="485"/>
      <c r="O246" s="485"/>
      <c r="P246" s="485"/>
      <c r="Q246" s="485"/>
      <c r="R246" s="486"/>
      <c r="S246" s="484" t="s">
        <v>9</v>
      </c>
      <c r="T246" s="485"/>
      <c r="U246" s="485"/>
      <c r="V246" s="485"/>
      <c r="W246" s="485"/>
      <c r="X246" s="485"/>
      <c r="Y246" s="485"/>
      <c r="Z246" s="485"/>
      <c r="AA246" s="486"/>
      <c r="AB246" s="487">
        <f>SUM(((((J250+S250)/2)*G250)*E250))</f>
        <v>0</v>
      </c>
    </row>
    <row r="247" spans="1:28" ht="15.75" customHeight="1">
      <c r="A247" s="475"/>
      <c r="B247" s="476"/>
      <c r="C247" s="476"/>
      <c r="D247" s="477"/>
      <c r="E247" s="480"/>
      <c r="F247" s="481"/>
      <c r="G247" s="480"/>
      <c r="H247" s="483"/>
      <c r="I247" s="481"/>
      <c r="J247" s="490" t="s">
        <v>163</v>
      </c>
      <c r="K247" s="491"/>
      <c r="L247" s="492"/>
      <c r="M247" s="490" t="s">
        <v>165</v>
      </c>
      <c r="N247" s="491"/>
      <c r="O247" s="492"/>
      <c r="P247" s="490" t="s">
        <v>167</v>
      </c>
      <c r="Q247" s="491"/>
      <c r="R247" s="492"/>
      <c r="S247" s="490" t="s">
        <v>213</v>
      </c>
      <c r="T247" s="491"/>
      <c r="U247" s="492"/>
      <c r="V247" s="490" t="s">
        <v>219</v>
      </c>
      <c r="W247" s="491"/>
      <c r="X247" s="492"/>
      <c r="Y247" s="490" t="s">
        <v>225</v>
      </c>
      <c r="Z247" s="491"/>
      <c r="AA247" s="492"/>
      <c r="AB247" s="488"/>
    </row>
    <row r="248" spans="1:28" ht="15.75" customHeight="1">
      <c r="A248" s="493" t="str">
        <f>T(A127)</f>
        <v>Maintenance Barns/Facilities</v>
      </c>
      <c r="B248" s="494"/>
      <c r="C248" s="96" t="str">
        <f>T(C127)</f>
        <v>HR</v>
      </c>
      <c r="D248" s="99">
        <f>SUM(D127)</f>
        <v>20</v>
      </c>
      <c r="E248" s="495">
        <v>1</v>
      </c>
      <c r="F248" s="496"/>
      <c r="G248" s="495">
        <f>SUM(G127)</f>
        <v>0</v>
      </c>
      <c r="H248" s="499"/>
      <c r="I248" s="496"/>
      <c r="J248" s="501">
        <v>0</v>
      </c>
      <c r="K248" s="502"/>
      <c r="L248" s="503"/>
      <c r="M248" s="501">
        <v>0</v>
      </c>
      <c r="N248" s="502"/>
      <c r="O248" s="503"/>
      <c r="P248" s="501">
        <v>0</v>
      </c>
      <c r="Q248" s="502"/>
      <c r="R248" s="503"/>
      <c r="S248" s="501">
        <v>0</v>
      </c>
      <c r="T248" s="502"/>
      <c r="U248" s="503"/>
      <c r="V248" s="501">
        <v>0</v>
      </c>
      <c r="W248" s="502"/>
      <c r="X248" s="503"/>
      <c r="Y248" s="501">
        <v>0</v>
      </c>
      <c r="Z248" s="502"/>
      <c r="AA248" s="503"/>
      <c r="AB248" s="488"/>
    </row>
    <row r="249" spans="1:28" ht="15.75" customHeight="1">
      <c r="A249" s="507" t="str">
        <f>T(A128)</f>
        <v/>
      </c>
      <c r="B249" s="508"/>
      <c r="C249" s="508"/>
      <c r="D249" s="509"/>
      <c r="E249" s="497"/>
      <c r="F249" s="498"/>
      <c r="G249" s="497"/>
      <c r="H249" s="500"/>
      <c r="I249" s="498"/>
      <c r="J249" s="504"/>
      <c r="K249" s="505"/>
      <c r="L249" s="506"/>
      <c r="M249" s="504"/>
      <c r="N249" s="505"/>
      <c r="O249" s="506"/>
      <c r="P249" s="504"/>
      <c r="Q249" s="505"/>
      <c r="R249" s="506"/>
      <c r="S249" s="504"/>
      <c r="T249" s="505"/>
      <c r="U249" s="506"/>
      <c r="V249" s="504"/>
      <c r="W249" s="505"/>
      <c r="X249" s="506"/>
      <c r="Y249" s="504"/>
      <c r="Z249" s="505"/>
      <c r="AA249" s="506"/>
      <c r="AB249" s="488"/>
    </row>
    <row r="250" spans="1:28" ht="15.75" customHeight="1" thickBot="1">
      <c r="A250" s="510"/>
      <c r="B250" s="511"/>
      <c r="C250" s="511"/>
      <c r="D250" s="512"/>
      <c r="E250" s="513">
        <f>SUM(E248)</f>
        <v>1</v>
      </c>
      <c r="F250" s="514"/>
      <c r="G250" s="515">
        <f>SUM(G248)</f>
        <v>0</v>
      </c>
      <c r="H250" s="513"/>
      <c r="I250" s="514"/>
      <c r="J250" s="515">
        <f>SUM((J248+M248+P248)/3)</f>
        <v>0</v>
      </c>
      <c r="K250" s="513"/>
      <c r="L250" s="513"/>
      <c r="M250" s="513"/>
      <c r="N250" s="513"/>
      <c r="O250" s="513"/>
      <c r="P250" s="513"/>
      <c r="Q250" s="513"/>
      <c r="R250" s="514"/>
      <c r="S250" s="515">
        <f>SUM(((S248*3)+V248+Y248)/5)</f>
        <v>0</v>
      </c>
      <c r="T250" s="513"/>
      <c r="U250" s="513"/>
      <c r="V250" s="513"/>
      <c r="W250" s="513"/>
      <c r="X250" s="513"/>
      <c r="Y250" s="513"/>
      <c r="Z250" s="513"/>
      <c r="AA250" s="514"/>
      <c r="AB250" s="489"/>
    </row>
    <row r="251" spans="1:28" ht="15.75" customHeight="1"/>
    <row r="252" spans="1:28" ht="31.5" thickBot="1">
      <c r="A252" s="522" t="str">
        <f>T(Definitions!D21)</f>
        <v>Hijack</v>
      </c>
      <c r="B252" s="522"/>
      <c r="C252" s="522"/>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c r="AA252" s="522"/>
      <c r="AB252" s="522"/>
    </row>
    <row r="253" spans="1:28" ht="15.75" customHeight="1">
      <c r="A253" s="472" t="str">
        <f>T(A252)</f>
        <v>Hijack</v>
      </c>
      <c r="B253" s="473"/>
      <c r="C253" s="473"/>
      <c r="D253" s="474"/>
      <c r="E253" s="523" t="s">
        <v>5</v>
      </c>
      <c r="F253" s="524"/>
      <c r="G253" s="478" t="s">
        <v>159</v>
      </c>
      <c r="H253" s="482"/>
      <c r="I253" s="479"/>
      <c r="J253" s="484" t="s">
        <v>7</v>
      </c>
      <c r="K253" s="485"/>
      <c r="L253" s="485"/>
      <c r="M253" s="485"/>
      <c r="N253" s="485"/>
      <c r="O253" s="485"/>
      <c r="P253" s="485"/>
      <c r="Q253" s="485"/>
      <c r="R253" s="486"/>
      <c r="S253" s="484" t="s">
        <v>9</v>
      </c>
      <c r="T253" s="485"/>
      <c r="U253" s="485"/>
      <c r="V253" s="485"/>
      <c r="W253" s="485"/>
      <c r="X253" s="485"/>
      <c r="Y253" s="485"/>
      <c r="Z253" s="485"/>
      <c r="AA253" s="486"/>
      <c r="AB253" s="487">
        <f>SUM(((((J257+S257)/2)*G257)*E257))</f>
        <v>0</v>
      </c>
    </row>
    <row r="254" spans="1:28" ht="15.75" customHeight="1">
      <c r="A254" s="475"/>
      <c r="B254" s="476"/>
      <c r="C254" s="476"/>
      <c r="D254" s="477"/>
      <c r="E254" s="525"/>
      <c r="F254" s="526"/>
      <c r="G254" s="480"/>
      <c r="H254" s="483"/>
      <c r="I254" s="481"/>
      <c r="J254" s="490" t="s">
        <v>163</v>
      </c>
      <c r="K254" s="491"/>
      <c r="L254" s="492"/>
      <c r="M254" s="490" t="s">
        <v>165</v>
      </c>
      <c r="N254" s="491"/>
      <c r="O254" s="492"/>
      <c r="P254" s="490" t="s">
        <v>167</v>
      </c>
      <c r="Q254" s="491"/>
      <c r="R254" s="492"/>
      <c r="S254" s="490" t="s">
        <v>213</v>
      </c>
      <c r="T254" s="491"/>
      <c r="U254" s="492"/>
      <c r="V254" s="490" t="s">
        <v>219</v>
      </c>
      <c r="W254" s="491"/>
      <c r="X254" s="492"/>
      <c r="Y254" s="490" t="s">
        <v>225</v>
      </c>
      <c r="Z254" s="491"/>
      <c r="AA254" s="492"/>
      <c r="AB254" s="488"/>
    </row>
    <row r="255" spans="1:28" ht="15.75" customHeight="1">
      <c r="A255" s="493" t="str">
        <f>T(A134)</f>
        <v>Headquarters Building</v>
      </c>
      <c r="B255" s="494"/>
      <c r="C255" s="96" t="str">
        <f>T(C134)</f>
        <v>HR</v>
      </c>
      <c r="D255" s="99">
        <f>SUM(D134)</f>
        <v>1</v>
      </c>
      <c r="E255" s="495">
        <v>1</v>
      </c>
      <c r="F255" s="496"/>
      <c r="G255" s="495">
        <f>SUM(G134)</f>
        <v>0</v>
      </c>
      <c r="H255" s="499"/>
      <c r="I255" s="496"/>
      <c r="J255" s="501">
        <v>0</v>
      </c>
      <c r="K255" s="502"/>
      <c r="L255" s="503"/>
      <c r="M255" s="501">
        <v>0</v>
      </c>
      <c r="N255" s="502"/>
      <c r="O255" s="503"/>
      <c r="P255" s="501">
        <v>0</v>
      </c>
      <c r="Q255" s="502"/>
      <c r="R255" s="503"/>
      <c r="S255" s="501">
        <v>0</v>
      </c>
      <c r="T255" s="502"/>
      <c r="U255" s="503"/>
      <c r="V255" s="501">
        <v>0</v>
      </c>
      <c r="W255" s="502"/>
      <c r="X255" s="503"/>
      <c r="Y255" s="501">
        <v>0</v>
      </c>
      <c r="Z255" s="502"/>
      <c r="AA255" s="503"/>
      <c r="AB255" s="488"/>
    </row>
    <row r="256" spans="1:28" ht="15.75" customHeight="1">
      <c r="A256" s="507" t="str">
        <f>T(A135)</f>
        <v/>
      </c>
      <c r="B256" s="508"/>
      <c r="C256" s="508"/>
      <c r="D256" s="509"/>
      <c r="E256" s="497"/>
      <c r="F256" s="498"/>
      <c r="G256" s="497"/>
      <c r="H256" s="500"/>
      <c r="I256" s="498"/>
      <c r="J256" s="504"/>
      <c r="K256" s="505"/>
      <c r="L256" s="506"/>
      <c r="M256" s="504"/>
      <c r="N256" s="505"/>
      <c r="O256" s="506"/>
      <c r="P256" s="504"/>
      <c r="Q256" s="505"/>
      <c r="R256" s="506"/>
      <c r="S256" s="504"/>
      <c r="T256" s="505"/>
      <c r="U256" s="506"/>
      <c r="V256" s="504"/>
      <c r="W256" s="505"/>
      <c r="X256" s="506"/>
      <c r="Y256" s="504"/>
      <c r="Z256" s="505"/>
      <c r="AA256" s="506"/>
      <c r="AB256" s="488"/>
    </row>
    <row r="257" spans="1:28" ht="15.75" customHeight="1" thickBot="1">
      <c r="A257" s="510"/>
      <c r="B257" s="511"/>
      <c r="C257" s="511"/>
      <c r="D257" s="512"/>
      <c r="E257" s="513">
        <f>SUM(E255)</f>
        <v>1</v>
      </c>
      <c r="F257" s="514"/>
      <c r="G257" s="515">
        <f>SUM(G255)</f>
        <v>0</v>
      </c>
      <c r="H257" s="513"/>
      <c r="I257" s="514"/>
      <c r="J257" s="515">
        <f>SUM((J255+M255+P255)/3)</f>
        <v>0</v>
      </c>
      <c r="K257" s="513"/>
      <c r="L257" s="513"/>
      <c r="M257" s="513"/>
      <c r="N257" s="513"/>
      <c r="O257" s="513"/>
      <c r="P257" s="513"/>
      <c r="Q257" s="513"/>
      <c r="R257" s="514"/>
      <c r="S257" s="515">
        <f>SUM(((S255*3)+V255+Y255)/5)</f>
        <v>0</v>
      </c>
      <c r="T257" s="513"/>
      <c r="U257" s="513"/>
      <c r="V257" s="513"/>
      <c r="W257" s="513"/>
      <c r="X257" s="513"/>
      <c r="Y257" s="513"/>
      <c r="Z257" s="513"/>
      <c r="AA257" s="514"/>
      <c r="AB257" s="489"/>
    </row>
    <row r="258" spans="1:28" ht="15.75" customHeight="1" thickBot="1">
      <c r="E258" s="100"/>
      <c r="F258" s="100"/>
      <c r="G258" s="100"/>
      <c r="H258" s="100"/>
      <c r="I258" s="100"/>
      <c r="J258" s="98"/>
      <c r="K258" s="98"/>
      <c r="L258" s="98"/>
      <c r="M258" s="98"/>
      <c r="N258" s="98"/>
      <c r="O258" s="98"/>
      <c r="P258" s="98"/>
      <c r="Q258" s="98"/>
      <c r="R258" s="98"/>
      <c r="S258" s="98"/>
      <c r="T258" s="98"/>
      <c r="U258" s="98"/>
      <c r="V258" s="98"/>
      <c r="W258" s="98"/>
      <c r="X258" s="98"/>
      <c r="Y258" s="98"/>
      <c r="Z258" s="98"/>
      <c r="AA258" s="98"/>
    </row>
    <row r="259" spans="1:28" ht="15.75" customHeight="1">
      <c r="A259" s="472" t="str">
        <f>T(A253)</f>
        <v>Hijack</v>
      </c>
      <c r="B259" s="473"/>
      <c r="C259" s="473"/>
      <c r="D259" s="474"/>
      <c r="E259" s="478" t="s">
        <v>5</v>
      </c>
      <c r="F259" s="479"/>
      <c r="G259" s="478" t="s">
        <v>159</v>
      </c>
      <c r="H259" s="482"/>
      <c r="I259" s="479"/>
      <c r="J259" s="484" t="s">
        <v>7</v>
      </c>
      <c r="K259" s="485"/>
      <c r="L259" s="485"/>
      <c r="M259" s="485"/>
      <c r="N259" s="485"/>
      <c r="O259" s="485"/>
      <c r="P259" s="485"/>
      <c r="Q259" s="485"/>
      <c r="R259" s="486"/>
      <c r="S259" s="484" t="s">
        <v>9</v>
      </c>
      <c r="T259" s="485"/>
      <c r="U259" s="485"/>
      <c r="V259" s="485"/>
      <c r="W259" s="485"/>
      <c r="X259" s="485"/>
      <c r="Y259" s="485"/>
      <c r="Z259" s="485"/>
      <c r="AA259" s="486"/>
      <c r="AB259" s="487">
        <f>SUM(((((J263+S263)/2)*G263)*E263))</f>
        <v>0</v>
      </c>
    </row>
    <row r="260" spans="1:28" ht="15.75" customHeight="1">
      <c r="A260" s="475"/>
      <c r="B260" s="476"/>
      <c r="C260" s="476"/>
      <c r="D260" s="477"/>
      <c r="E260" s="480"/>
      <c r="F260" s="481"/>
      <c r="G260" s="480"/>
      <c r="H260" s="483"/>
      <c r="I260" s="481"/>
      <c r="J260" s="490" t="s">
        <v>163</v>
      </c>
      <c r="K260" s="491"/>
      <c r="L260" s="492"/>
      <c r="M260" s="490" t="s">
        <v>165</v>
      </c>
      <c r="N260" s="491"/>
      <c r="O260" s="492"/>
      <c r="P260" s="490" t="s">
        <v>167</v>
      </c>
      <c r="Q260" s="491"/>
      <c r="R260" s="492"/>
      <c r="S260" s="490" t="s">
        <v>213</v>
      </c>
      <c r="T260" s="491"/>
      <c r="U260" s="492"/>
      <c r="V260" s="490" t="s">
        <v>219</v>
      </c>
      <c r="W260" s="491"/>
      <c r="X260" s="492"/>
      <c r="Y260" s="490" t="s">
        <v>225</v>
      </c>
      <c r="Z260" s="491"/>
      <c r="AA260" s="492"/>
      <c r="AB260" s="488"/>
    </row>
    <row r="261" spans="1:28" ht="15.75" customHeight="1">
      <c r="A261" s="493" t="str">
        <f>T(A140)</f>
        <v>Major Passenger Terminals</v>
      </c>
      <c r="B261" s="494"/>
      <c r="C261" s="96" t="str">
        <f>T(C140)</f>
        <v>HR</v>
      </c>
      <c r="D261" s="99">
        <f>SUM(D140)</f>
        <v>2</v>
      </c>
      <c r="E261" s="495">
        <v>1</v>
      </c>
      <c r="F261" s="496"/>
      <c r="G261" s="495">
        <f>SUM(G140)</f>
        <v>0</v>
      </c>
      <c r="H261" s="499"/>
      <c r="I261" s="496"/>
      <c r="J261" s="501">
        <v>0</v>
      </c>
      <c r="K261" s="502"/>
      <c r="L261" s="503"/>
      <c r="M261" s="501">
        <v>0</v>
      </c>
      <c r="N261" s="502"/>
      <c r="O261" s="503"/>
      <c r="P261" s="501">
        <v>0</v>
      </c>
      <c r="Q261" s="502"/>
      <c r="R261" s="503"/>
      <c r="S261" s="501">
        <v>0</v>
      </c>
      <c r="T261" s="502"/>
      <c r="U261" s="503"/>
      <c r="V261" s="501">
        <v>0</v>
      </c>
      <c r="W261" s="502"/>
      <c r="X261" s="503"/>
      <c r="Y261" s="501">
        <v>0</v>
      </c>
      <c r="Z261" s="502"/>
      <c r="AA261" s="503"/>
      <c r="AB261" s="488"/>
    </row>
    <row r="262" spans="1:28" ht="15.75" customHeight="1">
      <c r="A262" s="507" t="str">
        <f>T(A141)</f>
        <v/>
      </c>
      <c r="B262" s="508"/>
      <c r="C262" s="508"/>
      <c r="D262" s="509"/>
      <c r="E262" s="497"/>
      <c r="F262" s="498"/>
      <c r="G262" s="497"/>
      <c r="H262" s="500"/>
      <c r="I262" s="498"/>
      <c r="J262" s="504"/>
      <c r="K262" s="505"/>
      <c r="L262" s="506"/>
      <c r="M262" s="504"/>
      <c r="N262" s="505"/>
      <c r="O262" s="506"/>
      <c r="P262" s="504"/>
      <c r="Q262" s="505"/>
      <c r="R262" s="506"/>
      <c r="S262" s="504"/>
      <c r="T262" s="505"/>
      <c r="U262" s="506"/>
      <c r="V262" s="504"/>
      <c r="W262" s="505"/>
      <c r="X262" s="506"/>
      <c r="Y262" s="504"/>
      <c r="Z262" s="505"/>
      <c r="AA262" s="506"/>
      <c r="AB262" s="488"/>
    </row>
    <row r="263" spans="1:28" ht="15.75" customHeight="1" thickBot="1">
      <c r="A263" s="510"/>
      <c r="B263" s="511"/>
      <c r="C263" s="511"/>
      <c r="D263" s="512"/>
      <c r="E263" s="513">
        <f>SUM(E261)</f>
        <v>1</v>
      </c>
      <c r="F263" s="514"/>
      <c r="G263" s="515">
        <f>SUM(G261)</f>
        <v>0</v>
      </c>
      <c r="H263" s="513"/>
      <c r="I263" s="514"/>
      <c r="J263" s="515">
        <f>SUM((J261+M261+P261)/3)</f>
        <v>0</v>
      </c>
      <c r="K263" s="513"/>
      <c r="L263" s="513"/>
      <c r="M263" s="513"/>
      <c r="N263" s="513"/>
      <c r="O263" s="513"/>
      <c r="P263" s="513"/>
      <c r="Q263" s="513"/>
      <c r="R263" s="514"/>
      <c r="S263" s="515">
        <f>SUM(((S261*3)+V261+Y261)/5)</f>
        <v>0</v>
      </c>
      <c r="T263" s="513"/>
      <c r="U263" s="513"/>
      <c r="V263" s="513"/>
      <c r="W263" s="513"/>
      <c r="X263" s="513"/>
      <c r="Y263" s="513"/>
      <c r="Z263" s="513"/>
      <c r="AA263" s="514"/>
      <c r="AB263" s="489"/>
    </row>
    <row r="264" spans="1:28" ht="15.75" customHeight="1" thickBot="1">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row>
    <row r="265" spans="1:28" ht="15.75" customHeight="1">
      <c r="A265" s="472" t="str">
        <f>T(A259)</f>
        <v>Hijack</v>
      </c>
      <c r="B265" s="473"/>
      <c r="C265" s="473"/>
      <c r="D265" s="474"/>
      <c r="E265" s="478" t="s">
        <v>5</v>
      </c>
      <c r="F265" s="479"/>
      <c r="G265" s="478" t="s">
        <v>159</v>
      </c>
      <c r="H265" s="482"/>
      <c r="I265" s="479"/>
      <c r="J265" s="484" t="s">
        <v>7</v>
      </c>
      <c r="K265" s="485"/>
      <c r="L265" s="485"/>
      <c r="M265" s="485"/>
      <c r="N265" s="485"/>
      <c r="O265" s="485"/>
      <c r="P265" s="485"/>
      <c r="Q265" s="485"/>
      <c r="R265" s="486"/>
      <c r="S265" s="484" t="s">
        <v>9</v>
      </c>
      <c r="T265" s="485"/>
      <c r="U265" s="485"/>
      <c r="V265" s="485"/>
      <c r="W265" s="485"/>
      <c r="X265" s="485"/>
      <c r="Y265" s="485"/>
      <c r="Z265" s="485"/>
      <c r="AA265" s="486"/>
      <c r="AB265" s="487">
        <f>SUM(((((J269+S269)/2)*G269)*E269))</f>
        <v>0</v>
      </c>
    </row>
    <row r="266" spans="1:28" ht="15.75" customHeight="1">
      <c r="A266" s="475"/>
      <c r="B266" s="476"/>
      <c r="C266" s="476"/>
      <c r="D266" s="477"/>
      <c r="E266" s="480"/>
      <c r="F266" s="481"/>
      <c r="G266" s="480"/>
      <c r="H266" s="483"/>
      <c r="I266" s="481"/>
      <c r="J266" s="490" t="s">
        <v>163</v>
      </c>
      <c r="K266" s="491"/>
      <c r="L266" s="492"/>
      <c r="M266" s="490" t="s">
        <v>165</v>
      </c>
      <c r="N266" s="491"/>
      <c r="O266" s="492"/>
      <c r="P266" s="490" t="s">
        <v>167</v>
      </c>
      <c r="Q266" s="491"/>
      <c r="R266" s="492"/>
      <c r="S266" s="490" t="s">
        <v>213</v>
      </c>
      <c r="T266" s="491"/>
      <c r="U266" s="492"/>
      <c r="V266" s="490" t="s">
        <v>219</v>
      </c>
      <c r="W266" s="491"/>
      <c r="X266" s="492"/>
      <c r="Y266" s="490" t="s">
        <v>225</v>
      </c>
      <c r="Z266" s="491"/>
      <c r="AA266" s="492"/>
      <c r="AB266" s="488"/>
    </row>
    <row r="267" spans="1:28" ht="15.75" customHeight="1">
      <c r="A267" s="493" t="str">
        <f>T(A146)</f>
        <v>Major Line Stations</v>
      </c>
      <c r="B267" s="494"/>
      <c r="C267" s="96" t="str">
        <f>T(C146)</f>
        <v>HR</v>
      </c>
      <c r="D267" s="99">
        <f>SUM(D146)</f>
        <v>3</v>
      </c>
      <c r="E267" s="495">
        <v>1</v>
      </c>
      <c r="F267" s="496"/>
      <c r="G267" s="495">
        <f>SUM(G146)</f>
        <v>0</v>
      </c>
      <c r="H267" s="499"/>
      <c r="I267" s="496"/>
      <c r="J267" s="501">
        <v>0</v>
      </c>
      <c r="K267" s="502"/>
      <c r="L267" s="503"/>
      <c r="M267" s="501">
        <v>0</v>
      </c>
      <c r="N267" s="502"/>
      <c r="O267" s="503"/>
      <c r="P267" s="501">
        <v>0</v>
      </c>
      <c r="Q267" s="502"/>
      <c r="R267" s="503"/>
      <c r="S267" s="501">
        <v>0</v>
      </c>
      <c r="T267" s="502"/>
      <c r="U267" s="503"/>
      <c r="V267" s="501">
        <v>0</v>
      </c>
      <c r="W267" s="502"/>
      <c r="X267" s="503"/>
      <c r="Y267" s="501">
        <v>0</v>
      </c>
      <c r="Z267" s="502"/>
      <c r="AA267" s="503"/>
      <c r="AB267" s="488"/>
    </row>
    <row r="268" spans="1:28" ht="15.75" customHeight="1">
      <c r="A268" s="507" t="str">
        <f>T(A147)</f>
        <v/>
      </c>
      <c r="B268" s="508"/>
      <c r="C268" s="508"/>
      <c r="D268" s="509"/>
      <c r="E268" s="497"/>
      <c r="F268" s="498"/>
      <c r="G268" s="497"/>
      <c r="H268" s="500"/>
      <c r="I268" s="498"/>
      <c r="J268" s="504"/>
      <c r="K268" s="505"/>
      <c r="L268" s="506"/>
      <c r="M268" s="504"/>
      <c r="N268" s="505"/>
      <c r="O268" s="506"/>
      <c r="P268" s="504"/>
      <c r="Q268" s="505"/>
      <c r="R268" s="506"/>
      <c r="S268" s="504"/>
      <c r="T268" s="505"/>
      <c r="U268" s="506"/>
      <c r="V268" s="504"/>
      <c r="W268" s="505"/>
      <c r="X268" s="506"/>
      <c r="Y268" s="504"/>
      <c r="Z268" s="505"/>
      <c r="AA268" s="506"/>
      <c r="AB268" s="488"/>
    </row>
    <row r="269" spans="1:28" ht="15.75" customHeight="1" thickBot="1">
      <c r="A269" s="510"/>
      <c r="B269" s="511"/>
      <c r="C269" s="511"/>
      <c r="D269" s="512"/>
      <c r="E269" s="513">
        <f>SUM(E267)</f>
        <v>1</v>
      </c>
      <c r="F269" s="514"/>
      <c r="G269" s="515">
        <f>SUM(G267)</f>
        <v>0</v>
      </c>
      <c r="H269" s="513"/>
      <c r="I269" s="514"/>
      <c r="J269" s="515">
        <f>SUM((J267+M267+P267)/3)</f>
        <v>0</v>
      </c>
      <c r="K269" s="513"/>
      <c r="L269" s="513"/>
      <c r="M269" s="513"/>
      <c r="N269" s="513"/>
      <c r="O269" s="513"/>
      <c r="P269" s="513"/>
      <c r="Q269" s="513"/>
      <c r="R269" s="514"/>
      <c r="S269" s="515">
        <f>SUM(((S267*3)+V267+Y267)/5)</f>
        <v>0</v>
      </c>
      <c r="T269" s="513"/>
      <c r="U269" s="513"/>
      <c r="V269" s="513"/>
      <c r="W269" s="513"/>
      <c r="X269" s="513"/>
      <c r="Y269" s="513"/>
      <c r="Z269" s="513"/>
      <c r="AA269" s="514"/>
      <c r="AB269" s="489"/>
    </row>
    <row r="270" spans="1:28" ht="15.75" customHeight="1" thickBot="1">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row>
    <row r="271" spans="1:28" ht="15.75" customHeight="1">
      <c r="A271" s="472" t="str">
        <f>T(A265)</f>
        <v>Hijack</v>
      </c>
      <c r="B271" s="473"/>
      <c r="C271" s="473"/>
      <c r="D271" s="474"/>
      <c r="E271" s="478" t="s">
        <v>5</v>
      </c>
      <c r="F271" s="479"/>
      <c r="G271" s="478" t="s">
        <v>159</v>
      </c>
      <c r="H271" s="482"/>
      <c r="I271" s="479"/>
      <c r="J271" s="484" t="s">
        <v>7</v>
      </c>
      <c r="K271" s="485"/>
      <c r="L271" s="485"/>
      <c r="M271" s="485"/>
      <c r="N271" s="485"/>
      <c r="O271" s="485"/>
      <c r="P271" s="485"/>
      <c r="Q271" s="485"/>
      <c r="R271" s="486"/>
      <c r="S271" s="484" t="s">
        <v>9</v>
      </c>
      <c r="T271" s="485"/>
      <c r="U271" s="485"/>
      <c r="V271" s="485"/>
      <c r="W271" s="485"/>
      <c r="X271" s="485"/>
      <c r="Y271" s="485"/>
      <c r="Z271" s="485"/>
      <c r="AA271" s="486"/>
      <c r="AB271" s="487">
        <f>SUM(((((J275+S275)/2)*G275)*E275))</f>
        <v>0</v>
      </c>
    </row>
    <row r="272" spans="1:28" ht="15.75" customHeight="1">
      <c r="A272" s="475"/>
      <c r="B272" s="476"/>
      <c r="C272" s="476"/>
      <c r="D272" s="477"/>
      <c r="E272" s="480"/>
      <c r="F272" s="481"/>
      <c r="G272" s="480"/>
      <c r="H272" s="483"/>
      <c r="I272" s="481"/>
      <c r="J272" s="490" t="s">
        <v>163</v>
      </c>
      <c r="K272" s="491"/>
      <c r="L272" s="492"/>
      <c r="M272" s="490" t="s">
        <v>165</v>
      </c>
      <c r="N272" s="491"/>
      <c r="O272" s="492"/>
      <c r="P272" s="490" t="s">
        <v>167</v>
      </c>
      <c r="Q272" s="491"/>
      <c r="R272" s="492"/>
      <c r="S272" s="490" t="s">
        <v>213</v>
      </c>
      <c r="T272" s="491"/>
      <c r="U272" s="492"/>
      <c r="V272" s="490" t="s">
        <v>219</v>
      </c>
      <c r="W272" s="491"/>
      <c r="X272" s="492"/>
      <c r="Y272" s="490" t="s">
        <v>225</v>
      </c>
      <c r="Z272" s="491"/>
      <c r="AA272" s="492"/>
      <c r="AB272" s="488"/>
    </row>
    <row r="273" spans="1:28" ht="15.75" customHeight="1">
      <c r="A273" s="493" t="str">
        <f>T(A152)</f>
        <v>Parking Structures</v>
      </c>
      <c r="B273" s="494"/>
      <c r="C273" s="96" t="str">
        <f>T(C152)</f>
        <v>HR</v>
      </c>
      <c r="D273" s="99">
        <f>SUM(D152)</f>
        <v>4</v>
      </c>
      <c r="E273" s="495">
        <v>1</v>
      </c>
      <c r="F273" s="496"/>
      <c r="G273" s="495">
        <f>SUM(G152)</f>
        <v>0</v>
      </c>
      <c r="H273" s="499"/>
      <c r="I273" s="496"/>
      <c r="J273" s="501">
        <v>0</v>
      </c>
      <c r="K273" s="502"/>
      <c r="L273" s="503"/>
      <c r="M273" s="501">
        <v>0</v>
      </c>
      <c r="N273" s="502"/>
      <c r="O273" s="503"/>
      <c r="P273" s="501">
        <v>0</v>
      </c>
      <c r="Q273" s="502"/>
      <c r="R273" s="503"/>
      <c r="S273" s="501">
        <v>0</v>
      </c>
      <c r="T273" s="502"/>
      <c r="U273" s="503"/>
      <c r="V273" s="501">
        <v>0</v>
      </c>
      <c r="W273" s="502"/>
      <c r="X273" s="503"/>
      <c r="Y273" s="501">
        <v>0</v>
      </c>
      <c r="Z273" s="502"/>
      <c r="AA273" s="503"/>
      <c r="AB273" s="488"/>
    </row>
    <row r="274" spans="1:28" ht="15.75" customHeight="1">
      <c r="A274" s="507" t="str">
        <f>T(A153)</f>
        <v/>
      </c>
      <c r="B274" s="508"/>
      <c r="C274" s="508"/>
      <c r="D274" s="509"/>
      <c r="E274" s="497"/>
      <c r="F274" s="498"/>
      <c r="G274" s="497"/>
      <c r="H274" s="500"/>
      <c r="I274" s="498"/>
      <c r="J274" s="504"/>
      <c r="K274" s="505"/>
      <c r="L274" s="506"/>
      <c r="M274" s="504"/>
      <c r="N274" s="505"/>
      <c r="O274" s="506"/>
      <c r="P274" s="504"/>
      <c r="Q274" s="505"/>
      <c r="R274" s="506"/>
      <c r="S274" s="504"/>
      <c r="T274" s="505"/>
      <c r="U274" s="506"/>
      <c r="V274" s="504"/>
      <c r="W274" s="505"/>
      <c r="X274" s="506"/>
      <c r="Y274" s="504"/>
      <c r="Z274" s="505"/>
      <c r="AA274" s="506"/>
      <c r="AB274" s="488"/>
    </row>
    <row r="275" spans="1:28" ht="15.75" customHeight="1" thickBot="1">
      <c r="A275" s="510"/>
      <c r="B275" s="511"/>
      <c r="C275" s="511"/>
      <c r="D275" s="512"/>
      <c r="E275" s="513">
        <f>SUM(E273)</f>
        <v>1</v>
      </c>
      <c r="F275" s="514"/>
      <c r="G275" s="515">
        <f>SUM(G273)</f>
        <v>0</v>
      </c>
      <c r="H275" s="513"/>
      <c r="I275" s="514"/>
      <c r="J275" s="515">
        <f>SUM((J273+M273+P273)/3)</f>
        <v>0</v>
      </c>
      <c r="K275" s="513"/>
      <c r="L275" s="513"/>
      <c r="M275" s="513"/>
      <c r="N275" s="513"/>
      <c r="O275" s="513"/>
      <c r="P275" s="513"/>
      <c r="Q275" s="513"/>
      <c r="R275" s="514"/>
      <c r="S275" s="515">
        <f>SUM(((S273*3)+V273+Y273)/5)</f>
        <v>0</v>
      </c>
      <c r="T275" s="513"/>
      <c r="U275" s="513"/>
      <c r="V275" s="513"/>
      <c r="W275" s="513"/>
      <c r="X275" s="513"/>
      <c r="Y275" s="513"/>
      <c r="Z275" s="513"/>
      <c r="AA275" s="514"/>
      <c r="AB275" s="489"/>
    </row>
    <row r="276" spans="1:28" ht="15.75" customHeight="1" thickBot="1">
      <c r="E276" s="100"/>
      <c r="F276" s="100"/>
      <c r="G276" s="100"/>
      <c r="H276" s="100"/>
      <c r="I276" s="100"/>
      <c r="J276" s="98"/>
      <c r="K276" s="98"/>
      <c r="L276" s="98"/>
      <c r="M276" s="98"/>
      <c r="N276" s="98"/>
      <c r="O276" s="98"/>
      <c r="P276" s="98"/>
      <c r="Q276" s="98"/>
      <c r="R276" s="98"/>
      <c r="S276" s="98"/>
      <c r="T276" s="98"/>
      <c r="U276" s="98"/>
      <c r="V276" s="98"/>
      <c r="W276" s="98"/>
      <c r="X276" s="98"/>
      <c r="Y276" s="98"/>
      <c r="Z276" s="98"/>
      <c r="AA276" s="98"/>
    </row>
    <row r="277" spans="1:28" ht="15.75" customHeight="1">
      <c r="A277" s="472" t="str">
        <f>T(A271)</f>
        <v>Hijack</v>
      </c>
      <c r="B277" s="473"/>
      <c r="C277" s="473"/>
      <c r="D277" s="474"/>
      <c r="E277" s="478" t="s">
        <v>5</v>
      </c>
      <c r="F277" s="479"/>
      <c r="G277" s="478" t="s">
        <v>159</v>
      </c>
      <c r="H277" s="482"/>
      <c r="I277" s="479"/>
      <c r="J277" s="484" t="s">
        <v>7</v>
      </c>
      <c r="K277" s="485"/>
      <c r="L277" s="485"/>
      <c r="M277" s="485"/>
      <c r="N277" s="485"/>
      <c r="O277" s="485"/>
      <c r="P277" s="485"/>
      <c r="Q277" s="485"/>
      <c r="R277" s="486"/>
      <c r="S277" s="484" t="s">
        <v>9</v>
      </c>
      <c r="T277" s="485"/>
      <c r="U277" s="485"/>
      <c r="V277" s="485"/>
      <c r="W277" s="485"/>
      <c r="X277" s="485"/>
      <c r="Y277" s="485"/>
      <c r="Z277" s="485"/>
      <c r="AA277" s="486"/>
      <c r="AB277" s="487">
        <f>SUM(((((J281+S281)/2)*G281)*E281))</f>
        <v>0</v>
      </c>
    </row>
    <row r="278" spans="1:28" ht="15.75" customHeight="1">
      <c r="A278" s="475"/>
      <c r="B278" s="476"/>
      <c r="C278" s="476"/>
      <c r="D278" s="477"/>
      <c r="E278" s="480"/>
      <c r="F278" s="481"/>
      <c r="G278" s="480"/>
      <c r="H278" s="483"/>
      <c r="I278" s="481"/>
      <c r="J278" s="490" t="s">
        <v>163</v>
      </c>
      <c r="K278" s="491"/>
      <c r="L278" s="492"/>
      <c r="M278" s="490" t="s">
        <v>165</v>
      </c>
      <c r="N278" s="491"/>
      <c r="O278" s="492"/>
      <c r="P278" s="490" t="s">
        <v>167</v>
      </c>
      <c r="Q278" s="491"/>
      <c r="R278" s="492"/>
      <c r="S278" s="490" t="s">
        <v>213</v>
      </c>
      <c r="T278" s="491"/>
      <c r="U278" s="492"/>
      <c r="V278" s="490" t="s">
        <v>219</v>
      </c>
      <c r="W278" s="491"/>
      <c r="X278" s="492"/>
      <c r="Y278" s="490" t="s">
        <v>225</v>
      </c>
      <c r="Z278" s="491"/>
      <c r="AA278" s="492"/>
      <c r="AB278" s="488"/>
    </row>
    <row r="279" spans="1:28" ht="15.75" customHeight="1">
      <c r="A279" s="493" t="str">
        <f>T(A158)</f>
        <v>Consist - Type 1</v>
      </c>
      <c r="B279" s="494"/>
      <c r="C279" s="96" t="str">
        <f>T(C158)</f>
        <v>HR</v>
      </c>
      <c r="D279" s="99">
        <f>SUM(D158)</f>
        <v>5</v>
      </c>
      <c r="E279" s="495">
        <v>1</v>
      </c>
      <c r="F279" s="496"/>
      <c r="G279" s="495">
        <f>SUM(G158)</f>
        <v>0</v>
      </c>
      <c r="H279" s="499"/>
      <c r="I279" s="496"/>
      <c r="J279" s="501">
        <v>0</v>
      </c>
      <c r="K279" s="502"/>
      <c r="L279" s="503"/>
      <c r="M279" s="501">
        <v>0</v>
      </c>
      <c r="N279" s="502"/>
      <c r="O279" s="503"/>
      <c r="P279" s="501">
        <v>0</v>
      </c>
      <c r="Q279" s="502"/>
      <c r="R279" s="503"/>
      <c r="S279" s="501">
        <v>0</v>
      </c>
      <c r="T279" s="502"/>
      <c r="U279" s="503"/>
      <c r="V279" s="501">
        <v>0</v>
      </c>
      <c r="W279" s="502"/>
      <c r="X279" s="503"/>
      <c r="Y279" s="501">
        <v>0</v>
      </c>
      <c r="Z279" s="502"/>
      <c r="AA279" s="503"/>
      <c r="AB279" s="488"/>
    </row>
    <row r="280" spans="1:28" ht="15.75" customHeight="1">
      <c r="A280" s="507" t="str">
        <f>T(A159)</f>
        <v/>
      </c>
      <c r="B280" s="508"/>
      <c r="C280" s="508"/>
      <c r="D280" s="509"/>
      <c r="E280" s="497"/>
      <c r="F280" s="498"/>
      <c r="G280" s="497"/>
      <c r="H280" s="500"/>
      <c r="I280" s="498"/>
      <c r="J280" s="504"/>
      <c r="K280" s="505"/>
      <c r="L280" s="506"/>
      <c r="M280" s="504"/>
      <c r="N280" s="505"/>
      <c r="O280" s="506"/>
      <c r="P280" s="504"/>
      <c r="Q280" s="505"/>
      <c r="R280" s="506"/>
      <c r="S280" s="504"/>
      <c r="T280" s="505"/>
      <c r="U280" s="506"/>
      <c r="V280" s="504"/>
      <c r="W280" s="505"/>
      <c r="X280" s="506"/>
      <c r="Y280" s="504"/>
      <c r="Z280" s="505"/>
      <c r="AA280" s="506"/>
      <c r="AB280" s="488"/>
    </row>
    <row r="281" spans="1:28" ht="15.75" customHeight="1" thickBot="1">
      <c r="A281" s="510"/>
      <c r="B281" s="511"/>
      <c r="C281" s="511"/>
      <c r="D281" s="512"/>
      <c r="E281" s="513">
        <f>SUM(E279)</f>
        <v>1</v>
      </c>
      <c r="F281" s="514"/>
      <c r="G281" s="515">
        <f>SUM(G279)</f>
        <v>0</v>
      </c>
      <c r="H281" s="513"/>
      <c r="I281" s="514"/>
      <c r="J281" s="515">
        <f>SUM((J279+M279+P279)/3)</f>
        <v>0</v>
      </c>
      <c r="K281" s="513"/>
      <c r="L281" s="513"/>
      <c r="M281" s="513"/>
      <c r="N281" s="513"/>
      <c r="O281" s="513"/>
      <c r="P281" s="513"/>
      <c r="Q281" s="513"/>
      <c r="R281" s="514"/>
      <c r="S281" s="515">
        <f>SUM(((S279*3)+V279+Y279)/5)</f>
        <v>0</v>
      </c>
      <c r="T281" s="513"/>
      <c r="U281" s="513"/>
      <c r="V281" s="513"/>
      <c r="W281" s="513"/>
      <c r="X281" s="513"/>
      <c r="Y281" s="513"/>
      <c r="Z281" s="513"/>
      <c r="AA281" s="514"/>
      <c r="AB281" s="489"/>
    </row>
    <row r="282" spans="1:28" ht="15.75" customHeight="1" thickBot="1">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row>
    <row r="283" spans="1:28" ht="15.75" customHeight="1">
      <c r="A283" s="472" t="str">
        <f>T(A277)</f>
        <v>Hijack</v>
      </c>
      <c r="B283" s="473"/>
      <c r="C283" s="473"/>
      <c r="D283" s="474"/>
      <c r="E283" s="478" t="s">
        <v>5</v>
      </c>
      <c r="F283" s="479"/>
      <c r="G283" s="478" t="s">
        <v>159</v>
      </c>
      <c r="H283" s="482"/>
      <c r="I283" s="479"/>
      <c r="J283" s="484" t="s">
        <v>7</v>
      </c>
      <c r="K283" s="485"/>
      <c r="L283" s="485"/>
      <c r="M283" s="485"/>
      <c r="N283" s="485"/>
      <c r="O283" s="485"/>
      <c r="P283" s="485"/>
      <c r="Q283" s="485"/>
      <c r="R283" s="486"/>
      <c r="S283" s="484" t="s">
        <v>9</v>
      </c>
      <c r="T283" s="485"/>
      <c r="U283" s="485"/>
      <c r="V283" s="485"/>
      <c r="W283" s="485"/>
      <c r="X283" s="485"/>
      <c r="Y283" s="485"/>
      <c r="Z283" s="485"/>
      <c r="AA283" s="486"/>
      <c r="AB283" s="487">
        <f>SUM(((((J287+S287)/2)*G287)*E287))</f>
        <v>0</v>
      </c>
    </row>
    <row r="284" spans="1:28" ht="15.75" customHeight="1">
      <c r="A284" s="475"/>
      <c r="B284" s="476"/>
      <c r="C284" s="476"/>
      <c r="D284" s="477"/>
      <c r="E284" s="480"/>
      <c r="F284" s="481"/>
      <c r="G284" s="480"/>
      <c r="H284" s="483"/>
      <c r="I284" s="481"/>
      <c r="J284" s="490" t="s">
        <v>163</v>
      </c>
      <c r="K284" s="491"/>
      <c r="L284" s="492"/>
      <c r="M284" s="490" t="s">
        <v>165</v>
      </c>
      <c r="N284" s="491"/>
      <c r="O284" s="492"/>
      <c r="P284" s="490" t="s">
        <v>167</v>
      </c>
      <c r="Q284" s="491"/>
      <c r="R284" s="492"/>
      <c r="S284" s="490" t="s">
        <v>213</v>
      </c>
      <c r="T284" s="491"/>
      <c r="U284" s="492"/>
      <c r="V284" s="490" t="s">
        <v>219</v>
      </c>
      <c r="W284" s="491"/>
      <c r="X284" s="492"/>
      <c r="Y284" s="490" t="s">
        <v>225</v>
      </c>
      <c r="Z284" s="491"/>
      <c r="AA284" s="492"/>
      <c r="AB284" s="488"/>
    </row>
    <row r="285" spans="1:28" ht="15.75" customHeight="1">
      <c r="A285" s="493" t="str">
        <f>T(A164)</f>
        <v>Consist - Type 2</v>
      </c>
      <c r="B285" s="494"/>
      <c r="C285" s="96" t="str">
        <f>T(C164)</f>
        <v>HR</v>
      </c>
      <c r="D285" s="99">
        <f>SUM(D164)</f>
        <v>6</v>
      </c>
      <c r="E285" s="495">
        <v>1</v>
      </c>
      <c r="F285" s="496"/>
      <c r="G285" s="495">
        <f>SUM(G164)</f>
        <v>0</v>
      </c>
      <c r="H285" s="499"/>
      <c r="I285" s="496"/>
      <c r="J285" s="501">
        <v>0</v>
      </c>
      <c r="K285" s="502"/>
      <c r="L285" s="503"/>
      <c r="M285" s="501">
        <v>0</v>
      </c>
      <c r="N285" s="502"/>
      <c r="O285" s="503"/>
      <c r="P285" s="501">
        <v>0</v>
      </c>
      <c r="Q285" s="502"/>
      <c r="R285" s="503"/>
      <c r="S285" s="501">
        <v>0</v>
      </c>
      <c r="T285" s="502"/>
      <c r="U285" s="503"/>
      <c r="V285" s="501">
        <v>0</v>
      </c>
      <c r="W285" s="502"/>
      <c r="X285" s="503"/>
      <c r="Y285" s="501">
        <v>0</v>
      </c>
      <c r="Z285" s="502"/>
      <c r="AA285" s="503"/>
      <c r="AB285" s="488"/>
    </row>
    <row r="286" spans="1:28" ht="15.75" customHeight="1">
      <c r="A286" s="507" t="str">
        <f>T(A165)</f>
        <v/>
      </c>
      <c r="B286" s="508"/>
      <c r="C286" s="508"/>
      <c r="D286" s="509"/>
      <c r="E286" s="497"/>
      <c r="F286" s="498"/>
      <c r="G286" s="497"/>
      <c r="H286" s="500"/>
      <c r="I286" s="498"/>
      <c r="J286" s="504"/>
      <c r="K286" s="505"/>
      <c r="L286" s="506"/>
      <c r="M286" s="504"/>
      <c r="N286" s="505"/>
      <c r="O286" s="506"/>
      <c r="P286" s="504"/>
      <c r="Q286" s="505"/>
      <c r="R286" s="506"/>
      <c r="S286" s="504"/>
      <c r="T286" s="505"/>
      <c r="U286" s="506"/>
      <c r="V286" s="504"/>
      <c r="W286" s="505"/>
      <c r="X286" s="506"/>
      <c r="Y286" s="504"/>
      <c r="Z286" s="505"/>
      <c r="AA286" s="506"/>
      <c r="AB286" s="488"/>
    </row>
    <row r="287" spans="1:28" ht="15.75" customHeight="1" thickBot="1">
      <c r="A287" s="510"/>
      <c r="B287" s="511"/>
      <c r="C287" s="511"/>
      <c r="D287" s="512"/>
      <c r="E287" s="513">
        <f>SUM(E285)</f>
        <v>1</v>
      </c>
      <c r="F287" s="514"/>
      <c r="G287" s="515">
        <f>SUM(G285)</f>
        <v>0</v>
      </c>
      <c r="H287" s="513"/>
      <c r="I287" s="514"/>
      <c r="J287" s="515">
        <f>SUM((J285+M285+P285)/3)</f>
        <v>0</v>
      </c>
      <c r="K287" s="513"/>
      <c r="L287" s="513"/>
      <c r="M287" s="513"/>
      <c r="N287" s="513"/>
      <c r="O287" s="513"/>
      <c r="P287" s="513"/>
      <c r="Q287" s="513"/>
      <c r="R287" s="514"/>
      <c r="S287" s="515">
        <f>SUM(((S285*3)+V285+Y285)/5)</f>
        <v>0</v>
      </c>
      <c r="T287" s="513"/>
      <c r="U287" s="513"/>
      <c r="V287" s="513"/>
      <c r="W287" s="513"/>
      <c r="X287" s="513"/>
      <c r="Y287" s="513"/>
      <c r="Z287" s="513"/>
      <c r="AA287" s="514"/>
      <c r="AB287" s="489"/>
    </row>
    <row r="288" spans="1:28" ht="15.75" customHeight="1" thickBot="1">
      <c r="E288" s="100"/>
      <c r="F288" s="100"/>
      <c r="G288" s="100"/>
      <c r="H288" s="100"/>
      <c r="I288" s="100"/>
      <c r="J288" s="98"/>
      <c r="K288" s="98"/>
      <c r="L288" s="98"/>
      <c r="M288" s="98"/>
      <c r="N288" s="98"/>
      <c r="O288" s="98"/>
      <c r="P288" s="98"/>
      <c r="Q288" s="98"/>
      <c r="R288" s="98"/>
      <c r="S288" s="98"/>
      <c r="T288" s="98"/>
      <c r="U288" s="98"/>
      <c r="V288" s="98"/>
      <c r="W288" s="98"/>
      <c r="X288" s="98"/>
      <c r="Y288" s="98"/>
      <c r="Z288" s="98"/>
      <c r="AA288" s="98"/>
    </row>
    <row r="289" spans="1:28" ht="15.75" customHeight="1">
      <c r="A289" s="472" t="str">
        <f>T(A283)</f>
        <v>Hijack</v>
      </c>
      <c r="B289" s="473"/>
      <c r="C289" s="473"/>
      <c r="D289" s="474"/>
      <c r="E289" s="478" t="s">
        <v>5</v>
      </c>
      <c r="F289" s="479"/>
      <c r="G289" s="478" t="s">
        <v>159</v>
      </c>
      <c r="H289" s="482"/>
      <c r="I289" s="479"/>
      <c r="J289" s="484" t="s">
        <v>7</v>
      </c>
      <c r="K289" s="485"/>
      <c r="L289" s="485"/>
      <c r="M289" s="485"/>
      <c r="N289" s="485"/>
      <c r="O289" s="485"/>
      <c r="P289" s="485"/>
      <c r="Q289" s="485"/>
      <c r="R289" s="486"/>
      <c r="S289" s="484" t="s">
        <v>9</v>
      </c>
      <c r="T289" s="485"/>
      <c r="U289" s="485"/>
      <c r="V289" s="485"/>
      <c r="W289" s="485"/>
      <c r="X289" s="485"/>
      <c r="Y289" s="485"/>
      <c r="Z289" s="485"/>
      <c r="AA289" s="486"/>
      <c r="AB289" s="487">
        <f>SUM(((((J293+S293)/2)*G293)*E293))</f>
        <v>0</v>
      </c>
    </row>
    <row r="290" spans="1:28" ht="15.75" customHeight="1">
      <c r="A290" s="475"/>
      <c r="B290" s="476"/>
      <c r="C290" s="476"/>
      <c r="D290" s="477"/>
      <c r="E290" s="480"/>
      <c r="F290" s="481"/>
      <c r="G290" s="480"/>
      <c r="H290" s="483"/>
      <c r="I290" s="481"/>
      <c r="J290" s="490" t="s">
        <v>163</v>
      </c>
      <c r="K290" s="491"/>
      <c r="L290" s="492"/>
      <c r="M290" s="490" t="s">
        <v>165</v>
      </c>
      <c r="N290" s="491"/>
      <c r="O290" s="492"/>
      <c r="P290" s="490" t="s">
        <v>167</v>
      </c>
      <c r="Q290" s="491"/>
      <c r="R290" s="492"/>
      <c r="S290" s="490" t="s">
        <v>213</v>
      </c>
      <c r="T290" s="491"/>
      <c r="U290" s="492"/>
      <c r="V290" s="490" t="s">
        <v>219</v>
      </c>
      <c r="W290" s="491"/>
      <c r="X290" s="492"/>
      <c r="Y290" s="490" t="s">
        <v>225</v>
      </c>
      <c r="Z290" s="491"/>
      <c r="AA290" s="492"/>
      <c r="AB290" s="488"/>
    </row>
    <row r="291" spans="1:28" ht="15.75" customHeight="1">
      <c r="A291" s="493" t="str">
        <f>T(A170)</f>
        <v>Primary Control Center</v>
      </c>
      <c r="B291" s="494"/>
      <c r="C291" s="96" t="str">
        <f>T(C170)</f>
        <v>HR</v>
      </c>
      <c r="D291" s="99">
        <f>SUM(D170)</f>
        <v>7</v>
      </c>
      <c r="E291" s="495">
        <v>1</v>
      </c>
      <c r="F291" s="496"/>
      <c r="G291" s="495">
        <f>SUM(G170)</f>
        <v>0</v>
      </c>
      <c r="H291" s="499"/>
      <c r="I291" s="496"/>
      <c r="J291" s="501">
        <v>0</v>
      </c>
      <c r="K291" s="502"/>
      <c r="L291" s="503"/>
      <c r="M291" s="501">
        <v>0</v>
      </c>
      <c r="N291" s="502"/>
      <c r="O291" s="503"/>
      <c r="P291" s="501">
        <v>0</v>
      </c>
      <c r="Q291" s="502"/>
      <c r="R291" s="503"/>
      <c r="S291" s="501">
        <v>0</v>
      </c>
      <c r="T291" s="502"/>
      <c r="U291" s="503"/>
      <c r="V291" s="501">
        <v>0</v>
      </c>
      <c r="W291" s="502"/>
      <c r="X291" s="503"/>
      <c r="Y291" s="501">
        <v>0</v>
      </c>
      <c r="Z291" s="502"/>
      <c r="AA291" s="503"/>
      <c r="AB291" s="488"/>
    </row>
    <row r="292" spans="1:28" ht="15.75" customHeight="1">
      <c r="A292" s="507" t="str">
        <f>T(A171)</f>
        <v/>
      </c>
      <c r="B292" s="508"/>
      <c r="C292" s="508"/>
      <c r="D292" s="509"/>
      <c r="E292" s="497"/>
      <c r="F292" s="498"/>
      <c r="G292" s="497"/>
      <c r="H292" s="500"/>
      <c r="I292" s="498"/>
      <c r="J292" s="504"/>
      <c r="K292" s="505"/>
      <c r="L292" s="506"/>
      <c r="M292" s="504"/>
      <c r="N292" s="505"/>
      <c r="O292" s="506"/>
      <c r="P292" s="504"/>
      <c r="Q292" s="505"/>
      <c r="R292" s="506"/>
      <c r="S292" s="504"/>
      <c r="T292" s="505"/>
      <c r="U292" s="506"/>
      <c r="V292" s="504"/>
      <c r="W292" s="505"/>
      <c r="X292" s="506"/>
      <c r="Y292" s="504"/>
      <c r="Z292" s="505"/>
      <c r="AA292" s="506"/>
      <c r="AB292" s="488"/>
    </row>
    <row r="293" spans="1:28" ht="15.75" customHeight="1" thickBot="1">
      <c r="A293" s="510"/>
      <c r="B293" s="511"/>
      <c r="C293" s="511"/>
      <c r="D293" s="512"/>
      <c r="E293" s="513">
        <f>SUM(E291)</f>
        <v>1</v>
      </c>
      <c r="F293" s="514"/>
      <c r="G293" s="515">
        <f>SUM(G291)</f>
        <v>0</v>
      </c>
      <c r="H293" s="513"/>
      <c r="I293" s="514"/>
      <c r="J293" s="515">
        <f>SUM((J291+M291+P291)/3)</f>
        <v>0</v>
      </c>
      <c r="K293" s="513"/>
      <c r="L293" s="513"/>
      <c r="M293" s="513"/>
      <c r="N293" s="513"/>
      <c r="O293" s="513"/>
      <c r="P293" s="513"/>
      <c r="Q293" s="513"/>
      <c r="R293" s="514"/>
      <c r="S293" s="515">
        <f>SUM(((S291*3)+V291+Y291)/5)</f>
        <v>0</v>
      </c>
      <c r="T293" s="513"/>
      <c r="U293" s="513"/>
      <c r="V293" s="513"/>
      <c r="W293" s="513"/>
      <c r="X293" s="513"/>
      <c r="Y293" s="513"/>
      <c r="Z293" s="513"/>
      <c r="AA293" s="514"/>
      <c r="AB293" s="489"/>
    </row>
    <row r="294" spans="1:28" ht="15.75" customHeight="1" thickBot="1">
      <c r="J294" s="100"/>
      <c r="K294" s="100"/>
      <c r="L294" s="100"/>
      <c r="M294" s="100"/>
      <c r="N294" s="100"/>
      <c r="O294" s="100"/>
      <c r="P294" s="100"/>
      <c r="Q294" s="100"/>
      <c r="R294" s="100"/>
      <c r="S294" s="100"/>
      <c r="T294" s="100"/>
      <c r="U294" s="100"/>
      <c r="V294" s="100"/>
      <c r="W294" s="100"/>
      <c r="X294" s="100"/>
      <c r="Y294" s="100"/>
      <c r="Z294" s="100"/>
      <c r="AA294" s="100"/>
    </row>
    <row r="295" spans="1:28" ht="15.75" customHeight="1">
      <c r="A295" s="472" t="str">
        <f>T(A289)</f>
        <v>Hijack</v>
      </c>
      <c r="B295" s="473"/>
      <c r="C295" s="473"/>
      <c r="D295" s="474"/>
      <c r="E295" s="478" t="s">
        <v>5</v>
      </c>
      <c r="F295" s="479"/>
      <c r="G295" s="478" t="s">
        <v>159</v>
      </c>
      <c r="H295" s="482"/>
      <c r="I295" s="479"/>
      <c r="J295" s="484" t="s">
        <v>7</v>
      </c>
      <c r="K295" s="485"/>
      <c r="L295" s="485"/>
      <c r="M295" s="485"/>
      <c r="N295" s="485"/>
      <c r="O295" s="485"/>
      <c r="P295" s="485"/>
      <c r="Q295" s="485"/>
      <c r="R295" s="486"/>
      <c r="S295" s="484" t="s">
        <v>9</v>
      </c>
      <c r="T295" s="485"/>
      <c r="U295" s="485"/>
      <c r="V295" s="485"/>
      <c r="W295" s="485"/>
      <c r="X295" s="485"/>
      <c r="Y295" s="485"/>
      <c r="Z295" s="485"/>
      <c r="AA295" s="486"/>
      <c r="AB295" s="487">
        <f>SUM(((((J299+S299)/2)*G299)*E299))</f>
        <v>0</v>
      </c>
    </row>
    <row r="296" spans="1:28" ht="15.75" customHeight="1">
      <c r="A296" s="475"/>
      <c r="B296" s="476"/>
      <c r="C296" s="476"/>
      <c r="D296" s="477"/>
      <c r="E296" s="480"/>
      <c r="F296" s="481"/>
      <c r="G296" s="480"/>
      <c r="H296" s="483"/>
      <c r="I296" s="481"/>
      <c r="J296" s="490" t="s">
        <v>163</v>
      </c>
      <c r="K296" s="491"/>
      <c r="L296" s="492"/>
      <c r="M296" s="490" t="s">
        <v>165</v>
      </c>
      <c r="N296" s="491"/>
      <c r="O296" s="492"/>
      <c r="P296" s="490" t="s">
        <v>167</v>
      </c>
      <c r="Q296" s="491"/>
      <c r="R296" s="492"/>
      <c r="S296" s="490" t="s">
        <v>213</v>
      </c>
      <c r="T296" s="491"/>
      <c r="U296" s="492"/>
      <c r="V296" s="490" t="s">
        <v>219</v>
      </c>
      <c r="W296" s="491"/>
      <c r="X296" s="492"/>
      <c r="Y296" s="490" t="s">
        <v>225</v>
      </c>
      <c r="Z296" s="491"/>
      <c r="AA296" s="492"/>
      <c r="AB296" s="488"/>
    </row>
    <row r="297" spans="1:28" ht="15.75" customHeight="1">
      <c r="A297" s="493" t="str">
        <f>T(A176)</f>
        <v>Cyber Systems</v>
      </c>
      <c r="B297" s="494"/>
      <c r="C297" s="96" t="str">
        <f>T(C176)</f>
        <v>HR</v>
      </c>
      <c r="D297" s="99">
        <f>SUM(D176)</f>
        <v>8</v>
      </c>
      <c r="E297" s="495">
        <v>1</v>
      </c>
      <c r="F297" s="496"/>
      <c r="G297" s="495">
        <f>SUM(G176)</f>
        <v>0</v>
      </c>
      <c r="H297" s="499"/>
      <c r="I297" s="496"/>
      <c r="J297" s="501">
        <v>0</v>
      </c>
      <c r="K297" s="502"/>
      <c r="L297" s="503"/>
      <c r="M297" s="501">
        <v>0</v>
      </c>
      <c r="N297" s="502"/>
      <c r="O297" s="503"/>
      <c r="P297" s="501">
        <v>0</v>
      </c>
      <c r="Q297" s="502"/>
      <c r="R297" s="503"/>
      <c r="S297" s="501">
        <v>0</v>
      </c>
      <c r="T297" s="502"/>
      <c r="U297" s="503"/>
      <c r="V297" s="501">
        <v>0</v>
      </c>
      <c r="W297" s="502"/>
      <c r="X297" s="503"/>
      <c r="Y297" s="501">
        <v>0</v>
      </c>
      <c r="Z297" s="502"/>
      <c r="AA297" s="503"/>
      <c r="AB297" s="488"/>
    </row>
    <row r="298" spans="1:28" ht="15.75" customHeight="1">
      <c r="A298" s="507" t="str">
        <f>T(A177)</f>
        <v/>
      </c>
      <c r="B298" s="508"/>
      <c r="C298" s="508"/>
      <c r="D298" s="509"/>
      <c r="E298" s="497"/>
      <c r="F298" s="498"/>
      <c r="G298" s="497"/>
      <c r="H298" s="500"/>
      <c r="I298" s="498"/>
      <c r="J298" s="504"/>
      <c r="K298" s="505"/>
      <c r="L298" s="506"/>
      <c r="M298" s="504"/>
      <c r="N298" s="505"/>
      <c r="O298" s="506"/>
      <c r="P298" s="504"/>
      <c r="Q298" s="505"/>
      <c r="R298" s="506"/>
      <c r="S298" s="504"/>
      <c r="T298" s="505"/>
      <c r="U298" s="506"/>
      <c r="V298" s="504"/>
      <c r="W298" s="505"/>
      <c r="X298" s="506"/>
      <c r="Y298" s="504"/>
      <c r="Z298" s="505"/>
      <c r="AA298" s="506"/>
      <c r="AB298" s="488"/>
    </row>
    <row r="299" spans="1:28" ht="15.75" customHeight="1" thickBot="1">
      <c r="A299" s="510"/>
      <c r="B299" s="511"/>
      <c r="C299" s="511"/>
      <c r="D299" s="512"/>
      <c r="E299" s="513">
        <f>SUM(E297)</f>
        <v>1</v>
      </c>
      <c r="F299" s="514"/>
      <c r="G299" s="515">
        <f>SUM(G297)</f>
        <v>0</v>
      </c>
      <c r="H299" s="513"/>
      <c r="I299" s="514"/>
      <c r="J299" s="515">
        <f>SUM((J297+M297+P297)/3)</f>
        <v>0</v>
      </c>
      <c r="K299" s="513"/>
      <c r="L299" s="513"/>
      <c r="M299" s="513"/>
      <c r="N299" s="513"/>
      <c r="O299" s="513"/>
      <c r="P299" s="513"/>
      <c r="Q299" s="513"/>
      <c r="R299" s="514"/>
      <c r="S299" s="515">
        <f>SUM(((S297*3)+V297+Y297)/5)</f>
        <v>0</v>
      </c>
      <c r="T299" s="513"/>
      <c r="U299" s="513"/>
      <c r="V299" s="513"/>
      <c r="W299" s="513"/>
      <c r="X299" s="513"/>
      <c r="Y299" s="513"/>
      <c r="Z299" s="513"/>
      <c r="AA299" s="514"/>
      <c r="AB299" s="489"/>
    </row>
    <row r="300" spans="1:28" ht="15.75" customHeight="1" thickBot="1">
      <c r="J300" s="98"/>
      <c r="K300" s="98"/>
      <c r="L300" s="98"/>
      <c r="M300" s="98"/>
      <c r="N300" s="98"/>
      <c r="O300" s="98"/>
      <c r="P300" s="98"/>
      <c r="Q300" s="98"/>
      <c r="R300" s="98"/>
      <c r="S300" s="98"/>
      <c r="T300" s="98"/>
      <c r="U300" s="98"/>
      <c r="V300" s="98"/>
      <c r="W300" s="98"/>
      <c r="X300" s="98"/>
      <c r="Y300" s="98"/>
      <c r="Z300" s="98"/>
      <c r="AA300" s="98"/>
    </row>
    <row r="301" spans="1:28" ht="15.75" customHeight="1">
      <c r="A301" s="472" t="str">
        <f>T(A289)</f>
        <v>Hijack</v>
      </c>
      <c r="B301" s="473"/>
      <c r="C301" s="473"/>
      <c r="D301" s="474"/>
      <c r="E301" s="478" t="s">
        <v>5</v>
      </c>
      <c r="F301" s="479"/>
      <c r="G301" s="478" t="s">
        <v>159</v>
      </c>
      <c r="H301" s="482"/>
      <c r="I301" s="479"/>
      <c r="J301" s="484" t="s">
        <v>7</v>
      </c>
      <c r="K301" s="485"/>
      <c r="L301" s="485"/>
      <c r="M301" s="485"/>
      <c r="N301" s="485"/>
      <c r="O301" s="485"/>
      <c r="P301" s="485"/>
      <c r="Q301" s="485"/>
      <c r="R301" s="486"/>
      <c r="S301" s="484" t="s">
        <v>9</v>
      </c>
      <c r="T301" s="485"/>
      <c r="U301" s="485"/>
      <c r="V301" s="485"/>
      <c r="W301" s="485"/>
      <c r="X301" s="485"/>
      <c r="Y301" s="485"/>
      <c r="Z301" s="485"/>
      <c r="AA301" s="486"/>
      <c r="AB301" s="487">
        <f>SUM(((((J305+S305)/2)*G305)*E305))</f>
        <v>0</v>
      </c>
    </row>
    <row r="302" spans="1:28" ht="15.75" customHeight="1">
      <c r="A302" s="475"/>
      <c r="B302" s="476"/>
      <c r="C302" s="476"/>
      <c r="D302" s="477"/>
      <c r="E302" s="480"/>
      <c r="F302" s="481"/>
      <c r="G302" s="480"/>
      <c r="H302" s="483"/>
      <c r="I302" s="481"/>
      <c r="J302" s="490" t="s">
        <v>163</v>
      </c>
      <c r="K302" s="491"/>
      <c r="L302" s="492"/>
      <c r="M302" s="490" t="s">
        <v>165</v>
      </c>
      <c r="N302" s="491"/>
      <c r="O302" s="492"/>
      <c r="P302" s="490" t="s">
        <v>167</v>
      </c>
      <c r="Q302" s="491"/>
      <c r="R302" s="492"/>
      <c r="S302" s="490" t="s">
        <v>213</v>
      </c>
      <c r="T302" s="491"/>
      <c r="U302" s="492"/>
      <c r="V302" s="490" t="s">
        <v>219</v>
      </c>
      <c r="W302" s="491"/>
      <c r="X302" s="492"/>
      <c r="Y302" s="490" t="s">
        <v>225</v>
      </c>
      <c r="Z302" s="491"/>
      <c r="AA302" s="492"/>
      <c r="AB302" s="488"/>
    </row>
    <row r="303" spans="1:28" ht="15.75" customHeight="1">
      <c r="A303" s="493" t="str">
        <f>T(A182)</f>
        <v>Right of Way (ROW)</v>
      </c>
      <c r="B303" s="494"/>
      <c r="C303" s="96" t="str">
        <f>T(C182)</f>
        <v>HR</v>
      </c>
      <c r="D303" s="99">
        <f>SUM(D182)</f>
        <v>9</v>
      </c>
      <c r="E303" s="495">
        <v>1</v>
      </c>
      <c r="F303" s="496"/>
      <c r="G303" s="495">
        <f>SUM(G182)</f>
        <v>0</v>
      </c>
      <c r="H303" s="499"/>
      <c r="I303" s="496"/>
      <c r="J303" s="501">
        <v>0</v>
      </c>
      <c r="K303" s="502"/>
      <c r="L303" s="503"/>
      <c r="M303" s="501">
        <v>0</v>
      </c>
      <c r="N303" s="502"/>
      <c r="O303" s="503"/>
      <c r="P303" s="501">
        <v>0</v>
      </c>
      <c r="Q303" s="502"/>
      <c r="R303" s="503"/>
      <c r="S303" s="501">
        <v>0</v>
      </c>
      <c r="T303" s="502"/>
      <c r="U303" s="503"/>
      <c r="V303" s="501">
        <v>0</v>
      </c>
      <c r="W303" s="502"/>
      <c r="X303" s="503"/>
      <c r="Y303" s="501">
        <v>0</v>
      </c>
      <c r="Z303" s="502"/>
      <c r="AA303" s="503"/>
      <c r="AB303" s="488"/>
    </row>
    <row r="304" spans="1:28" ht="15.75" customHeight="1">
      <c r="A304" s="507" t="str">
        <f>T(A183)</f>
        <v/>
      </c>
      <c r="B304" s="508"/>
      <c r="C304" s="508"/>
      <c r="D304" s="509"/>
      <c r="E304" s="497"/>
      <c r="F304" s="498"/>
      <c r="G304" s="497"/>
      <c r="H304" s="500"/>
      <c r="I304" s="498"/>
      <c r="J304" s="504"/>
      <c r="K304" s="505"/>
      <c r="L304" s="506"/>
      <c r="M304" s="504"/>
      <c r="N304" s="505"/>
      <c r="O304" s="506"/>
      <c r="P304" s="504"/>
      <c r="Q304" s="505"/>
      <c r="R304" s="506"/>
      <c r="S304" s="504"/>
      <c r="T304" s="505"/>
      <c r="U304" s="506"/>
      <c r="V304" s="504"/>
      <c r="W304" s="505"/>
      <c r="X304" s="506"/>
      <c r="Y304" s="504"/>
      <c r="Z304" s="505"/>
      <c r="AA304" s="506"/>
      <c r="AB304" s="488"/>
    </row>
    <row r="305" spans="1:28" ht="15.75" customHeight="1" thickBot="1">
      <c r="A305" s="510"/>
      <c r="B305" s="511"/>
      <c r="C305" s="511"/>
      <c r="D305" s="512"/>
      <c r="E305" s="513">
        <f>SUM(E303)</f>
        <v>1</v>
      </c>
      <c r="F305" s="514"/>
      <c r="G305" s="515">
        <f>SUM(G303)</f>
        <v>0</v>
      </c>
      <c r="H305" s="513"/>
      <c r="I305" s="514"/>
      <c r="J305" s="515">
        <f>SUM((J303+M303+P303)/3)</f>
        <v>0</v>
      </c>
      <c r="K305" s="513"/>
      <c r="L305" s="513"/>
      <c r="M305" s="513"/>
      <c r="N305" s="513"/>
      <c r="O305" s="513"/>
      <c r="P305" s="513"/>
      <c r="Q305" s="513"/>
      <c r="R305" s="514"/>
      <c r="S305" s="515">
        <f>SUM(((S303*3)+V303+Y303)/5)</f>
        <v>0</v>
      </c>
      <c r="T305" s="513"/>
      <c r="U305" s="513"/>
      <c r="V305" s="513"/>
      <c r="W305" s="513"/>
      <c r="X305" s="513"/>
      <c r="Y305" s="513"/>
      <c r="Z305" s="513"/>
      <c r="AA305" s="514"/>
      <c r="AB305" s="489"/>
    </row>
    <row r="306" spans="1:28" ht="15.75" customHeight="1" thickBot="1">
      <c r="J306" s="100"/>
      <c r="K306" s="100"/>
      <c r="L306" s="100"/>
      <c r="M306" s="100"/>
      <c r="N306" s="100"/>
      <c r="O306" s="100"/>
      <c r="P306" s="100"/>
      <c r="Q306" s="100"/>
      <c r="R306" s="100"/>
      <c r="S306" s="100"/>
      <c r="T306" s="100"/>
      <c r="U306" s="100"/>
      <c r="V306" s="100"/>
      <c r="W306" s="100"/>
      <c r="X306" s="100"/>
      <c r="Y306" s="100"/>
      <c r="Z306" s="100"/>
      <c r="AA306" s="100"/>
    </row>
    <row r="307" spans="1:28" ht="15.75" customHeight="1">
      <c r="A307" s="472" t="str">
        <f>T(A289)</f>
        <v>Hijack</v>
      </c>
      <c r="B307" s="473"/>
      <c r="C307" s="473"/>
      <c r="D307" s="474"/>
      <c r="E307" s="478" t="s">
        <v>5</v>
      </c>
      <c r="F307" s="479"/>
      <c r="G307" s="478" t="s">
        <v>159</v>
      </c>
      <c r="H307" s="482"/>
      <c r="I307" s="479"/>
      <c r="J307" s="484" t="s">
        <v>7</v>
      </c>
      <c r="K307" s="485"/>
      <c r="L307" s="485"/>
      <c r="M307" s="485"/>
      <c r="N307" s="485"/>
      <c r="O307" s="485"/>
      <c r="P307" s="485"/>
      <c r="Q307" s="485"/>
      <c r="R307" s="486"/>
      <c r="S307" s="484" t="s">
        <v>9</v>
      </c>
      <c r="T307" s="485"/>
      <c r="U307" s="485"/>
      <c r="V307" s="485"/>
      <c r="W307" s="485"/>
      <c r="X307" s="485"/>
      <c r="Y307" s="485"/>
      <c r="Z307" s="485"/>
      <c r="AA307" s="486"/>
      <c r="AB307" s="487">
        <f>SUM(((((J311+S311)/2)*G311)*E311))</f>
        <v>0</v>
      </c>
    </row>
    <row r="308" spans="1:28" ht="15.75" customHeight="1">
      <c r="A308" s="475"/>
      <c r="B308" s="476"/>
      <c r="C308" s="476"/>
      <c r="D308" s="477"/>
      <c r="E308" s="480"/>
      <c r="F308" s="481"/>
      <c r="G308" s="480"/>
      <c r="H308" s="483"/>
      <c r="I308" s="481"/>
      <c r="J308" s="490" t="s">
        <v>163</v>
      </c>
      <c r="K308" s="491"/>
      <c r="L308" s="492"/>
      <c r="M308" s="490" t="s">
        <v>165</v>
      </c>
      <c r="N308" s="491"/>
      <c r="O308" s="492"/>
      <c r="P308" s="490" t="s">
        <v>167</v>
      </c>
      <c r="Q308" s="491"/>
      <c r="R308" s="492"/>
      <c r="S308" s="490" t="s">
        <v>213</v>
      </c>
      <c r="T308" s="491"/>
      <c r="U308" s="492"/>
      <c r="V308" s="490" t="s">
        <v>219</v>
      </c>
      <c r="W308" s="491"/>
      <c r="X308" s="492"/>
      <c r="Y308" s="490" t="s">
        <v>225</v>
      </c>
      <c r="Z308" s="491"/>
      <c r="AA308" s="492"/>
      <c r="AB308" s="488"/>
    </row>
    <row r="309" spans="1:28" ht="15.75" customHeight="1">
      <c r="A309" s="493" t="str">
        <f>T(A188)</f>
        <v>Signals &amp; PTC</v>
      </c>
      <c r="B309" s="494"/>
      <c r="C309" s="96" t="str">
        <f>T(C188)</f>
        <v>HR</v>
      </c>
      <c r="D309" s="99">
        <f>SUM(D188)</f>
        <v>10</v>
      </c>
      <c r="E309" s="495">
        <v>1</v>
      </c>
      <c r="F309" s="496"/>
      <c r="G309" s="495">
        <f>SUM(G188)</f>
        <v>0</v>
      </c>
      <c r="H309" s="499"/>
      <c r="I309" s="496"/>
      <c r="J309" s="501">
        <v>0</v>
      </c>
      <c r="K309" s="502"/>
      <c r="L309" s="503"/>
      <c r="M309" s="501">
        <v>0</v>
      </c>
      <c r="N309" s="502"/>
      <c r="O309" s="503"/>
      <c r="P309" s="501">
        <v>0</v>
      </c>
      <c r="Q309" s="502"/>
      <c r="R309" s="503"/>
      <c r="S309" s="501">
        <v>0</v>
      </c>
      <c r="T309" s="502"/>
      <c r="U309" s="503"/>
      <c r="V309" s="501">
        <v>0</v>
      </c>
      <c r="W309" s="502"/>
      <c r="X309" s="503"/>
      <c r="Y309" s="501">
        <v>0</v>
      </c>
      <c r="Z309" s="502"/>
      <c r="AA309" s="503"/>
      <c r="AB309" s="488"/>
    </row>
    <row r="310" spans="1:28" ht="15.75" customHeight="1">
      <c r="A310" s="507" t="str">
        <f>T(A189)</f>
        <v/>
      </c>
      <c r="B310" s="508"/>
      <c r="C310" s="508"/>
      <c r="D310" s="509"/>
      <c r="E310" s="497"/>
      <c r="F310" s="498"/>
      <c r="G310" s="497"/>
      <c r="H310" s="500"/>
      <c r="I310" s="498"/>
      <c r="J310" s="504"/>
      <c r="K310" s="505"/>
      <c r="L310" s="506"/>
      <c r="M310" s="504"/>
      <c r="N310" s="505"/>
      <c r="O310" s="506"/>
      <c r="P310" s="504"/>
      <c r="Q310" s="505"/>
      <c r="R310" s="506"/>
      <c r="S310" s="504"/>
      <c r="T310" s="505"/>
      <c r="U310" s="506"/>
      <c r="V310" s="504"/>
      <c r="W310" s="505"/>
      <c r="X310" s="506"/>
      <c r="Y310" s="504"/>
      <c r="Z310" s="505"/>
      <c r="AA310" s="506"/>
      <c r="AB310" s="488"/>
    </row>
    <row r="311" spans="1:28" ht="15.75" customHeight="1" thickBot="1">
      <c r="A311" s="510"/>
      <c r="B311" s="511"/>
      <c r="C311" s="511"/>
      <c r="D311" s="512"/>
      <c r="E311" s="513">
        <f>SUM(E309)</f>
        <v>1</v>
      </c>
      <c r="F311" s="514"/>
      <c r="G311" s="515">
        <f>SUM(G309)</f>
        <v>0</v>
      </c>
      <c r="H311" s="513"/>
      <c r="I311" s="514"/>
      <c r="J311" s="515">
        <f>SUM((J309+M309+P309)/3)</f>
        <v>0</v>
      </c>
      <c r="K311" s="513"/>
      <c r="L311" s="513"/>
      <c r="M311" s="513"/>
      <c r="N311" s="513"/>
      <c r="O311" s="513"/>
      <c r="P311" s="513"/>
      <c r="Q311" s="513"/>
      <c r="R311" s="514"/>
      <c r="S311" s="515">
        <f>SUM(((S309*3)+V309+Y309)/5)</f>
        <v>0</v>
      </c>
      <c r="T311" s="513"/>
      <c r="U311" s="513"/>
      <c r="V311" s="513"/>
      <c r="W311" s="513"/>
      <c r="X311" s="513"/>
      <c r="Y311" s="513"/>
      <c r="Z311" s="513"/>
      <c r="AA311" s="514"/>
      <c r="AB311" s="489"/>
    </row>
    <row r="312" spans="1:28" ht="15.75" customHeight="1" thickBot="1">
      <c r="J312" s="100"/>
      <c r="K312" s="100"/>
      <c r="L312" s="100"/>
      <c r="M312" s="100"/>
      <c r="N312" s="100"/>
      <c r="O312" s="100"/>
      <c r="P312" s="100"/>
      <c r="Q312" s="100"/>
      <c r="R312" s="100"/>
      <c r="S312" s="100"/>
      <c r="T312" s="100"/>
      <c r="U312" s="100"/>
      <c r="V312" s="100"/>
      <c r="W312" s="100"/>
      <c r="X312" s="100"/>
      <c r="Y312" s="100"/>
      <c r="Z312" s="100"/>
      <c r="AA312" s="100"/>
    </row>
    <row r="313" spans="1:28" ht="15.75" customHeight="1">
      <c r="A313" s="472" t="str">
        <f>T(A307)</f>
        <v>Hijack</v>
      </c>
      <c r="B313" s="473"/>
      <c r="C313" s="473"/>
      <c r="D313" s="474"/>
      <c r="E313" s="478" t="s">
        <v>5</v>
      </c>
      <c r="F313" s="479"/>
      <c r="G313" s="478" t="s">
        <v>159</v>
      </c>
      <c r="H313" s="482"/>
      <c r="I313" s="479"/>
      <c r="J313" s="484" t="s">
        <v>7</v>
      </c>
      <c r="K313" s="485"/>
      <c r="L313" s="485"/>
      <c r="M313" s="485"/>
      <c r="N313" s="485"/>
      <c r="O313" s="485"/>
      <c r="P313" s="485"/>
      <c r="Q313" s="485"/>
      <c r="R313" s="486"/>
      <c r="S313" s="484" t="s">
        <v>9</v>
      </c>
      <c r="T313" s="485"/>
      <c r="U313" s="485"/>
      <c r="V313" s="485"/>
      <c r="W313" s="485"/>
      <c r="X313" s="485"/>
      <c r="Y313" s="485"/>
      <c r="Z313" s="485"/>
      <c r="AA313" s="486"/>
      <c r="AB313" s="487">
        <f>SUM(((((J317+S317)/2)*G317)*E317))</f>
        <v>0</v>
      </c>
    </row>
    <row r="314" spans="1:28" ht="15.75" customHeight="1">
      <c r="A314" s="475"/>
      <c r="B314" s="476"/>
      <c r="C314" s="476"/>
      <c r="D314" s="477"/>
      <c r="E314" s="480"/>
      <c r="F314" s="481"/>
      <c r="G314" s="480"/>
      <c r="H314" s="483"/>
      <c r="I314" s="481"/>
      <c r="J314" s="490" t="s">
        <v>163</v>
      </c>
      <c r="K314" s="491"/>
      <c r="L314" s="492"/>
      <c r="M314" s="490" t="s">
        <v>165</v>
      </c>
      <c r="N314" s="491"/>
      <c r="O314" s="492"/>
      <c r="P314" s="490" t="s">
        <v>167</v>
      </c>
      <c r="Q314" s="491"/>
      <c r="R314" s="492"/>
      <c r="S314" s="490" t="s">
        <v>213</v>
      </c>
      <c r="T314" s="491"/>
      <c r="U314" s="492"/>
      <c r="V314" s="490" t="s">
        <v>219</v>
      </c>
      <c r="W314" s="491"/>
      <c r="X314" s="492"/>
      <c r="Y314" s="490" t="s">
        <v>225</v>
      </c>
      <c r="Z314" s="491"/>
      <c r="AA314" s="492"/>
      <c r="AB314" s="488"/>
    </row>
    <row r="315" spans="1:28" ht="15.75" customHeight="1">
      <c r="A315" s="493" t="str">
        <f>T(A194)</f>
        <v xml:space="preserve">Switches </v>
      </c>
      <c r="B315" s="494"/>
      <c r="C315" s="96" t="str">
        <f>T(C194)</f>
        <v>HR</v>
      </c>
      <c r="D315" s="99">
        <f>SUM(D194)</f>
        <v>11</v>
      </c>
      <c r="E315" s="495">
        <v>1</v>
      </c>
      <c r="F315" s="496"/>
      <c r="G315" s="495">
        <f>SUM(G194)</f>
        <v>0</v>
      </c>
      <c r="H315" s="499"/>
      <c r="I315" s="496"/>
      <c r="J315" s="501">
        <v>0</v>
      </c>
      <c r="K315" s="502"/>
      <c r="L315" s="503"/>
      <c r="M315" s="501">
        <v>0</v>
      </c>
      <c r="N315" s="502"/>
      <c r="O315" s="503"/>
      <c r="P315" s="501">
        <v>0</v>
      </c>
      <c r="Q315" s="502"/>
      <c r="R315" s="503"/>
      <c r="S315" s="501">
        <v>0</v>
      </c>
      <c r="T315" s="502"/>
      <c r="U315" s="503"/>
      <c r="V315" s="501">
        <v>0</v>
      </c>
      <c r="W315" s="502"/>
      <c r="X315" s="503"/>
      <c r="Y315" s="501">
        <v>0</v>
      </c>
      <c r="Z315" s="502"/>
      <c r="AA315" s="503"/>
      <c r="AB315" s="488"/>
    </row>
    <row r="316" spans="1:28" ht="15.75" customHeight="1">
      <c r="A316" s="507" t="str">
        <f>T(A195)</f>
        <v/>
      </c>
      <c r="B316" s="508"/>
      <c r="C316" s="508"/>
      <c r="D316" s="509"/>
      <c r="E316" s="497"/>
      <c r="F316" s="498"/>
      <c r="G316" s="497"/>
      <c r="H316" s="500"/>
      <c r="I316" s="498"/>
      <c r="J316" s="504"/>
      <c r="K316" s="505"/>
      <c r="L316" s="506"/>
      <c r="M316" s="504"/>
      <c r="N316" s="505"/>
      <c r="O316" s="506"/>
      <c r="P316" s="504"/>
      <c r="Q316" s="505"/>
      <c r="R316" s="506"/>
      <c r="S316" s="504"/>
      <c r="T316" s="505"/>
      <c r="U316" s="506"/>
      <c r="V316" s="504"/>
      <c r="W316" s="505"/>
      <c r="X316" s="506"/>
      <c r="Y316" s="504"/>
      <c r="Z316" s="505"/>
      <c r="AA316" s="506"/>
      <c r="AB316" s="488"/>
    </row>
    <row r="317" spans="1:28" ht="15.75" customHeight="1" thickBot="1">
      <c r="A317" s="510"/>
      <c r="B317" s="511"/>
      <c r="C317" s="511"/>
      <c r="D317" s="512"/>
      <c r="E317" s="513">
        <f>SUM(E315)</f>
        <v>1</v>
      </c>
      <c r="F317" s="514"/>
      <c r="G317" s="515">
        <f>SUM(G315)</f>
        <v>0</v>
      </c>
      <c r="H317" s="513"/>
      <c r="I317" s="514"/>
      <c r="J317" s="515">
        <f>SUM((J315+M315+P315)/3)</f>
        <v>0</v>
      </c>
      <c r="K317" s="513"/>
      <c r="L317" s="513"/>
      <c r="M317" s="513"/>
      <c r="N317" s="513"/>
      <c r="O317" s="513"/>
      <c r="P317" s="513"/>
      <c r="Q317" s="513"/>
      <c r="R317" s="514"/>
      <c r="S317" s="515">
        <f>SUM(((S315*3)+V315+Y315)/5)</f>
        <v>0</v>
      </c>
      <c r="T317" s="513"/>
      <c r="U317" s="513"/>
      <c r="V317" s="513"/>
      <c r="W317" s="513"/>
      <c r="X317" s="513"/>
      <c r="Y317" s="513"/>
      <c r="Z317" s="513"/>
      <c r="AA317" s="514"/>
      <c r="AB317" s="489"/>
    </row>
    <row r="318" spans="1:28" ht="15.75" customHeight="1" thickBot="1">
      <c r="J318" s="98"/>
      <c r="K318" s="98"/>
      <c r="L318" s="98"/>
      <c r="M318" s="98"/>
      <c r="N318" s="98"/>
      <c r="O318" s="98"/>
      <c r="P318" s="98"/>
      <c r="Q318" s="98"/>
      <c r="R318" s="98"/>
      <c r="S318" s="98"/>
      <c r="T318" s="98"/>
      <c r="U318" s="98"/>
      <c r="V318" s="98"/>
      <c r="W318" s="98"/>
      <c r="X318" s="98"/>
      <c r="Y318" s="98"/>
      <c r="Z318" s="98"/>
      <c r="AA318" s="98"/>
    </row>
    <row r="319" spans="1:28" ht="15.75" customHeight="1">
      <c r="A319" s="472" t="str">
        <f>T(A313)</f>
        <v>Hijack</v>
      </c>
      <c r="B319" s="473"/>
      <c r="C319" s="473"/>
      <c r="D319" s="474"/>
      <c r="E319" s="478" t="s">
        <v>5</v>
      </c>
      <c r="F319" s="479"/>
      <c r="G319" s="478" t="s">
        <v>159</v>
      </c>
      <c r="H319" s="482"/>
      <c r="I319" s="479"/>
      <c r="J319" s="484" t="s">
        <v>7</v>
      </c>
      <c r="K319" s="485"/>
      <c r="L319" s="485"/>
      <c r="M319" s="485"/>
      <c r="N319" s="485"/>
      <c r="O319" s="485"/>
      <c r="P319" s="485"/>
      <c r="Q319" s="485"/>
      <c r="R319" s="486"/>
      <c r="S319" s="484" t="s">
        <v>9</v>
      </c>
      <c r="T319" s="485"/>
      <c r="U319" s="485"/>
      <c r="V319" s="485"/>
      <c r="W319" s="485"/>
      <c r="X319" s="485"/>
      <c r="Y319" s="485"/>
      <c r="Z319" s="485"/>
      <c r="AA319" s="486"/>
      <c r="AB319" s="487">
        <f>SUM(((((J323+S323)/2)*G323)*E323))</f>
        <v>0</v>
      </c>
    </row>
    <row r="320" spans="1:28" ht="15.75" customHeight="1">
      <c r="A320" s="475"/>
      <c r="B320" s="476"/>
      <c r="C320" s="476"/>
      <c r="D320" s="477"/>
      <c r="E320" s="480"/>
      <c r="F320" s="481"/>
      <c r="G320" s="480"/>
      <c r="H320" s="483"/>
      <c r="I320" s="481"/>
      <c r="J320" s="490" t="s">
        <v>163</v>
      </c>
      <c r="K320" s="491"/>
      <c r="L320" s="492"/>
      <c r="M320" s="490" t="s">
        <v>165</v>
      </c>
      <c r="N320" s="491"/>
      <c r="O320" s="492"/>
      <c r="P320" s="490" t="s">
        <v>167</v>
      </c>
      <c r="Q320" s="491"/>
      <c r="R320" s="492"/>
      <c r="S320" s="490" t="s">
        <v>213</v>
      </c>
      <c r="T320" s="491"/>
      <c r="U320" s="492"/>
      <c r="V320" s="490" t="s">
        <v>219</v>
      </c>
      <c r="W320" s="491"/>
      <c r="X320" s="492"/>
      <c r="Y320" s="490" t="s">
        <v>225</v>
      </c>
      <c r="Z320" s="491"/>
      <c r="AA320" s="492"/>
      <c r="AB320" s="488"/>
    </row>
    <row r="321" spans="1:28" ht="15.75" customHeight="1">
      <c r="A321" s="493" t="str">
        <f>T(A200)</f>
        <v>Bridges</v>
      </c>
      <c r="B321" s="494"/>
      <c r="C321" s="96" t="str">
        <f>T(C200)</f>
        <v>HR</v>
      </c>
      <c r="D321" s="99">
        <f>SUM(D200)</f>
        <v>12</v>
      </c>
      <c r="E321" s="495">
        <v>1</v>
      </c>
      <c r="F321" s="496"/>
      <c r="G321" s="495">
        <f>SUM(G200)</f>
        <v>0</v>
      </c>
      <c r="H321" s="499"/>
      <c r="I321" s="496"/>
      <c r="J321" s="501">
        <v>0</v>
      </c>
      <c r="K321" s="502"/>
      <c r="L321" s="503"/>
      <c r="M321" s="501">
        <v>0</v>
      </c>
      <c r="N321" s="502"/>
      <c r="O321" s="503"/>
      <c r="P321" s="501">
        <v>0</v>
      </c>
      <c r="Q321" s="502"/>
      <c r="R321" s="503"/>
      <c r="S321" s="501">
        <v>0</v>
      </c>
      <c r="T321" s="502"/>
      <c r="U321" s="503"/>
      <c r="V321" s="501">
        <v>0</v>
      </c>
      <c r="W321" s="502"/>
      <c r="X321" s="503"/>
      <c r="Y321" s="501">
        <v>0</v>
      </c>
      <c r="Z321" s="502"/>
      <c r="AA321" s="503"/>
      <c r="AB321" s="488"/>
    </row>
    <row r="322" spans="1:28" ht="15.75" customHeight="1">
      <c r="A322" s="507" t="str">
        <f>T(A201)</f>
        <v/>
      </c>
      <c r="B322" s="508"/>
      <c r="C322" s="508"/>
      <c r="D322" s="509"/>
      <c r="E322" s="497"/>
      <c r="F322" s="498"/>
      <c r="G322" s="497"/>
      <c r="H322" s="500"/>
      <c r="I322" s="498"/>
      <c r="J322" s="504"/>
      <c r="K322" s="505"/>
      <c r="L322" s="506"/>
      <c r="M322" s="504"/>
      <c r="N322" s="505"/>
      <c r="O322" s="506"/>
      <c r="P322" s="504"/>
      <c r="Q322" s="505"/>
      <c r="R322" s="506"/>
      <c r="S322" s="504"/>
      <c r="T322" s="505"/>
      <c r="U322" s="506"/>
      <c r="V322" s="504"/>
      <c r="W322" s="505"/>
      <c r="X322" s="506"/>
      <c r="Y322" s="504"/>
      <c r="Z322" s="505"/>
      <c r="AA322" s="506"/>
      <c r="AB322" s="488"/>
    </row>
    <row r="323" spans="1:28" ht="15.75" customHeight="1" thickBot="1">
      <c r="A323" s="510"/>
      <c r="B323" s="511"/>
      <c r="C323" s="511"/>
      <c r="D323" s="512"/>
      <c r="E323" s="513">
        <f>SUM(E321)</f>
        <v>1</v>
      </c>
      <c r="F323" s="514"/>
      <c r="G323" s="515">
        <f>SUM(G321)</f>
        <v>0</v>
      </c>
      <c r="H323" s="513"/>
      <c r="I323" s="514"/>
      <c r="J323" s="515">
        <f>SUM((J321+M321+P321)/3)</f>
        <v>0</v>
      </c>
      <c r="K323" s="513"/>
      <c r="L323" s="513"/>
      <c r="M323" s="513"/>
      <c r="N323" s="513"/>
      <c r="O323" s="513"/>
      <c r="P323" s="513"/>
      <c r="Q323" s="513"/>
      <c r="R323" s="514"/>
      <c r="S323" s="515">
        <f>SUM(((S321*3)+V321+Y321)/5)</f>
        <v>0</v>
      </c>
      <c r="T323" s="513"/>
      <c r="U323" s="513"/>
      <c r="V323" s="513"/>
      <c r="W323" s="513"/>
      <c r="X323" s="513"/>
      <c r="Y323" s="513"/>
      <c r="Z323" s="513"/>
      <c r="AA323" s="514"/>
      <c r="AB323" s="489"/>
    </row>
    <row r="324" spans="1:28" ht="15.75" customHeight="1" thickBot="1">
      <c r="J324" s="100"/>
      <c r="K324" s="100"/>
      <c r="L324" s="100"/>
      <c r="M324" s="100"/>
      <c r="N324" s="100"/>
      <c r="O324" s="100"/>
      <c r="P324" s="100"/>
      <c r="Q324" s="100"/>
      <c r="R324" s="100"/>
      <c r="S324" s="100"/>
      <c r="T324" s="100"/>
      <c r="U324" s="100"/>
      <c r="V324" s="100"/>
      <c r="W324" s="100"/>
      <c r="X324" s="100"/>
      <c r="Y324" s="100"/>
      <c r="Z324" s="100"/>
      <c r="AA324" s="100"/>
      <c r="AB324" s="111"/>
    </row>
    <row r="325" spans="1:28" ht="15.75" customHeight="1">
      <c r="A325" s="472" t="str">
        <f>T(A319)</f>
        <v>Hijack</v>
      </c>
      <c r="B325" s="473"/>
      <c r="C325" s="473"/>
      <c r="D325" s="474"/>
      <c r="E325" s="478" t="s">
        <v>5</v>
      </c>
      <c r="F325" s="479"/>
      <c r="G325" s="478" t="s">
        <v>159</v>
      </c>
      <c r="H325" s="482"/>
      <c r="I325" s="479"/>
      <c r="J325" s="484" t="s">
        <v>7</v>
      </c>
      <c r="K325" s="485"/>
      <c r="L325" s="485"/>
      <c r="M325" s="485"/>
      <c r="N325" s="485"/>
      <c r="O325" s="485"/>
      <c r="P325" s="485"/>
      <c r="Q325" s="485"/>
      <c r="R325" s="486"/>
      <c r="S325" s="484" t="s">
        <v>9</v>
      </c>
      <c r="T325" s="485"/>
      <c r="U325" s="485"/>
      <c r="V325" s="485"/>
      <c r="W325" s="485"/>
      <c r="X325" s="485"/>
      <c r="Y325" s="485"/>
      <c r="Z325" s="485"/>
      <c r="AA325" s="486"/>
      <c r="AB325" s="487">
        <f>SUM(((((J329+S329)/2)*G329)*E329))</f>
        <v>0</v>
      </c>
    </row>
    <row r="326" spans="1:28" ht="15.75" customHeight="1">
      <c r="A326" s="475"/>
      <c r="B326" s="476"/>
      <c r="C326" s="476"/>
      <c r="D326" s="477"/>
      <c r="E326" s="480"/>
      <c r="F326" s="481"/>
      <c r="G326" s="480"/>
      <c r="H326" s="483"/>
      <c r="I326" s="481"/>
      <c r="J326" s="490" t="s">
        <v>163</v>
      </c>
      <c r="K326" s="491"/>
      <c r="L326" s="492"/>
      <c r="M326" s="490" t="s">
        <v>165</v>
      </c>
      <c r="N326" s="491"/>
      <c r="O326" s="492"/>
      <c r="P326" s="490" t="s">
        <v>167</v>
      </c>
      <c r="Q326" s="491"/>
      <c r="R326" s="492"/>
      <c r="S326" s="490" t="s">
        <v>213</v>
      </c>
      <c r="T326" s="491"/>
      <c r="U326" s="492"/>
      <c r="V326" s="490" t="s">
        <v>219</v>
      </c>
      <c r="W326" s="491"/>
      <c r="X326" s="492"/>
      <c r="Y326" s="490" t="s">
        <v>225</v>
      </c>
      <c r="Z326" s="491"/>
      <c r="AA326" s="492"/>
      <c r="AB326" s="488"/>
    </row>
    <row r="327" spans="1:28" ht="15.75" customHeight="1">
      <c r="A327" s="493" t="str">
        <f>T(A206)</f>
        <v>Elevated Track</v>
      </c>
      <c r="B327" s="494"/>
      <c r="C327" s="96" t="str">
        <f>T(C206)</f>
        <v>HR</v>
      </c>
      <c r="D327" s="99">
        <f>SUM(D206)</f>
        <v>13</v>
      </c>
      <c r="E327" s="495">
        <v>1</v>
      </c>
      <c r="F327" s="496"/>
      <c r="G327" s="495">
        <f>SUM(G206)</f>
        <v>0</v>
      </c>
      <c r="H327" s="499"/>
      <c r="I327" s="496"/>
      <c r="J327" s="501">
        <v>0</v>
      </c>
      <c r="K327" s="502"/>
      <c r="L327" s="503"/>
      <c r="M327" s="501">
        <v>0</v>
      </c>
      <c r="N327" s="502"/>
      <c r="O327" s="503"/>
      <c r="P327" s="501">
        <v>0</v>
      </c>
      <c r="Q327" s="502"/>
      <c r="R327" s="503"/>
      <c r="S327" s="501">
        <v>0</v>
      </c>
      <c r="T327" s="502"/>
      <c r="U327" s="503"/>
      <c r="V327" s="501">
        <v>0</v>
      </c>
      <c r="W327" s="502"/>
      <c r="X327" s="503"/>
      <c r="Y327" s="501">
        <v>0</v>
      </c>
      <c r="Z327" s="502"/>
      <c r="AA327" s="503"/>
      <c r="AB327" s="488"/>
    </row>
    <row r="328" spans="1:28" ht="15.75" customHeight="1">
      <c r="A328" s="507" t="str">
        <f>T(A207)</f>
        <v/>
      </c>
      <c r="B328" s="508"/>
      <c r="C328" s="508"/>
      <c r="D328" s="509"/>
      <c r="E328" s="497"/>
      <c r="F328" s="498"/>
      <c r="G328" s="497"/>
      <c r="H328" s="500"/>
      <c r="I328" s="498"/>
      <c r="J328" s="504"/>
      <c r="K328" s="505"/>
      <c r="L328" s="506"/>
      <c r="M328" s="504"/>
      <c r="N328" s="505"/>
      <c r="O328" s="506"/>
      <c r="P328" s="504"/>
      <c r="Q328" s="505"/>
      <c r="R328" s="506"/>
      <c r="S328" s="504"/>
      <c r="T328" s="505"/>
      <c r="U328" s="506"/>
      <c r="V328" s="504"/>
      <c r="W328" s="505"/>
      <c r="X328" s="506"/>
      <c r="Y328" s="504"/>
      <c r="Z328" s="505"/>
      <c r="AA328" s="506"/>
      <c r="AB328" s="488"/>
    </row>
    <row r="329" spans="1:28" ht="15.75" customHeight="1" thickBot="1">
      <c r="A329" s="510"/>
      <c r="B329" s="511"/>
      <c r="C329" s="511"/>
      <c r="D329" s="512"/>
      <c r="E329" s="513">
        <f>SUM(E327)</f>
        <v>1</v>
      </c>
      <c r="F329" s="514"/>
      <c r="G329" s="515">
        <f>SUM(G327)</f>
        <v>0</v>
      </c>
      <c r="H329" s="513"/>
      <c r="I329" s="514"/>
      <c r="J329" s="515">
        <f>SUM((J327+M327+P327)/3)</f>
        <v>0</v>
      </c>
      <c r="K329" s="513"/>
      <c r="L329" s="513"/>
      <c r="M329" s="513"/>
      <c r="N329" s="513"/>
      <c r="O329" s="513"/>
      <c r="P329" s="513"/>
      <c r="Q329" s="513"/>
      <c r="R329" s="514"/>
      <c r="S329" s="515">
        <f>SUM(((S327*3)+V327+Y327)/5)</f>
        <v>0</v>
      </c>
      <c r="T329" s="513"/>
      <c r="U329" s="513"/>
      <c r="V329" s="513"/>
      <c r="W329" s="513"/>
      <c r="X329" s="513"/>
      <c r="Y329" s="513"/>
      <c r="Z329" s="513"/>
      <c r="AA329" s="514"/>
      <c r="AB329" s="489"/>
    </row>
    <row r="330" spans="1:28" ht="15.75" customHeight="1" thickBot="1">
      <c r="J330" s="98"/>
      <c r="K330" s="98"/>
      <c r="L330" s="98"/>
      <c r="M330" s="98"/>
      <c r="N330" s="98"/>
      <c r="O330" s="98"/>
      <c r="P330" s="98"/>
      <c r="Q330" s="98"/>
      <c r="R330" s="98"/>
      <c r="S330" s="98"/>
      <c r="T330" s="98"/>
      <c r="U330" s="98"/>
      <c r="V330" s="98"/>
      <c r="W330" s="98"/>
      <c r="X330" s="98"/>
      <c r="Y330" s="98"/>
      <c r="Z330" s="98"/>
      <c r="AA330" s="98"/>
    </row>
    <row r="331" spans="1:28" ht="15.75" customHeight="1">
      <c r="A331" s="472" t="str">
        <f>T(A325)</f>
        <v>Hijack</v>
      </c>
      <c r="B331" s="473"/>
      <c r="C331" s="473"/>
      <c r="D331" s="474"/>
      <c r="E331" s="478" t="s">
        <v>5</v>
      </c>
      <c r="F331" s="479"/>
      <c r="G331" s="478" t="s">
        <v>159</v>
      </c>
      <c r="H331" s="482"/>
      <c r="I331" s="479"/>
      <c r="J331" s="484" t="s">
        <v>7</v>
      </c>
      <c r="K331" s="485"/>
      <c r="L331" s="485"/>
      <c r="M331" s="485"/>
      <c r="N331" s="485"/>
      <c r="O331" s="485"/>
      <c r="P331" s="485"/>
      <c r="Q331" s="485"/>
      <c r="R331" s="486"/>
      <c r="S331" s="484" t="s">
        <v>9</v>
      </c>
      <c r="T331" s="485"/>
      <c r="U331" s="485"/>
      <c r="V331" s="485"/>
      <c r="W331" s="485"/>
      <c r="X331" s="485"/>
      <c r="Y331" s="485"/>
      <c r="Z331" s="485"/>
      <c r="AA331" s="486"/>
      <c r="AB331" s="487">
        <f>SUM(((((J335+S335)/2)*G335)*E335))</f>
        <v>0</v>
      </c>
    </row>
    <row r="332" spans="1:28" ht="15.75" customHeight="1">
      <c r="A332" s="475"/>
      <c r="B332" s="476"/>
      <c r="C332" s="476"/>
      <c r="D332" s="477"/>
      <c r="E332" s="480"/>
      <c r="F332" s="481"/>
      <c r="G332" s="480"/>
      <c r="H332" s="483"/>
      <c r="I332" s="481"/>
      <c r="J332" s="490" t="s">
        <v>163</v>
      </c>
      <c r="K332" s="491"/>
      <c r="L332" s="492"/>
      <c r="M332" s="490" t="s">
        <v>165</v>
      </c>
      <c r="N332" s="491"/>
      <c r="O332" s="492"/>
      <c r="P332" s="490" t="s">
        <v>167</v>
      </c>
      <c r="Q332" s="491"/>
      <c r="R332" s="492"/>
      <c r="S332" s="490" t="s">
        <v>213</v>
      </c>
      <c r="T332" s="491"/>
      <c r="U332" s="492"/>
      <c r="V332" s="490" t="s">
        <v>219</v>
      </c>
      <c r="W332" s="491"/>
      <c r="X332" s="492"/>
      <c r="Y332" s="490" t="s">
        <v>225</v>
      </c>
      <c r="Z332" s="491"/>
      <c r="AA332" s="492"/>
      <c r="AB332" s="488"/>
    </row>
    <row r="333" spans="1:28" ht="15.75" customHeight="1">
      <c r="A333" s="493" t="str">
        <f>T(A212)</f>
        <v xml:space="preserve">Tunnels </v>
      </c>
      <c r="B333" s="494"/>
      <c r="C333" s="96" t="str">
        <f>T(C212)</f>
        <v>HR</v>
      </c>
      <c r="D333" s="99">
        <f>SUM(D212)</f>
        <v>14</v>
      </c>
      <c r="E333" s="495">
        <v>1</v>
      </c>
      <c r="F333" s="496"/>
      <c r="G333" s="495">
        <f>SUM(G212)</f>
        <v>0</v>
      </c>
      <c r="H333" s="499"/>
      <c r="I333" s="496"/>
      <c r="J333" s="501">
        <v>0</v>
      </c>
      <c r="K333" s="502"/>
      <c r="L333" s="503"/>
      <c r="M333" s="501">
        <v>0</v>
      </c>
      <c r="N333" s="502"/>
      <c r="O333" s="503"/>
      <c r="P333" s="501">
        <v>0</v>
      </c>
      <c r="Q333" s="502"/>
      <c r="R333" s="503"/>
      <c r="S333" s="501">
        <v>0</v>
      </c>
      <c r="T333" s="502"/>
      <c r="U333" s="503"/>
      <c r="V333" s="501">
        <v>0</v>
      </c>
      <c r="W333" s="502"/>
      <c r="X333" s="503"/>
      <c r="Y333" s="501">
        <v>0</v>
      </c>
      <c r="Z333" s="502"/>
      <c r="AA333" s="503"/>
      <c r="AB333" s="488"/>
    </row>
    <row r="334" spans="1:28" ht="15.75" customHeight="1">
      <c r="A334" s="507" t="str">
        <f>T(A213)</f>
        <v/>
      </c>
      <c r="B334" s="508"/>
      <c r="C334" s="508"/>
      <c r="D334" s="509"/>
      <c r="E334" s="497"/>
      <c r="F334" s="498"/>
      <c r="G334" s="497"/>
      <c r="H334" s="500"/>
      <c r="I334" s="498"/>
      <c r="J334" s="504"/>
      <c r="K334" s="505"/>
      <c r="L334" s="506"/>
      <c r="M334" s="504"/>
      <c r="N334" s="505"/>
      <c r="O334" s="506"/>
      <c r="P334" s="504"/>
      <c r="Q334" s="505"/>
      <c r="R334" s="506"/>
      <c r="S334" s="504"/>
      <c r="T334" s="505"/>
      <c r="U334" s="506"/>
      <c r="V334" s="504"/>
      <c r="W334" s="505"/>
      <c r="X334" s="506"/>
      <c r="Y334" s="504"/>
      <c r="Z334" s="505"/>
      <c r="AA334" s="506"/>
      <c r="AB334" s="488"/>
    </row>
    <row r="335" spans="1:28" ht="15.75" customHeight="1" thickBot="1">
      <c r="A335" s="510"/>
      <c r="B335" s="511"/>
      <c r="C335" s="511"/>
      <c r="D335" s="512"/>
      <c r="E335" s="513">
        <f>SUM(E333)</f>
        <v>1</v>
      </c>
      <c r="F335" s="514"/>
      <c r="G335" s="515">
        <f>SUM(G333)</f>
        <v>0</v>
      </c>
      <c r="H335" s="513"/>
      <c r="I335" s="514"/>
      <c r="J335" s="515">
        <f>SUM((J333+M333+P333)/3)</f>
        <v>0</v>
      </c>
      <c r="K335" s="513"/>
      <c r="L335" s="513"/>
      <c r="M335" s="513"/>
      <c r="N335" s="513"/>
      <c r="O335" s="513"/>
      <c r="P335" s="513"/>
      <c r="Q335" s="513"/>
      <c r="R335" s="514"/>
      <c r="S335" s="515">
        <f>SUM(((S333*3)+V333+Y333)/5)</f>
        <v>0</v>
      </c>
      <c r="T335" s="513"/>
      <c r="U335" s="513"/>
      <c r="V335" s="513"/>
      <c r="W335" s="513"/>
      <c r="X335" s="513"/>
      <c r="Y335" s="513"/>
      <c r="Z335" s="513"/>
      <c r="AA335" s="514"/>
      <c r="AB335" s="489"/>
    </row>
    <row r="336" spans="1:28" ht="15.75" customHeight="1" thickBot="1">
      <c r="J336" s="98"/>
      <c r="K336" s="98"/>
      <c r="L336" s="98"/>
      <c r="M336" s="98"/>
      <c r="N336" s="98"/>
      <c r="O336" s="98"/>
      <c r="P336" s="98"/>
      <c r="Q336" s="98"/>
      <c r="R336" s="98"/>
      <c r="S336" s="98"/>
      <c r="T336" s="98"/>
      <c r="U336" s="98"/>
      <c r="V336" s="98"/>
      <c r="W336" s="98"/>
      <c r="X336" s="98"/>
      <c r="Y336" s="98"/>
      <c r="Z336" s="98"/>
      <c r="AA336" s="98"/>
      <c r="AB336" s="100"/>
    </row>
    <row r="337" spans="1:28" ht="15.75" customHeight="1">
      <c r="A337" s="472" t="str">
        <f>T(A331)</f>
        <v>Hijack</v>
      </c>
      <c r="B337" s="473"/>
      <c r="C337" s="473"/>
      <c r="D337" s="474"/>
      <c r="E337" s="478" t="s">
        <v>5</v>
      </c>
      <c r="F337" s="479"/>
      <c r="G337" s="478" t="s">
        <v>159</v>
      </c>
      <c r="H337" s="482"/>
      <c r="I337" s="479"/>
      <c r="J337" s="484" t="s">
        <v>7</v>
      </c>
      <c r="K337" s="485"/>
      <c r="L337" s="485"/>
      <c r="M337" s="485"/>
      <c r="N337" s="485"/>
      <c r="O337" s="485"/>
      <c r="P337" s="485"/>
      <c r="Q337" s="485"/>
      <c r="R337" s="486"/>
      <c r="S337" s="484" t="s">
        <v>9</v>
      </c>
      <c r="T337" s="485"/>
      <c r="U337" s="485"/>
      <c r="V337" s="485"/>
      <c r="W337" s="485"/>
      <c r="X337" s="485"/>
      <c r="Y337" s="485"/>
      <c r="Z337" s="485"/>
      <c r="AA337" s="486"/>
      <c r="AB337" s="487">
        <f>SUM(((((J341+S341)/2)*G341)*E341))</f>
        <v>0</v>
      </c>
    </row>
    <row r="338" spans="1:28" ht="15.75" customHeight="1">
      <c r="A338" s="475"/>
      <c r="B338" s="476"/>
      <c r="C338" s="476"/>
      <c r="D338" s="477"/>
      <c r="E338" s="480"/>
      <c r="F338" s="481"/>
      <c r="G338" s="480"/>
      <c r="H338" s="483"/>
      <c r="I338" s="481"/>
      <c r="J338" s="490" t="s">
        <v>163</v>
      </c>
      <c r="K338" s="491"/>
      <c r="L338" s="492"/>
      <c r="M338" s="490" t="s">
        <v>165</v>
      </c>
      <c r="N338" s="491"/>
      <c r="O338" s="492"/>
      <c r="P338" s="490" t="s">
        <v>167</v>
      </c>
      <c r="Q338" s="491"/>
      <c r="R338" s="492"/>
      <c r="S338" s="490" t="s">
        <v>213</v>
      </c>
      <c r="T338" s="491"/>
      <c r="U338" s="492"/>
      <c r="V338" s="490" t="s">
        <v>219</v>
      </c>
      <c r="W338" s="491"/>
      <c r="X338" s="492"/>
      <c r="Y338" s="490" t="s">
        <v>225</v>
      </c>
      <c r="Z338" s="491"/>
      <c r="AA338" s="492"/>
      <c r="AB338" s="488"/>
    </row>
    <row r="339" spans="1:28" ht="15.75" customHeight="1">
      <c r="A339" s="493" t="str">
        <f>T(A218)</f>
        <v>Choke Points on ROW</v>
      </c>
      <c r="B339" s="494"/>
      <c r="C339" s="96" t="str">
        <f>T(C218)</f>
        <v>HR</v>
      </c>
      <c r="D339" s="99">
        <f>SUM(D218)</f>
        <v>15</v>
      </c>
      <c r="E339" s="495">
        <v>1</v>
      </c>
      <c r="F339" s="496"/>
      <c r="G339" s="495">
        <f>SUM(G218)</f>
        <v>0</v>
      </c>
      <c r="H339" s="499"/>
      <c r="I339" s="496"/>
      <c r="J339" s="501">
        <v>0</v>
      </c>
      <c r="K339" s="502"/>
      <c r="L339" s="503"/>
      <c r="M339" s="501">
        <v>0</v>
      </c>
      <c r="N339" s="502"/>
      <c r="O339" s="503"/>
      <c r="P339" s="501">
        <v>0</v>
      </c>
      <c r="Q339" s="502"/>
      <c r="R339" s="503"/>
      <c r="S339" s="501">
        <v>0</v>
      </c>
      <c r="T339" s="502"/>
      <c r="U339" s="503"/>
      <c r="V339" s="501">
        <v>0</v>
      </c>
      <c r="W339" s="502"/>
      <c r="X339" s="503"/>
      <c r="Y339" s="501">
        <v>0</v>
      </c>
      <c r="Z339" s="502"/>
      <c r="AA339" s="503"/>
      <c r="AB339" s="488"/>
    </row>
    <row r="340" spans="1:28" ht="15.75" customHeight="1">
      <c r="A340" s="507" t="str">
        <f>T(A219)</f>
        <v/>
      </c>
      <c r="B340" s="508"/>
      <c r="C340" s="508"/>
      <c r="D340" s="509"/>
      <c r="E340" s="497"/>
      <c r="F340" s="498"/>
      <c r="G340" s="497"/>
      <c r="H340" s="500"/>
      <c r="I340" s="498"/>
      <c r="J340" s="504"/>
      <c r="K340" s="505"/>
      <c r="L340" s="506"/>
      <c r="M340" s="504"/>
      <c r="N340" s="505"/>
      <c r="O340" s="506"/>
      <c r="P340" s="504"/>
      <c r="Q340" s="505"/>
      <c r="R340" s="506"/>
      <c r="S340" s="504"/>
      <c r="T340" s="505"/>
      <c r="U340" s="506"/>
      <c r="V340" s="504"/>
      <c r="W340" s="505"/>
      <c r="X340" s="506"/>
      <c r="Y340" s="504"/>
      <c r="Z340" s="505"/>
      <c r="AA340" s="506"/>
      <c r="AB340" s="488"/>
    </row>
    <row r="341" spans="1:28" ht="15.75" customHeight="1" thickBot="1">
      <c r="A341" s="510"/>
      <c r="B341" s="511"/>
      <c r="C341" s="511"/>
      <c r="D341" s="512"/>
      <c r="E341" s="513">
        <f>SUM(E339)</f>
        <v>1</v>
      </c>
      <c r="F341" s="514"/>
      <c r="G341" s="515">
        <f>SUM(G339)</f>
        <v>0</v>
      </c>
      <c r="H341" s="513"/>
      <c r="I341" s="514"/>
      <c r="J341" s="515">
        <f>SUM((J339+M339+P339)/3)</f>
        <v>0</v>
      </c>
      <c r="K341" s="513"/>
      <c r="L341" s="513"/>
      <c r="M341" s="513"/>
      <c r="N341" s="513"/>
      <c r="O341" s="513"/>
      <c r="P341" s="513"/>
      <c r="Q341" s="513"/>
      <c r="R341" s="514"/>
      <c r="S341" s="515">
        <f>SUM(((S339*3)+V339+Y339)/5)</f>
        <v>0</v>
      </c>
      <c r="T341" s="513"/>
      <c r="U341" s="513"/>
      <c r="V341" s="513"/>
      <c r="W341" s="513"/>
      <c r="X341" s="513"/>
      <c r="Y341" s="513"/>
      <c r="Z341" s="513"/>
      <c r="AA341" s="514"/>
      <c r="AB341" s="489"/>
    </row>
    <row r="342" spans="1:28" ht="15.75" customHeight="1" thickBot="1">
      <c r="J342" s="98"/>
      <c r="K342" s="98"/>
      <c r="L342" s="98"/>
      <c r="M342" s="98"/>
      <c r="N342" s="98"/>
      <c r="O342" s="98"/>
      <c r="P342" s="98"/>
      <c r="Q342" s="98"/>
      <c r="R342" s="98"/>
      <c r="S342" s="98"/>
      <c r="T342" s="98"/>
      <c r="U342" s="98"/>
      <c r="V342" s="98"/>
      <c r="W342" s="98"/>
      <c r="X342" s="98"/>
      <c r="Y342" s="98"/>
      <c r="Z342" s="98"/>
      <c r="AA342" s="98"/>
    </row>
    <row r="343" spans="1:28" ht="15.75" customHeight="1">
      <c r="A343" s="472" t="str">
        <f>T(A337)</f>
        <v>Hijack</v>
      </c>
      <c r="B343" s="473"/>
      <c r="C343" s="473"/>
      <c r="D343" s="474"/>
      <c r="E343" s="478" t="s">
        <v>5</v>
      </c>
      <c r="F343" s="479"/>
      <c r="G343" s="478" t="s">
        <v>159</v>
      </c>
      <c r="H343" s="482"/>
      <c r="I343" s="479"/>
      <c r="J343" s="484" t="s">
        <v>7</v>
      </c>
      <c r="K343" s="485"/>
      <c r="L343" s="485"/>
      <c r="M343" s="485"/>
      <c r="N343" s="485"/>
      <c r="O343" s="485"/>
      <c r="P343" s="485"/>
      <c r="Q343" s="485"/>
      <c r="R343" s="486"/>
      <c r="S343" s="484" t="s">
        <v>9</v>
      </c>
      <c r="T343" s="485"/>
      <c r="U343" s="485"/>
      <c r="V343" s="485"/>
      <c r="W343" s="485"/>
      <c r="X343" s="485"/>
      <c r="Y343" s="485"/>
      <c r="Z343" s="485"/>
      <c r="AA343" s="486"/>
      <c r="AB343" s="487">
        <f>SUM(((((J347+S347)/2)*G347)*E347))</f>
        <v>0</v>
      </c>
    </row>
    <row r="344" spans="1:28" ht="15.75" customHeight="1">
      <c r="A344" s="475"/>
      <c r="B344" s="476"/>
      <c r="C344" s="476"/>
      <c r="D344" s="477"/>
      <c r="E344" s="480"/>
      <c r="F344" s="481"/>
      <c r="G344" s="480"/>
      <c r="H344" s="483"/>
      <c r="I344" s="481"/>
      <c r="J344" s="490" t="s">
        <v>163</v>
      </c>
      <c r="K344" s="491"/>
      <c r="L344" s="492"/>
      <c r="M344" s="490" t="s">
        <v>165</v>
      </c>
      <c r="N344" s="491"/>
      <c r="O344" s="492"/>
      <c r="P344" s="490" t="s">
        <v>167</v>
      </c>
      <c r="Q344" s="491"/>
      <c r="R344" s="492"/>
      <c r="S344" s="490" t="s">
        <v>213</v>
      </c>
      <c r="T344" s="491"/>
      <c r="U344" s="492"/>
      <c r="V344" s="490" t="s">
        <v>219</v>
      </c>
      <c r="W344" s="491"/>
      <c r="X344" s="492"/>
      <c r="Y344" s="490" t="s">
        <v>225</v>
      </c>
      <c r="Z344" s="491"/>
      <c r="AA344" s="492"/>
      <c r="AB344" s="488"/>
    </row>
    <row r="345" spans="1:28" ht="15.75" customHeight="1">
      <c r="A345" s="493" t="str">
        <f>T(A224)</f>
        <v>Fire Suppression</v>
      </c>
      <c r="B345" s="494"/>
      <c r="C345" s="96" t="str">
        <f>T(C224)</f>
        <v>HR</v>
      </c>
      <c r="D345" s="99">
        <f>SUM(D224)</f>
        <v>16</v>
      </c>
      <c r="E345" s="495">
        <v>1</v>
      </c>
      <c r="F345" s="496"/>
      <c r="G345" s="495">
        <f>SUM(G224)</f>
        <v>0</v>
      </c>
      <c r="H345" s="499"/>
      <c r="I345" s="496"/>
      <c r="J345" s="501">
        <v>0</v>
      </c>
      <c r="K345" s="502"/>
      <c r="L345" s="503"/>
      <c r="M345" s="501">
        <v>0</v>
      </c>
      <c r="N345" s="502"/>
      <c r="O345" s="503"/>
      <c r="P345" s="501">
        <v>0</v>
      </c>
      <c r="Q345" s="502"/>
      <c r="R345" s="503"/>
      <c r="S345" s="501">
        <v>0</v>
      </c>
      <c r="T345" s="502"/>
      <c r="U345" s="503"/>
      <c r="V345" s="501">
        <v>0</v>
      </c>
      <c r="W345" s="502"/>
      <c r="X345" s="503"/>
      <c r="Y345" s="501">
        <v>0</v>
      </c>
      <c r="Z345" s="502"/>
      <c r="AA345" s="503"/>
      <c r="AB345" s="488"/>
    </row>
    <row r="346" spans="1:28" ht="15.75" customHeight="1">
      <c r="A346" s="507" t="str">
        <f>T(A225)</f>
        <v/>
      </c>
      <c r="B346" s="508"/>
      <c r="C346" s="508"/>
      <c r="D346" s="509"/>
      <c r="E346" s="497"/>
      <c r="F346" s="498"/>
      <c r="G346" s="497"/>
      <c r="H346" s="500"/>
      <c r="I346" s="498"/>
      <c r="J346" s="504"/>
      <c r="K346" s="505"/>
      <c r="L346" s="506"/>
      <c r="M346" s="504"/>
      <c r="N346" s="505"/>
      <c r="O346" s="506"/>
      <c r="P346" s="504"/>
      <c r="Q346" s="505"/>
      <c r="R346" s="506"/>
      <c r="S346" s="504"/>
      <c r="T346" s="505"/>
      <c r="U346" s="506"/>
      <c r="V346" s="504"/>
      <c r="W346" s="505"/>
      <c r="X346" s="506"/>
      <c r="Y346" s="504"/>
      <c r="Z346" s="505"/>
      <c r="AA346" s="506"/>
      <c r="AB346" s="488"/>
    </row>
    <row r="347" spans="1:28" ht="15.75" customHeight="1" thickBot="1">
      <c r="A347" s="510"/>
      <c r="B347" s="511"/>
      <c r="C347" s="511"/>
      <c r="D347" s="512"/>
      <c r="E347" s="513">
        <f>SUM(E345)</f>
        <v>1</v>
      </c>
      <c r="F347" s="514"/>
      <c r="G347" s="515">
        <f>SUM(G345)</f>
        <v>0</v>
      </c>
      <c r="H347" s="513"/>
      <c r="I347" s="514"/>
      <c r="J347" s="515">
        <f>SUM((J345+M345+P345)/3)</f>
        <v>0</v>
      </c>
      <c r="K347" s="513"/>
      <c r="L347" s="513"/>
      <c r="M347" s="513"/>
      <c r="N347" s="513"/>
      <c r="O347" s="513"/>
      <c r="P347" s="513"/>
      <c r="Q347" s="513"/>
      <c r="R347" s="514"/>
      <c r="S347" s="515">
        <f>SUM(((S345*3)+V345+Y345)/5)</f>
        <v>0</v>
      </c>
      <c r="T347" s="513"/>
      <c r="U347" s="513"/>
      <c r="V347" s="513"/>
      <c r="W347" s="513"/>
      <c r="X347" s="513"/>
      <c r="Y347" s="513"/>
      <c r="Z347" s="513"/>
      <c r="AA347" s="514"/>
      <c r="AB347" s="489"/>
    </row>
    <row r="348" spans="1:28" ht="15.75" customHeight="1" thickBot="1">
      <c r="J348" s="100"/>
      <c r="K348" s="100"/>
      <c r="L348" s="100"/>
      <c r="M348" s="100"/>
      <c r="N348" s="100"/>
      <c r="O348" s="100"/>
      <c r="P348" s="100"/>
      <c r="Q348" s="100"/>
      <c r="R348" s="100"/>
      <c r="S348" s="100"/>
      <c r="T348" s="100"/>
      <c r="U348" s="100"/>
      <c r="V348" s="100"/>
      <c r="W348" s="100"/>
      <c r="X348" s="100"/>
      <c r="Y348" s="100"/>
      <c r="Z348" s="100"/>
      <c r="AA348" s="100"/>
      <c r="AB348" s="100"/>
    </row>
    <row r="349" spans="1:28" ht="15.75" customHeight="1">
      <c r="A349" s="472" t="str">
        <f>T(A343)</f>
        <v>Hijack</v>
      </c>
      <c r="B349" s="473"/>
      <c r="C349" s="473"/>
      <c r="D349" s="474"/>
      <c r="E349" s="478" t="s">
        <v>5</v>
      </c>
      <c r="F349" s="479"/>
      <c r="G349" s="478" t="s">
        <v>159</v>
      </c>
      <c r="H349" s="482"/>
      <c r="I349" s="479"/>
      <c r="J349" s="484" t="s">
        <v>7</v>
      </c>
      <c r="K349" s="485"/>
      <c r="L349" s="485"/>
      <c r="M349" s="485"/>
      <c r="N349" s="485"/>
      <c r="O349" s="485"/>
      <c r="P349" s="485"/>
      <c r="Q349" s="485"/>
      <c r="R349" s="486"/>
      <c r="S349" s="484" t="s">
        <v>9</v>
      </c>
      <c r="T349" s="485"/>
      <c r="U349" s="485"/>
      <c r="V349" s="485"/>
      <c r="W349" s="485"/>
      <c r="X349" s="485"/>
      <c r="Y349" s="485"/>
      <c r="Z349" s="485"/>
      <c r="AA349" s="486"/>
      <c r="AB349" s="487">
        <f>SUM(((((J353+S353)/2)*G353)*E353))</f>
        <v>0</v>
      </c>
    </row>
    <row r="350" spans="1:28" ht="15.75" customHeight="1">
      <c r="A350" s="475"/>
      <c r="B350" s="476"/>
      <c r="C350" s="476"/>
      <c r="D350" s="477"/>
      <c r="E350" s="480"/>
      <c r="F350" s="481"/>
      <c r="G350" s="480"/>
      <c r="H350" s="483"/>
      <c r="I350" s="481"/>
      <c r="J350" s="490" t="s">
        <v>163</v>
      </c>
      <c r="K350" s="491"/>
      <c r="L350" s="492"/>
      <c r="M350" s="490" t="s">
        <v>165</v>
      </c>
      <c r="N350" s="491"/>
      <c r="O350" s="492"/>
      <c r="P350" s="490" t="s">
        <v>167</v>
      </c>
      <c r="Q350" s="491"/>
      <c r="R350" s="492"/>
      <c r="S350" s="490" t="s">
        <v>213</v>
      </c>
      <c r="T350" s="491"/>
      <c r="U350" s="492"/>
      <c r="V350" s="490" t="s">
        <v>219</v>
      </c>
      <c r="W350" s="491"/>
      <c r="X350" s="492"/>
      <c r="Y350" s="490" t="s">
        <v>225</v>
      </c>
      <c r="Z350" s="491"/>
      <c r="AA350" s="492"/>
      <c r="AB350" s="488"/>
    </row>
    <row r="351" spans="1:28" ht="15.75" customHeight="1">
      <c r="A351" s="493" t="str">
        <f>T(A230)</f>
        <v>Air Handling</v>
      </c>
      <c r="B351" s="494"/>
      <c r="C351" s="96" t="str">
        <f>T(C230)</f>
        <v>HR</v>
      </c>
      <c r="D351" s="99">
        <f>SUM(D230)</f>
        <v>17</v>
      </c>
      <c r="E351" s="495">
        <v>1</v>
      </c>
      <c r="F351" s="496"/>
      <c r="G351" s="495">
        <f>SUM(G230)</f>
        <v>0</v>
      </c>
      <c r="H351" s="499"/>
      <c r="I351" s="496"/>
      <c r="J351" s="501">
        <v>0</v>
      </c>
      <c r="K351" s="502"/>
      <c r="L351" s="503"/>
      <c r="M351" s="501">
        <v>0</v>
      </c>
      <c r="N351" s="502"/>
      <c r="O351" s="503"/>
      <c r="P351" s="501">
        <v>0</v>
      </c>
      <c r="Q351" s="502"/>
      <c r="R351" s="503"/>
      <c r="S351" s="501">
        <v>0</v>
      </c>
      <c r="T351" s="502"/>
      <c r="U351" s="503"/>
      <c r="V351" s="501">
        <v>0</v>
      </c>
      <c r="W351" s="502"/>
      <c r="X351" s="503"/>
      <c r="Y351" s="501">
        <v>0</v>
      </c>
      <c r="Z351" s="502"/>
      <c r="AA351" s="503"/>
      <c r="AB351" s="488"/>
    </row>
    <row r="352" spans="1:28" ht="15.75" customHeight="1">
      <c r="A352" s="507" t="str">
        <f>T(A231)</f>
        <v/>
      </c>
      <c r="B352" s="508"/>
      <c r="C352" s="508"/>
      <c r="D352" s="509"/>
      <c r="E352" s="497"/>
      <c r="F352" s="498"/>
      <c r="G352" s="497"/>
      <c r="H352" s="500"/>
      <c r="I352" s="498"/>
      <c r="J352" s="504"/>
      <c r="K352" s="505"/>
      <c r="L352" s="506"/>
      <c r="M352" s="504"/>
      <c r="N352" s="505"/>
      <c r="O352" s="506"/>
      <c r="P352" s="504"/>
      <c r="Q352" s="505"/>
      <c r="R352" s="506"/>
      <c r="S352" s="504"/>
      <c r="T352" s="505"/>
      <c r="U352" s="506"/>
      <c r="V352" s="504"/>
      <c r="W352" s="505"/>
      <c r="X352" s="506"/>
      <c r="Y352" s="504"/>
      <c r="Z352" s="505"/>
      <c r="AA352" s="506"/>
      <c r="AB352" s="488"/>
    </row>
    <row r="353" spans="1:28" ht="15.75" customHeight="1" thickBot="1">
      <c r="A353" s="510"/>
      <c r="B353" s="511"/>
      <c r="C353" s="511"/>
      <c r="D353" s="512"/>
      <c r="E353" s="513">
        <f>SUM(E351)</f>
        <v>1</v>
      </c>
      <c r="F353" s="514"/>
      <c r="G353" s="515">
        <f>SUM(G351)</f>
        <v>0</v>
      </c>
      <c r="H353" s="513"/>
      <c r="I353" s="514"/>
      <c r="J353" s="515">
        <f>SUM((J351+M351+P351)/3)</f>
        <v>0</v>
      </c>
      <c r="K353" s="513"/>
      <c r="L353" s="513"/>
      <c r="M353" s="513"/>
      <c r="N353" s="513"/>
      <c r="O353" s="513"/>
      <c r="P353" s="513"/>
      <c r="Q353" s="513"/>
      <c r="R353" s="514"/>
      <c r="S353" s="515">
        <f>SUM(((S351*3)+V351+Y351)/5)</f>
        <v>0</v>
      </c>
      <c r="T353" s="513"/>
      <c r="U353" s="513"/>
      <c r="V353" s="513"/>
      <c r="W353" s="513"/>
      <c r="X353" s="513"/>
      <c r="Y353" s="513"/>
      <c r="Z353" s="513"/>
      <c r="AA353" s="514"/>
      <c r="AB353" s="489"/>
    </row>
    <row r="354" spans="1:28" ht="15.75" customHeight="1" thickBot="1">
      <c r="J354" s="100"/>
      <c r="K354" s="100"/>
      <c r="L354" s="100"/>
      <c r="M354" s="100"/>
      <c r="N354" s="100"/>
      <c r="O354" s="100"/>
      <c r="P354" s="100"/>
      <c r="Q354" s="100"/>
      <c r="R354" s="100"/>
      <c r="S354" s="100"/>
      <c r="T354" s="100"/>
      <c r="U354" s="100"/>
      <c r="V354" s="100"/>
      <c r="W354" s="100"/>
      <c r="X354" s="100"/>
      <c r="Y354" s="100"/>
      <c r="Z354" s="100"/>
      <c r="AA354" s="100"/>
      <c r="AB354" s="100"/>
    </row>
    <row r="355" spans="1:28" ht="15.75" customHeight="1">
      <c r="A355" s="472" t="str">
        <f>T(A349)</f>
        <v>Hijack</v>
      </c>
      <c r="B355" s="473"/>
      <c r="C355" s="473"/>
      <c r="D355" s="474"/>
      <c r="E355" s="478" t="s">
        <v>5</v>
      </c>
      <c r="F355" s="479"/>
      <c r="G355" s="478" t="s">
        <v>159</v>
      </c>
      <c r="H355" s="482"/>
      <c r="I355" s="479"/>
      <c r="J355" s="484" t="s">
        <v>7</v>
      </c>
      <c r="K355" s="485"/>
      <c r="L355" s="485"/>
      <c r="M355" s="485"/>
      <c r="N355" s="485"/>
      <c r="O355" s="485"/>
      <c r="P355" s="485"/>
      <c r="Q355" s="485"/>
      <c r="R355" s="486"/>
      <c r="S355" s="484" t="s">
        <v>9</v>
      </c>
      <c r="T355" s="485"/>
      <c r="U355" s="485"/>
      <c r="V355" s="485"/>
      <c r="W355" s="485"/>
      <c r="X355" s="485"/>
      <c r="Y355" s="485"/>
      <c r="Z355" s="485"/>
      <c r="AA355" s="486"/>
      <c r="AB355" s="487">
        <f>SUM(((((J359+S359)/2)*G359)*E359))</f>
        <v>0</v>
      </c>
    </row>
    <row r="356" spans="1:28" ht="15.75" customHeight="1">
      <c r="A356" s="475"/>
      <c r="B356" s="476"/>
      <c r="C356" s="476"/>
      <c r="D356" s="477"/>
      <c r="E356" s="480"/>
      <c r="F356" s="481"/>
      <c r="G356" s="480"/>
      <c r="H356" s="483"/>
      <c r="I356" s="481"/>
      <c r="J356" s="490" t="s">
        <v>163</v>
      </c>
      <c r="K356" s="491"/>
      <c r="L356" s="492"/>
      <c r="M356" s="490" t="s">
        <v>165</v>
      </c>
      <c r="N356" s="491"/>
      <c r="O356" s="492"/>
      <c r="P356" s="490" t="s">
        <v>167</v>
      </c>
      <c r="Q356" s="491"/>
      <c r="R356" s="492"/>
      <c r="S356" s="490" t="s">
        <v>213</v>
      </c>
      <c r="T356" s="491"/>
      <c r="U356" s="492"/>
      <c r="V356" s="490" t="s">
        <v>219</v>
      </c>
      <c r="W356" s="491"/>
      <c r="X356" s="492"/>
      <c r="Y356" s="490" t="s">
        <v>225</v>
      </c>
      <c r="Z356" s="491"/>
      <c r="AA356" s="492"/>
      <c r="AB356" s="488"/>
    </row>
    <row r="357" spans="1:28" ht="15.75" customHeight="1">
      <c r="A357" s="493" t="str">
        <f>T(A236)</f>
        <v>Power Generation/Distribution</v>
      </c>
      <c r="B357" s="494"/>
      <c r="C357" s="96" t="str">
        <f>T(C236)</f>
        <v>HR</v>
      </c>
      <c r="D357" s="99">
        <f>SUM(D236)</f>
        <v>18</v>
      </c>
      <c r="E357" s="495">
        <v>1</v>
      </c>
      <c r="F357" s="496"/>
      <c r="G357" s="495">
        <f>SUM(G236)</f>
        <v>0</v>
      </c>
      <c r="H357" s="499"/>
      <c r="I357" s="496"/>
      <c r="J357" s="501">
        <v>0</v>
      </c>
      <c r="K357" s="502"/>
      <c r="L357" s="503"/>
      <c r="M357" s="501">
        <v>0</v>
      </c>
      <c r="N357" s="502"/>
      <c r="O357" s="503"/>
      <c r="P357" s="501">
        <v>0</v>
      </c>
      <c r="Q357" s="502"/>
      <c r="R357" s="503"/>
      <c r="S357" s="501">
        <v>0</v>
      </c>
      <c r="T357" s="502"/>
      <c r="U357" s="503"/>
      <c r="V357" s="501">
        <v>0</v>
      </c>
      <c r="W357" s="502"/>
      <c r="X357" s="503"/>
      <c r="Y357" s="501">
        <v>0</v>
      </c>
      <c r="Z357" s="502"/>
      <c r="AA357" s="503"/>
      <c r="AB357" s="488"/>
    </row>
    <row r="358" spans="1:28" ht="15.75" customHeight="1">
      <c r="A358" s="507" t="str">
        <f>T(A237)</f>
        <v/>
      </c>
      <c r="B358" s="508"/>
      <c r="C358" s="508"/>
      <c r="D358" s="509"/>
      <c r="E358" s="497"/>
      <c r="F358" s="498"/>
      <c r="G358" s="497"/>
      <c r="H358" s="500"/>
      <c r="I358" s="498"/>
      <c r="J358" s="504"/>
      <c r="K358" s="505"/>
      <c r="L358" s="506"/>
      <c r="M358" s="504"/>
      <c r="N358" s="505"/>
      <c r="O358" s="506"/>
      <c r="P358" s="504"/>
      <c r="Q358" s="505"/>
      <c r="R358" s="506"/>
      <c r="S358" s="504"/>
      <c r="T358" s="505"/>
      <c r="U358" s="506"/>
      <c r="V358" s="504"/>
      <c r="W358" s="505"/>
      <c r="X358" s="506"/>
      <c r="Y358" s="504"/>
      <c r="Z358" s="505"/>
      <c r="AA358" s="506"/>
      <c r="AB358" s="488"/>
    </row>
    <row r="359" spans="1:28" ht="15.75" customHeight="1" thickBot="1">
      <c r="A359" s="510"/>
      <c r="B359" s="511"/>
      <c r="C359" s="511"/>
      <c r="D359" s="512"/>
      <c r="E359" s="513">
        <f>SUM(E357)</f>
        <v>1</v>
      </c>
      <c r="F359" s="514"/>
      <c r="G359" s="515">
        <f>SUM(G357)</f>
        <v>0</v>
      </c>
      <c r="H359" s="513"/>
      <c r="I359" s="514"/>
      <c r="J359" s="515">
        <f>SUM((J357+M357+P357)/3)</f>
        <v>0</v>
      </c>
      <c r="K359" s="513"/>
      <c r="L359" s="513"/>
      <c r="M359" s="513"/>
      <c r="N359" s="513"/>
      <c r="O359" s="513"/>
      <c r="P359" s="513"/>
      <c r="Q359" s="513"/>
      <c r="R359" s="514"/>
      <c r="S359" s="515">
        <f>SUM(((S357*3)+V357+Y357)/5)</f>
        <v>0</v>
      </c>
      <c r="T359" s="513"/>
      <c r="U359" s="513"/>
      <c r="V359" s="513"/>
      <c r="W359" s="513"/>
      <c r="X359" s="513"/>
      <c r="Y359" s="513"/>
      <c r="Z359" s="513"/>
      <c r="AA359" s="514"/>
      <c r="AB359" s="489"/>
    </row>
    <row r="360" spans="1:28" ht="15.75" customHeight="1" thickBot="1">
      <c r="J360" s="98"/>
      <c r="K360" s="98"/>
      <c r="L360" s="98"/>
      <c r="M360" s="98"/>
      <c r="N360" s="98"/>
      <c r="O360" s="98"/>
      <c r="P360" s="98"/>
      <c r="Q360" s="98"/>
      <c r="R360" s="98"/>
      <c r="S360" s="98"/>
      <c r="T360" s="98"/>
      <c r="U360" s="98"/>
      <c r="V360" s="98"/>
      <c r="W360" s="98"/>
      <c r="X360" s="98"/>
      <c r="Y360" s="98"/>
      <c r="Z360" s="98"/>
      <c r="AA360" s="98"/>
      <c r="AB360" s="100"/>
    </row>
    <row r="361" spans="1:28" ht="15.75" customHeight="1">
      <c r="A361" s="472" t="str">
        <f>T(A355)</f>
        <v>Hijack</v>
      </c>
      <c r="B361" s="473"/>
      <c r="C361" s="473"/>
      <c r="D361" s="474"/>
      <c r="E361" s="478" t="s">
        <v>5</v>
      </c>
      <c r="F361" s="479"/>
      <c r="G361" s="478" t="s">
        <v>159</v>
      </c>
      <c r="H361" s="482"/>
      <c r="I361" s="479"/>
      <c r="J361" s="484" t="s">
        <v>7</v>
      </c>
      <c r="K361" s="485"/>
      <c r="L361" s="485"/>
      <c r="M361" s="485"/>
      <c r="N361" s="485"/>
      <c r="O361" s="485"/>
      <c r="P361" s="485"/>
      <c r="Q361" s="485"/>
      <c r="R361" s="486"/>
      <c r="S361" s="484" t="s">
        <v>9</v>
      </c>
      <c r="T361" s="485"/>
      <c r="U361" s="485"/>
      <c r="V361" s="485"/>
      <c r="W361" s="485"/>
      <c r="X361" s="485"/>
      <c r="Y361" s="485"/>
      <c r="Z361" s="485"/>
      <c r="AA361" s="486"/>
      <c r="AB361" s="487">
        <f>SUM(((((J365+S365)/2)*G365)*E365))</f>
        <v>0</v>
      </c>
    </row>
    <row r="362" spans="1:28" ht="15.75" customHeight="1">
      <c r="A362" s="475"/>
      <c r="B362" s="476"/>
      <c r="C362" s="476"/>
      <c r="D362" s="477"/>
      <c r="E362" s="480"/>
      <c r="F362" s="481"/>
      <c r="G362" s="480"/>
      <c r="H362" s="483"/>
      <c r="I362" s="481"/>
      <c r="J362" s="490" t="s">
        <v>163</v>
      </c>
      <c r="K362" s="491"/>
      <c r="L362" s="492"/>
      <c r="M362" s="490" t="s">
        <v>165</v>
      </c>
      <c r="N362" s="491"/>
      <c r="O362" s="492"/>
      <c r="P362" s="490" t="s">
        <v>167</v>
      </c>
      <c r="Q362" s="491"/>
      <c r="R362" s="492"/>
      <c r="S362" s="490" t="s">
        <v>213</v>
      </c>
      <c r="T362" s="491"/>
      <c r="U362" s="492"/>
      <c r="V362" s="490" t="s">
        <v>219</v>
      </c>
      <c r="W362" s="491"/>
      <c r="X362" s="492"/>
      <c r="Y362" s="490" t="s">
        <v>225</v>
      </c>
      <c r="Z362" s="491"/>
      <c r="AA362" s="492"/>
      <c r="AB362" s="488"/>
    </row>
    <row r="363" spans="1:28" ht="15.75" customHeight="1">
      <c r="A363" s="493" t="str">
        <f>T(A242)</f>
        <v>Yards</v>
      </c>
      <c r="B363" s="494"/>
      <c r="C363" s="96" t="str">
        <f>T(C242)</f>
        <v>HR</v>
      </c>
      <c r="D363" s="99">
        <f>SUM(D242)</f>
        <v>19</v>
      </c>
      <c r="E363" s="495">
        <v>1</v>
      </c>
      <c r="F363" s="496"/>
      <c r="G363" s="495">
        <f>SUM(G242)</f>
        <v>0</v>
      </c>
      <c r="H363" s="499"/>
      <c r="I363" s="496"/>
      <c r="J363" s="501">
        <v>0</v>
      </c>
      <c r="K363" s="502"/>
      <c r="L363" s="503"/>
      <c r="M363" s="501">
        <v>0</v>
      </c>
      <c r="N363" s="502"/>
      <c r="O363" s="503"/>
      <c r="P363" s="501">
        <v>0</v>
      </c>
      <c r="Q363" s="502"/>
      <c r="R363" s="503"/>
      <c r="S363" s="501">
        <v>0</v>
      </c>
      <c r="T363" s="502"/>
      <c r="U363" s="503"/>
      <c r="V363" s="501">
        <v>0</v>
      </c>
      <c r="W363" s="502"/>
      <c r="X363" s="503"/>
      <c r="Y363" s="501">
        <v>0</v>
      </c>
      <c r="Z363" s="502"/>
      <c r="AA363" s="503"/>
      <c r="AB363" s="488"/>
    </row>
    <row r="364" spans="1:28" ht="15.75" customHeight="1">
      <c r="A364" s="507" t="str">
        <f>T(A243)</f>
        <v/>
      </c>
      <c r="B364" s="508"/>
      <c r="C364" s="508"/>
      <c r="D364" s="509"/>
      <c r="E364" s="497"/>
      <c r="F364" s="498"/>
      <c r="G364" s="497"/>
      <c r="H364" s="500"/>
      <c r="I364" s="498"/>
      <c r="J364" s="504"/>
      <c r="K364" s="505"/>
      <c r="L364" s="506"/>
      <c r="M364" s="504"/>
      <c r="N364" s="505"/>
      <c r="O364" s="506"/>
      <c r="P364" s="504"/>
      <c r="Q364" s="505"/>
      <c r="R364" s="506"/>
      <c r="S364" s="504"/>
      <c r="T364" s="505"/>
      <c r="U364" s="506"/>
      <c r="V364" s="504"/>
      <c r="W364" s="505"/>
      <c r="X364" s="506"/>
      <c r="Y364" s="504"/>
      <c r="Z364" s="505"/>
      <c r="AA364" s="506"/>
      <c r="AB364" s="488"/>
    </row>
    <row r="365" spans="1:28" ht="15.75" customHeight="1" thickBot="1">
      <c r="A365" s="510"/>
      <c r="B365" s="511"/>
      <c r="C365" s="511"/>
      <c r="D365" s="512"/>
      <c r="E365" s="513">
        <f>SUM(E363)</f>
        <v>1</v>
      </c>
      <c r="F365" s="514"/>
      <c r="G365" s="515">
        <f>SUM(G363)</f>
        <v>0</v>
      </c>
      <c r="H365" s="513"/>
      <c r="I365" s="514"/>
      <c r="J365" s="515">
        <f>SUM((J363+M363+P363)/3)</f>
        <v>0</v>
      </c>
      <c r="K365" s="513"/>
      <c r="L365" s="513"/>
      <c r="M365" s="513"/>
      <c r="N365" s="513"/>
      <c r="O365" s="513"/>
      <c r="P365" s="513"/>
      <c r="Q365" s="513"/>
      <c r="R365" s="514"/>
      <c r="S365" s="515">
        <f>SUM(((S363*3)+V363+Y363)/5)</f>
        <v>0</v>
      </c>
      <c r="T365" s="513"/>
      <c r="U365" s="513"/>
      <c r="V365" s="513"/>
      <c r="W365" s="513"/>
      <c r="X365" s="513"/>
      <c r="Y365" s="513"/>
      <c r="Z365" s="513"/>
      <c r="AA365" s="514"/>
      <c r="AB365" s="489"/>
    </row>
    <row r="366" spans="1:28" ht="15.75" customHeight="1" thickBot="1">
      <c r="J366" s="100"/>
      <c r="K366" s="100"/>
      <c r="L366" s="100"/>
      <c r="M366" s="100"/>
      <c r="N366" s="100"/>
      <c r="O366" s="100"/>
      <c r="P366" s="100"/>
      <c r="Q366" s="100"/>
      <c r="R366" s="100"/>
      <c r="S366" s="100"/>
      <c r="T366" s="100"/>
      <c r="U366" s="100"/>
      <c r="V366" s="100"/>
      <c r="W366" s="100"/>
      <c r="X366" s="100"/>
      <c r="Y366" s="100"/>
      <c r="Z366" s="100"/>
      <c r="AA366" s="100"/>
      <c r="AB366" s="100"/>
    </row>
    <row r="367" spans="1:28" ht="15.75" customHeight="1">
      <c r="A367" s="472" t="str">
        <f>T(A361)</f>
        <v>Hijack</v>
      </c>
      <c r="B367" s="473"/>
      <c r="C367" s="473"/>
      <c r="D367" s="474"/>
      <c r="E367" s="478" t="s">
        <v>5</v>
      </c>
      <c r="F367" s="479"/>
      <c r="G367" s="478" t="s">
        <v>159</v>
      </c>
      <c r="H367" s="482"/>
      <c r="I367" s="479"/>
      <c r="J367" s="484" t="s">
        <v>7</v>
      </c>
      <c r="K367" s="485"/>
      <c r="L367" s="485"/>
      <c r="M367" s="485"/>
      <c r="N367" s="485"/>
      <c r="O367" s="485"/>
      <c r="P367" s="485"/>
      <c r="Q367" s="485"/>
      <c r="R367" s="486"/>
      <c r="S367" s="484" t="s">
        <v>9</v>
      </c>
      <c r="T367" s="485"/>
      <c r="U367" s="485"/>
      <c r="V367" s="485"/>
      <c r="W367" s="485"/>
      <c r="X367" s="485"/>
      <c r="Y367" s="485"/>
      <c r="Z367" s="485"/>
      <c r="AA367" s="486"/>
      <c r="AB367" s="487">
        <f>SUM(((((J371+S371)/2)*G371)*E371))</f>
        <v>0</v>
      </c>
    </row>
    <row r="368" spans="1:28" ht="15.75" customHeight="1">
      <c r="A368" s="475"/>
      <c r="B368" s="476"/>
      <c r="C368" s="476"/>
      <c r="D368" s="477"/>
      <c r="E368" s="480"/>
      <c r="F368" s="481"/>
      <c r="G368" s="480"/>
      <c r="H368" s="483"/>
      <c r="I368" s="481"/>
      <c r="J368" s="490" t="s">
        <v>163</v>
      </c>
      <c r="K368" s="491"/>
      <c r="L368" s="492"/>
      <c r="M368" s="490" t="s">
        <v>165</v>
      </c>
      <c r="N368" s="491"/>
      <c r="O368" s="492"/>
      <c r="P368" s="490" t="s">
        <v>167</v>
      </c>
      <c r="Q368" s="491"/>
      <c r="R368" s="492"/>
      <c r="S368" s="490" t="s">
        <v>213</v>
      </c>
      <c r="T368" s="491"/>
      <c r="U368" s="492"/>
      <c r="V368" s="490" t="s">
        <v>219</v>
      </c>
      <c r="W368" s="491"/>
      <c r="X368" s="492"/>
      <c r="Y368" s="490" t="s">
        <v>225</v>
      </c>
      <c r="Z368" s="491"/>
      <c r="AA368" s="492"/>
      <c r="AB368" s="488"/>
    </row>
    <row r="369" spans="1:28" ht="15.75" customHeight="1">
      <c r="A369" s="493" t="str">
        <f>T(A248)</f>
        <v>Maintenance Barns/Facilities</v>
      </c>
      <c r="B369" s="494"/>
      <c r="C369" s="96" t="str">
        <f>T(C248)</f>
        <v>HR</v>
      </c>
      <c r="D369" s="99">
        <f>SUM(D248)</f>
        <v>20</v>
      </c>
      <c r="E369" s="495">
        <v>1</v>
      </c>
      <c r="F369" s="496"/>
      <c r="G369" s="495">
        <f>SUM(G248)</f>
        <v>0</v>
      </c>
      <c r="H369" s="499"/>
      <c r="I369" s="496"/>
      <c r="J369" s="501">
        <v>0</v>
      </c>
      <c r="K369" s="502"/>
      <c r="L369" s="503"/>
      <c r="M369" s="501">
        <v>0</v>
      </c>
      <c r="N369" s="502"/>
      <c r="O369" s="503"/>
      <c r="P369" s="501">
        <v>0</v>
      </c>
      <c r="Q369" s="502"/>
      <c r="R369" s="503"/>
      <c r="S369" s="501">
        <v>0</v>
      </c>
      <c r="T369" s="502"/>
      <c r="U369" s="503"/>
      <c r="V369" s="501">
        <v>0</v>
      </c>
      <c r="W369" s="502"/>
      <c r="X369" s="503"/>
      <c r="Y369" s="501">
        <v>0</v>
      </c>
      <c r="Z369" s="502"/>
      <c r="AA369" s="503"/>
      <c r="AB369" s="488"/>
    </row>
    <row r="370" spans="1:28" ht="15.75" customHeight="1">
      <c r="A370" s="507" t="str">
        <f>T(A249)</f>
        <v/>
      </c>
      <c r="B370" s="508"/>
      <c r="C370" s="508"/>
      <c r="D370" s="509"/>
      <c r="E370" s="497"/>
      <c r="F370" s="498"/>
      <c r="G370" s="497"/>
      <c r="H370" s="500"/>
      <c r="I370" s="498"/>
      <c r="J370" s="504"/>
      <c r="K370" s="505"/>
      <c r="L370" s="506"/>
      <c r="M370" s="504"/>
      <c r="N370" s="505"/>
      <c r="O370" s="506"/>
      <c r="P370" s="504"/>
      <c r="Q370" s="505"/>
      <c r="R370" s="506"/>
      <c r="S370" s="504"/>
      <c r="T370" s="505"/>
      <c r="U370" s="506"/>
      <c r="V370" s="504"/>
      <c r="W370" s="505"/>
      <c r="X370" s="506"/>
      <c r="Y370" s="504"/>
      <c r="Z370" s="505"/>
      <c r="AA370" s="506"/>
      <c r="AB370" s="488"/>
    </row>
    <row r="371" spans="1:28" ht="15.75" customHeight="1" thickBot="1">
      <c r="A371" s="510"/>
      <c r="B371" s="511"/>
      <c r="C371" s="511"/>
      <c r="D371" s="512"/>
      <c r="E371" s="513">
        <f>SUM(E369)</f>
        <v>1</v>
      </c>
      <c r="F371" s="514"/>
      <c r="G371" s="515">
        <f>SUM(G369)</f>
        <v>0</v>
      </c>
      <c r="H371" s="513"/>
      <c r="I371" s="514"/>
      <c r="J371" s="515">
        <f>SUM((J369+M369+P369)/3)</f>
        <v>0</v>
      </c>
      <c r="K371" s="513"/>
      <c r="L371" s="513"/>
      <c r="M371" s="513"/>
      <c r="N371" s="513"/>
      <c r="O371" s="513"/>
      <c r="P371" s="513"/>
      <c r="Q371" s="513"/>
      <c r="R371" s="514"/>
      <c r="S371" s="515">
        <f>SUM(((S369*3)+V369+Y369)/5)</f>
        <v>0</v>
      </c>
      <c r="T371" s="513"/>
      <c r="U371" s="513"/>
      <c r="V371" s="513"/>
      <c r="W371" s="513"/>
      <c r="X371" s="513"/>
      <c r="Y371" s="513"/>
      <c r="Z371" s="513"/>
      <c r="AA371" s="514"/>
      <c r="AB371" s="489"/>
    </row>
    <row r="372" spans="1:28" ht="15.75" customHeight="1"/>
    <row r="373" spans="1:28" ht="31.5" thickBot="1">
      <c r="A373" s="522" t="str">
        <f>T(Definitions!D22)</f>
        <v>Coordinated Complex Attack</v>
      </c>
      <c r="B373" s="522"/>
      <c r="C373" s="522"/>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c r="AA373" s="522"/>
      <c r="AB373" s="522"/>
    </row>
    <row r="374" spans="1:28" ht="15.75" customHeight="1">
      <c r="A374" s="472" t="str">
        <f>T(A373)</f>
        <v>Coordinated Complex Attack</v>
      </c>
      <c r="B374" s="473"/>
      <c r="C374" s="473"/>
      <c r="D374" s="474"/>
      <c r="E374" s="523" t="s">
        <v>5</v>
      </c>
      <c r="F374" s="524"/>
      <c r="G374" s="478" t="s">
        <v>159</v>
      </c>
      <c r="H374" s="482"/>
      <c r="I374" s="479"/>
      <c r="J374" s="484" t="s">
        <v>7</v>
      </c>
      <c r="K374" s="485"/>
      <c r="L374" s="485"/>
      <c r="M374" s="485"/>
      <c r="N374" s="485"/>
      <c r="O374" s="485"/>
      <c r="P374" s="485"/>
      <c r="Q374" s="485"/>
      <c r="R374" s="486"/>
      <c r="S374" s="484" t="s">
        <v>9</v>
      </c>
      <c r="T374" s="485"/>
      <c r="U374" s="485"/>
      <c r="V374" s="485"/>
      <c r="W374" s="485"/>
      <c r="X374" s="485"/>
      <c r="Y374" s="485"/>
      <c r="Z374" s="485"/>
      <c r="AA374" s="486"/>
      <c r="AB374" s="487">
        <f>SUM(((((J378+S378)/2)*G378)*E378))</f>
        <v>0</v>
      </c>
    </row>
    <row r="375" spans="1:28" ht="15.75" customHeight="1">
      <c r="A375" s="475"/>
      <c r="B375" s="476"/>
      <c r="C375" s="476"/>
      <c r="D375" s="477"/>
      <c r="E375" s="525"/>
      <c r="F375" s="526"/>
      <c r="G375" s="480"/>
      <c r="H375" s="483"/>
      <c r="I375" s="481"/>
      <c r="J375" s="490" t="s">
        <v>163</v>
      </c>
      <c r="K375" s="491"/>
      <c r="L375" s="492"/>
      <c r="M375" s="490" t="s">
        <v>165</v>
      </c>
      <c r="N375" s="491"/>
      <c r="O375" s="492"/>
      <c r="P375" s="490" t="s">
        <v>167</v>
      </c>
      <c r="Q375" s="491"/>
      <c r="R375" s="492"/>
      <c r="S375" s="490" t="s">
        <v>213</v>
      </c>
      <c r="T375" s="491"/>
      <c r="U375" s="492"/>
      <c r="V375" s="490" t="s">
        <v>219</v>
      </c>
      <c r="W375" s="491"/>
      <c r="X375" s="492"/>
      <c r="Y375" s="490" t="s">
        <v>225</v>
      </c>
      <c r="Z375" s="491"/>
      <c r="AA375" s="492"/>
      <c r="AB375" s="488"/>
    </row>
    <row r="376" spans="1:28" ht="15.75" customHeight="1">
      <c r="A376" s="493" t="str">
        <f>T(A255)</f>
        <v>Headquarters Building</v>
      </c>
      <c r="B376" s="494"/>
      <c r="C376" s="96" t="str">
        <f>T(C255)</f>
        <v>HR</v>
      </c>
      <c r="D376" s="99">
        <f>SUM(D255)</f>
        <v>1</v>
      </c>
      <c r="E376" s="495">
        <v>1</v>
      </c>
      <c r="F376" s="496"/>
      <c r="G376" s="495">
        <f>SUM(G255)</f>
        <v>0</v>
      </c>
      <c r="H376" s="499"/>
      <c r="I376" s="496"/>
      <c r="J376" s="501">
        <v>0</v>
      </c>
      <c r="K376" s="502"/>
      <c r="L376" s="503"/>
      <c r="M376" s="501">
        <v>0</v>
      </c>
      <c r="N376" s="502"/>
      <c r="O376" s="503"/>
      <c r="P376" s="501">
        <v>0</v>
      </c>
      <c r="Q376" s="502"/>
      <c r="R376" s="503"/>
      <c r="S376" s="501">
        <v>0</v>
      </c>
      <c r="T376" s="502"/>
      <c r="U376" s="503"/>
      <c r="V376" s="501">
        <v>0</v>
      </c>
      <c r="W376" s="502"/>
      <c r="X376" s="503"/>
      <c r="Y376" s="501">
        <v>0</v>
      </c>
      <c r="Z376" s="502"/>
      <c r="AA376" s="503"/>
      <c r="AB376" s="488"/>
    </row>
    <row r="377" spans="1:28" ht="15.75" customHeight="1">
      <c r="A377" s="507" t="str">
        <f>T(A256)</f>
        <v/>
      </c>
      <c r="B377" s="508"/>
      <c r="C377" s="508"/>
      <c r="D377" s="509"/>
      <c r="E377" s="497"/>
      <c r="F377" s="498"/>
      <c r="G377" s="497"/>
      <c r="H377" s="500"/>
      <c r="I377" s="498"/>
      <c r="J377" s="504"/>
      <c r="K377" s="505"/>
      <c r="L377" s="506"/>
      <c r="M377" s="504"/>
      <c r="N377" s="505"/>
      <c r="O377" s="506"/>
      <c r="P377" s="504"/>
      <c r="Q377" s="505"/>
      <c r="R377" s="506"/>
      <c r="S377" s="504"/>
      <c r="T377" s="505"/>
      <c r="U377" s="506"/>
      <c r="V377" s="504"/>
      <c r="W377" s="505"/>
      <c r="X377" s="506"/>
      <c r="Y377" s="504"/>
      <c r="Z377" s="505"/>
      <c r="AA377" s="506"/>
      <c r="AB377" s="488"/>
    </row>
    <row r="378" spans="1:28" ht="15.75" customHeight="1" thickBot="1">
      <c r="A378" s="510"/>
      <c r="B378" s="511"/>
      <c r="C378" s="511"/>
      <c r="D378" s="512"/>
      <c r="E378" s="513">
        <f>SUM(E376)</f>
        <v>1</v>
      </c>
      <c r="F378" s="514"/>
      <c r="G378" s="515">
        <f>SUM(G376)</f>
        <v>0</v>
      </c>
      <c r="H378" s="513"/>
      <c r="I378" s="514"/>
      <c r="J378" s="515">
        <f>SUM((J376+M376+P376)/3)</f>
        <v>0</v>
      </c>
      <c r="K378" s="513"/>
      <c r="L378" s="513"/>
      <c r="M378" s="513"/>
      <c r="N378" s="513"/>
      <c r="O378" s="513"/>
      <c r="P378" s="513"/>
      <c r="Q378" s="513"/>
      <c r="R378" s="514"/>
      <c r="S378" s="515">
        <f>SUM(((S376*3)+V376+Y376)/5)</f>
        <v>0</v>
      </c>
      <c r="T378" s="513"/>
      <c r="U378" s="513"/>
      <c r="V378" s="513"/>
      <c r="W378" s="513"/>
      <c r="X378" s="513"/>
      <c r="Y378" s="513"/>
      <c r="Z378" s="513"/>
      <c r="AA378" s="514"/>
      <c r="AB378" s="489"/>
    </row>
    <row r="379" spans="1:28" ht="15.75" customHeight="1" thickBot="1">
      <c r="E379" s="100"/>
      <c r="F379" s="100"/>
      <c r="G379" s="100"/>
      <c r="H379" s="100"/>
      <c r="I379" s="100"/>
      <c r="J379" s="98"/>
      <c r="K379" s="98"/>
      <c r="L379" s="98"/>
      <c r="M379" s="98"/>
      <c r="N379" s="98"/>
      <c r="O379" s="98"/>
      <c r="P379" s="98"/>
      <c r="Q379" s="98"/>
      <c r="R379" s="98"/>
      <c r="S379" s="98"/>
      <c r="T379" s="98"/>
      <c r="U379" s="98"/>
      <c r="V379" s="98"/>
      <c r="W379" s="98"/>
      <c r="X379" s="98"/>
      <c r="Y379" s="98"/>
      <c r="Z379" s="98"/>
      <c r="AA379" s="98"/>
      <c r="AB379" s="100"/>
    </row>
    <row r="380" spans="1:28" ht="15.75" customHeight="1">
      <c r="A380" s="472" t="str">
        <f>T(A374)</f>
        <v>Coordinated Complex Attack</v>
      </c>
      <c r="B380" s="473"/>
      <c r="C380" s="473"/>
      <c r="D380" s="474"/>
      <c r="E380" s="478" t="s">
        <v>5</v>
      </c>
      <c r="F380" s="479"/>
      <c r="G380" s="478" t="s">
        <v>159</v>
      </c>
      <c r="H380" s="482"/>
      <c r="I380" s="479"/>
      <c r="J380" s="484" t="s">
        <v>7</v>
      </c>
      <c r="K380" s="485"/>
      <c r="L380" s="485"/>
      <c r="M380" s="485"/>
      <c r="N380" s="485"/>
      <c r="O380" s="485"/>
      <c r="P380" s="485"/>
      <c r="Q380" s="485"/>
      <c r="R380" s="486"/>
      <c r="S380" s="484" t="s">
        <v>9</v>
      </c>
      <c r="T380" s="485"/>
      <c r="U380" s="485"/>
      <c r="V380" s="485"/>
      <c r="W380" s="485"/>
      <c r="X380" s="485"/>
      <c r="Y380" s="485"/>
      <c r="Z380" s="485"/>
      <c r="AA380" s="486"/>
      <c r="AB380" s="487">
        <f>SUM(((((J384+S384)/2)*G384)*E384))</f>
        <v>0</v>
      </c>
    </row>
    <row r="381" spans="1:28" ht="15.75" customHeight="1">
      <c r="A381" s="475"/>
      <c r="B381" s="476"/>
      <c r="C381" s="476"/>
      <c r="D381" s="477"/>
      <c r="E381" s="480"/>
      <c r="F381" s="481"/>
      <c r="G381" s="480"/>
      <c r="H381" s="483"/>
      <c r="I381" s="481"/>
      <c r="J381" s="490" t="s">
        <v>163</v>
      </c>
      <c r="K381" s="491"/>
      <c r="L381" s="492"/>
      <c r="M381" s="490" t="s">
        <v>165</v>
      </c>
      <c r="N381" s="491"/>
      <c r="O381" s="492"/>
      <c r="P381" s="490" t="s">
        <v>167</v>
      </c>
      <c r="Q381" s="491"/>
      <c r="R381" s="492"/>
      <c r="S381" s="490" t="s">
        <v>213</v>
      </c>
      <c r="T381" s="491"/>
      <c r="U381" s="492"/>
      <c r="V381" s="490" t="s">
        <v>219</v>
      </c>
      <c r="W381" s="491"/>
      <c r="X381" s="492"/>
      <c r="Y381" s="490" t="s">
        <v>225</v>
      </c>
      <c r="Z381" s="491"/>
      <c r="AA381" s="492"/>
      <c r="AB381" s="488"/>
    </row>
    <row r="382" spans="1:28" ht="15.75" customHeight="1">
      <c r="A382" s="493" t="str">
        <f>T(A261)</f>
        <v>Major Passenger Terminals</v>
      </c>
      <c r="B382" s="494"/>
      <c r="C382" s="96" t="str">
        <f>T(C261)</f>
        <v>HR</v>
      </c>
      <c r="D382" s="99">
        <f>SUM(D261)</f>
        <v>2</v>
      </c>
      <c r="E382" s="495">
        <v>1</v>
      </c>
      <c r="F382" s="496"/>
      <c r="G382" s="495">
        <f>SUM(G261)</f>
        <v>0</v>
      </c>
      <c r="H382" s="499"/>
      <c r="I382" s="496"/>
      <c r="J382" s="501">
        <v>0</v>
      </c>
      <c r="K382" s="502"/>
      <c r="L382" s="503"/>
      <c r="M382" s="501">
        <v>0</v>
      </c>
      <c r="N382" s="502"/>
      <c r="O382" s="503"/>
      <c r="P382" s="501">
        <v>0</v>
      </c>
      <c r="Q382" s="502"/>
      <c r="R382" s="503"/>
      <c r="S382" s="501">
        <v>0</v>
      </c>
      <c r="T382" s="502"/>
      <c r="U382" s="503"/>
      <c r="V382" s="501">
        <v>0</v>
      </c>
      <c r="W382" s="502"/>
      <c r="X382" s="503"/>
      <c r="Y382" s="501">
        <v>0</v>
      </c>
      <c r="Z382" s="502"/>
      <c r="AA382" s="503"/>
      <c r="AB382" s="488"/>
    </row>
    <row r="383" spans="1:28" ht="15.75" customHeight="1">
      <c r="A383" s="507" t="str">
        <f>T(A262)</f>
        <v/>
      </c>
      <c r="B383" s="508"/>
      <c r="C383" s="508"/>
      <c r="D383" s="509"/>
      <c r="E383" s="497"/>
      <c r="F383" s="498"/>
      <c r="G383" s="497"/>
      <c r="H383" s="500"/>
      <c r="I383" s="498"/>
      <c r="J383" s="504"/>
      <c r="K383" s="505"/>
      <c r="L383" s="506"/>
      <c r="M383" s="504"/>
      <c r="N383" s="505"/>
      <c r="O383" s="506"/>
      <c r="P383" s="504"/>
      <c r="Q383" s="505"/>
      <c r="R383" s="506"/>
      <c r="S383" s="504"/>
      <c r="T383" s="505"/>
      <c r="U383" s="506"/>
      <c r="V383" s="504"/>
      <c r="W383" s="505"/>
      <c r="X383" s="506"/>
      <c r="Y383" s="504"/>
      <c r="Z383" s="505"/>
      <c r="AA383" s="506"/>
      <c r="AB383" s="488"/>
    </row>
    <row r="384" spans="1:28" ht="15.75" customHeight="1" thickBot="1">
      <c r="A384" s="510"/>
      <c r="B384" s="511"/>
      <c r="C384" s="511"/>
      <c r="D384" s="512"/>
      <c r="E384" s="513">
        <f>SUM(E382)</f>
        <v>1</v>
      </c>
      <c r="F384" s="514"/>
      <c r="G384" s="515">
        <f>SUM(G382)</f>
        <v>0</v>
      </c>
      <c r="H384" s="513"/>
      <c r="I384" s="514"/>
      <c r="J384" s="515">
        <f>SUM((J382+M382+P382)/3)</f>
        <v>0</v>
      </c>
      <c r="K384" s="513"/>
      <c r="L384" s="513"/>
      <c r="M384" s="513"/>
      <c r="N384" s="513"/>
      <c r="O384" s="513"/>
      <c r="P384" s="513"/>
      <c r="Q384" s="513"/>
      <c r="R384" s="514"/>
      <c r="S384" s="515">
        <f>SUM(((S382*3)+V382+Y382)/5)</f>
        <v>0</v>
      </c>
      <c r="T384" s="513"/>
      <c r="U384" s="513"/>
      <c r="V384" s="513"/>
      <c r="W384" s="513"/>
      <c r="X384" s="513"/>
      <c r="Y384" s="513"/>
      <c r="Z384" s="513"/>
      <c r="AA384" s="514"/>
      <c r="AB384" s="489"/>
    </row>
    <row r="385" spans="1:28" ht="15.75" customHeight="1" thickBot="1">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row>
    <row r="386" spans="1:28" ht="15.75" customHeight="1">
      <c r="A386" s="472" t="str">
        <f>T(A380)</f>
        <v>Coordinated Complex Attack</v>
      </c>
      <c r="B386" s="473"/>
      <c r="C386" s="473"/>
      <c r="D386" s="474"/>
      <c r="E386" s="478" t="s">
        <v>5</v>
      </c>
      <c r="F386" s="479"/>
      <c r="G386" s="478" t="s">
        <v>159</v>
      </c>
      <c r="H386" s="482"/>
      <c r="I386" s="479"/>
      <c r="J386" s="484" t="s">
        <v>7</v>
      </c>
      <c r="K386" s="485"/>
      <c r="L386" s="485"/>
      <c r="M386" s="485"/>
      <c r="N386" s="485"/>
      <c r="O386" s="485"/>
      <c r="P386" s="485"/>
      <c r="Q386" s="485"/>
      <c r="R386" s="486"/>
      <c r="S386" s="484" t="s">
        <v>9</v>
      </c>
      <c r="T386" s="485"/>
      <c r="U386" s="485"/>
      <c r="V386" s="485"/>
      <c r="W386" s="485"/>
      <c r="X386" s="485"/>
      <c r="Y386" s="485"/>
      <c r="Z386" s="485"/>
      <c r="AA386" s="486"/>
      <c r="AB386" s="487">
        <f>SUM(((((J390+S390)/2)*G390)*E390))</f>
        <v>0</v>
      </c>
    </row>
    <row r="387" spans="1:28" ht="15.75" customHeight="1">
      <c r="A387" s="475"/>
      <c r="B387" s="476"/>
      <c r="C387" s="476"/>
      <c r="D387" s="477"/>
      <c r="E387" s="480"/>
      <c r="F387" s="481"/>
      <c r="G387" s="480"/>
      <c r="H387" s="483"/>
      <c r="I387" s="481"/>
      <c r="J387" s="490" t="s">
        <v>163</v>
      </c>
      <c r="K387" s="491"/>
      <c r="L387" s="492"/>
      <c r="M387" s="490" t="s">
        <v>165</v>
      </c>
      <c r="N387" s="491"/>
      <c r="O387" s="492"/>
      <c r="P387" s="490" t="s">
        <v>167</v>
      </c>
      <c r="Q387" s="491"/>
      <c r="R387" s="492"/>
      <c r="S387" s="490" t="s">
        <v>213</v>
      </c>
      <c r="T387" s="491"/>
      <c r="U387" s="492"/>
      <c r="V387" s="490" t="s">
        <v>219</v>
      </c>
      <c r="W387" s="491"/>
      <c r="X387" s="492"/>
      <c r="Y387" s="490" t="s">
        <v>225</v>
      </c>
      <c r="Z387" s="491"/>
      <c r="AA387" s="492"/>
      <c r="AB387" s="488"/>
    </row>
    <row r="388" spans="1:28" ht="15.75" customHeight="1">
      <c r="A388" s="493" t="str">
        <f>T(A267)</f>
        <v>Major Line Stations</v>
      </c>
      <c r="B388" s="494"/>
      <c r="C388" s="96" t="str">
        <f>T(C267)</f>
        <v>HR</v>
      </c>
      <c r="D388" s="99">
        <f>SUM(D267)</f>
        <v>3</v>
      </c>
      <c r="E388" s="495">
        <v>1</v>
      </c>
      <c r="F388" s="496"/>
      <c r="G388" s="495">
        <f>SUM(G267)</f>
        <v>0</v>
      </c>
      <c r="H388" s="499"/>
      <c r="I388" s="496"/>
      <c r="J388" s="501">
        <v>0</v>
      </c>
      <c r="K388" s="502"/>
      <c r="L388" s="503"/>
      <c r="M388" s="501">
        <v>0</v>
      </c>
      <c r="N388" s="502"/>
      <c r="O388" s="503"/>
      <c r="P388" s="501">
        <v>0</v>
      </c>
      <c r="Q388" s="502"/>
      <c r="R388" s="503"/>
      <c r="S388" s="501">
        <v>0</v>
      </c>
      <c r="T388" s="502"/>
      <c r="U388" s="503"/>
      <c r="V388" s="501">
        <v>0</v>
      </c>
      <c r="W388" s="502"/>
      <c r="X388" s="503"/>
      <c r="Y388" s="501">
        <v>0</v>
      </c>
      <c r="Z388" s="502"/>
      <c r="AA388" s="503"/>
      <c r="AB388" s="488"/>
    </row>
    <row r="389" spans="1:28" ht="15.75" customHeight="1">
      <c r="A389" s="507" t="str">
        <f>T(A268)</f>
        <v/>
      </c>
      <c r="B389" s="508"/>
      <c r="C389" s="508"/>
      <c r="D389" s="509"/>
      <c r="E389" s="497"/>
      <c r="F389" s="498"/>
      <c r="G389" s="497"/>
      <c r="H389" s="500"/>
      <c r="I389" s="498"/>
      <c r="J389" s="504"/>
      <c r="K389" s="505"/>
      <c r="L389" s="506"/>
      <c r="M389" s="504"/>
      <c r="N389" s="505"/>
      <c r="O389" s="506"/>
      <c r="P389" s="504"/>
      <c r="Q389" s="505"/>
      <c r="R389" s="506"/>
      <c r="S389" s="504"/>
      <c r="T389" s="505"/>
      <c r="U389" s="506"/>
      <c r="V389" s="504"/>
      <c r="W389" s="505"/>
      <c r="X389" s="506"/>
      <c r="Y389" s="504"/>
      <c r="Z389" s="505"/>
      <c r="AA389" s="506"/>
      <c r="AB389" s="488"/>
    </row>
    <row r="390" spans="1:28" ht="15.75" customHeight="1" thickBot="1">
      <c r="A390" s="510"/>
      <c r="B390" s="511"/>
      <c r="C390" s="511"/>
      <c r="D390" s="512"/>
      <c r="E390" s="513">
        <f>SUM(E388)</f>
        <v>1</v>
      </c>
      <c r="F390" s="514"/>
      <c r="G390" s="515">
        <f>SUM(G388)</f>
        <v>0</v>
      </c>
      <c r="H390" s="513"/>
      <c r="I390" s="514"/>
      <c r="J390" s="515">
        <f>SUM((J388+M388+P388)/3)</f>
        <v>0</v>
      </c>
      <c r="K390" s="513"/>
      <c r="L390" s="513"/>
      <c r="M390" s="513"/>
      <c r="N390" s="513"/>
      <c r="O390" s="513"/>
      <c r="P390" s="513"/>
      <c r="Q390" s="513"/>
      <c r="R390" s="514"/>
      <c r="S390" s="515">
        <f>SUM(((S388*3)+V388+Y388)/5)</f>
        <v>0</v>
      </c>
      <c r="T390" s="513"/>
      <c r="U390" s="513"/>
      <c r="V390" s="513"/>
      <c r="W390" s="513"/>
      <c r="X390" s="513"/>
      <c r="Y390" s="513"/>
      <c r="Z390" s="513"/>
      <c r="AA390" s="514"/>
      <c r="AB390" s="489"/>
    </row>
    <row r="391" spans="1:28" ht="15.75" customHeight="1" thickBot="1">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row>
    <row r="392" spans="1:28" ht="15.75" customHeight="1">
      <c r="A392" s="472" t="str">
        <f>T(A386)</f>
        <v>Coordinated Complex Attack</v>
      </c>
      <c r="B392" s="473"/>
      <c r="C392" s="473"/>
      <c r="D392" s="474"/>
      <c r="E392" s="478" t="s">
        <v>5</v>
      </c>
      <c r="F392" s="479"/>
      <c r="G392" s="478" t="s">
        <v>159</v>
      </c>
      <c r="H392" s="482"/>
      <c r="I392" s="479"/>
      <c r="J392" s="484" t="s">
        <v>7</v>
      </c>
      <c r="K392" s="485"/>
      <c r="L392" s="485"/>
      <c r="M392" s="485"/>
      <c r="N392" s="485"/>
      <c r="O392" s="485"/>
      <c r="P392" s="485"/>
      <c r="Q392" s="485"/>
      <c r="R392" s="486"/>
      <c r="S392" s="484" t="s">
        <v>9</v>
      </c>
      <c r="T392" s="485"/>
      <c r="U392" s="485"/>
      <c r="V392" s="485"/>
      <c r="W392" s="485"/>
      <c r="X392" s="485"/>
      <c r="Y392" s="485"/>
      <c r="Z392" s="485"/>
      <c r="AA392" s="486"/>
      <c r="AB392" s="487">
        <f>SUM(((((J396+S396)/2)*G396)*E396))</f>
        <v>0</v>
      </c>
    </row>
    <row r="393" spans="1:28" ht="15.75" customHeight="1">
      <c r="A393" s="475"/>
      <c r="B393" s="476"/>
      <c r="C393" s="476"/>
      <c r="D393" s="477"/>
      <c r="E393" s="480"/>
      <c r="F393" s="481"/>
      <c r="G393" s="480"/>
      <c r="H393" s="483"/>
      <c r="I393" s="481"/>
      <c r="J393" s="490" t="s">
        <v>163</v>
      </c>
      <c r="K393" s="491"/>
      <c r="L393" s="492"/>
      <c r="M393" s="490" t="s">
        <v>165</v>
      </c>
      <c r="N393" s="491"/>
      <c r="O393" s="492"/>
      <c r="P393" s="490" t="s">
        <v>167</v>
      </c>
      <c r="Q393" s="491"/>
      <c r="R393" s="492"/>
      <c r="S393" s="490" t="s">
        <v>213</v>
      </c>
      <c r="T393" s="491"/>
      <c r="U393" s="492"/>
      <c r="V393" s="490" t="s">
        <v>219</v>
      </c>
      <c r="W393" s="491"/>
      <c r="X393" s="492"/>
      <c r="Y393" s="490" t="s">
        <v>225</v>
      </c>
      <c r="Z393" s="491"/>
      <c r="AA393" s="492"/>
      <c r="AB393" s="488"/>
    </row>
    <row r="394" spans="1:28" ht="15.75" customHeight="1">
      <c r="A394" s="493" t="str">
        <f>T(A273)</f>
        <v>Parking Structures</v>
      </c>
      <c r="B394" s="494"/>
      <c r="C394" s="96" t="str">
        <f>T(C273)</f>
        <v>HR</v>
      </c>
      <c r="D394" s="99">
        <f>SUM(D273)</f>
        <v>4</v>
      </c>
      <c r="E394" s="495">
        <v>1</v>
      </c>
      <c r="F394" s="496"/>
      <c r="G394" s="495">
        <f>SUM(G273)</f>
        <v>0</v>
      </c>
      <c r="H394" s="499"/>
      <c r="I394" s="496"/>
      <c r="J394" s="501">
        <v>0</v>
      </c>
      <c r="K394" s="502"/>
      <c r="L394" s="503"/>
      <c r="M394" s="501">
        <v>0</v>
      </c>
      <c r="N394" s="502"/>
      <c r="O394" s="503"/>
      <c r="P394" s="501">
        <v>0</v>
      </c>
      <c r="Q394" s="502"/>
      <c r="R394" s="503"/>
      <c r="S394" s="501">
        <v>0</v>
      </c>
      <c r="T394" s="502"/>
      <c r="U394" s="503"/>
      <c r="V394" s="501">
        <v>0</v>
      </c>
      <c r="W394" s="502"/>
      <c r="X394" s="503"/>
      <c r="Y394" s="501">
        <v>0</v>
      </c>
      <c r="Z394" s="502"/>
      <c r="AA394" s="503"/>
      <c r="AB394" s="488"/>
    </row>
    <row r="395" spans="1:28" ht="15.75" customHeight="1">
      <c r="A395" s="507" t="str">
        <f>T(A274)</f>
        <v/>
      </c>
      <c r="B395" s="508"/>
      <c r="C395" s="508"/>
      <c r="D395" s="509"/>
      <c r="E395" s="497"/>
      <c r="F395" s="498"/>
      <c r="G395" s="497"/>
      <c r="H395" s="500"/>
      <c r="I395" s="498"/>
      <c r="J395" s="504"/>
      <c r="K395" s="505"/>
      <c r="L395" s="506"/>
      <c r="M395" s="504"/>
      <c r="N395" s="505"/>
      <c r="O395" s="506"/>
      <c r="P395" s="504"/>
      <c r="Q395" s="505"/>
      <c r="R395" s="506"/>
      <c r="S395" s="504"/>
      <c r="T395" s="505"/>
      <c r="U395" s="506"/>
      <c r="V395" s="504"/>
      <c r="W395" s="505"/>
      <c r="X395" s="506"/>
      <c r="Y395" s="504"/>
      <c r="Z395" s="505"/>
      <c r="AA395" s="506"/>
      <c r="AB395" s="488"/>
    </row>
    <row r="396" spans="1:28" ht="15.75" customHeight="1" thickBot="1">
      <c r="A396" s="510"/>
      <c r="B396" s="511"/>
      <c r="C396" s="511"/>
      <c r="D396" s="512"/>
      <c r="E396" s="513">
        <f>SUM(E394)</f>
        <v>1</v>
      </c>
      <c r="F396" s="514"/>
      <c r="G396" s="515">
        <f>SUM(G394)</f>
        <v>0</v>
      </c>
      <c r="H396" s="513"/>
      <c r="I396" s="514"/>
      <c r="J396" s="515">
        <f>SUM((J394+M394+P394)/3)</f>
        <v>0</v>
      </c>
      <c r="K396" s="513"/>
      <c r="L396" s="513"/>
      <c r="M396" s="513"/>
      <c r="N396" s="513"/>
      <c r="O396" s="513"/>
      <c r="P396" s="513"/>
      <c r="Q396" s="513"/>
      <c r="R396" s="514"/>
      <c r="S396" s="515">
        <f>SUM(((S394*3)+V394+Y394)/5)</f>
        <v>0</v>
      </c>
      <c r="T396" s="513"/>
      <c r="U396" s="513"/>
      <c r="V396" s="513"/>
      <c r="W396" s="513"/>
      <c r="X396" s="513"/>
      <c r="Y396" s="513"/>
      <c r="Z396" s="513"/>
      <c r="AA396" s="514"/>
      <c r="AB396" s="489"/>
    </row>
    <row r="397" spans="1:28" ht="15.75" customHeight="1" thickBot="1">
      <c r="E397" s="100"/>
      <c r="F397" s="100"/>
      <c r="G397" s="100"/>
      <c r="H397" s="100"/>
      <c r="I397" s="100"/>
      <c r="J397" s="98"/>
      <c r="K397" s="98"/>
      <c r="L397" s="98"/>
      <c r="M397" s="98"/>
      <c r="N397" s="98"/>
      <c r="O397" s="98"/>
      <c r="P397" s="98"/>
      <c r="Q397" s="98"/>
      <c r="R397" s="98"/>
      <c r="S397" s="98"/>
      <c r="T397" s="98"/>
      <c r="U397" s="98"/>
      <c r="V397" s="98"/>
      <c r="W397" s="98"/>
      <c r="X397" s="98"/>
      <c r="Y397" s="98"/>
      <c r="Z397" s="98"/>
      <c r="AA397" s="98"/>
      <c r="AB397" s="100"/>
    </row>
    <row r="398" spans="1:28" ht="15.75" customHeight="1">
      <c r="A398" s="472" t="str">
        <f>T(A392)</f>
        <v>Coordinated Complex Attack</v>
      </c>
      <c r="B398" s="473"/>
      <c r="C398" s="473"/>
      <c r="D398" s="474"/>
      <c r="E398" s="478" t="s">
        <v>5</v>
      </c>
      <c r="F398" s="479"/>
      <c r="G398" s="478" t="s">
        <v>159</v>
      </c>
      <c r="H398" s="482"/>
      <c r="I398" s="479"/>
      <c r="J398" s="484" t="s">
        <v>7</v>
      </c>
      <c r="K398" s="485"/>
      <c r="L398" s="485"/>
      <c r="M398" s="485"/>
      <c r="N398" s="485"/>
      <c r="O398" s="485"/>
      <c r="P398" s="485"/>
      <c r="Q398" s="485"/>
      <c r="R398" s="486"/>
      <c r="S398" s="484" t="s">
        <v>9</v>
      </c>
      <c r="T398" s="485"/>
      <c r="U398" s="485"/>
      <c r="V398" s="485"/>
      <c r="W398" s="485"/>
      <c r="X398" s="485"/>
      <c r="Y398" s="485"/>
      <c r="Z398" s="485"/>
      <c r="AA398" s="486"/>
      <c r="AB398" s="487">
        <f>SUM(((((J402+S402)/2)*G402)*E402))</f>
        <v>0</v>
      </c>
    </row>
    <row r="399" spans="1:28" ht="15.75" customHeight="1">
      <c r="A399" s="475"/>
      <c r="B399" s="476"/>
      <c r="C399" s="476"/>
      <c r="D399" s="477"/>
      <c r="E399" s="480"/>
      <c r="F399" s="481"/>
      <c r="G399" s="480"/>
      <c r="H399" s="483"/>
      <c r="I399" s="481"/>
      <c r="J399" s="490" t="s">
        <v>163</v>
      </c>
      <c r="K399" s="491"/>
      <c r="L399" s="492"/>
      <c r="M399" s="490" t="s">
        <v>165</v>
      </c>
      <c r="N399" s="491"/>
      <c r="O399" s="492"/>
      <c r="P399" s="490" t="s">
        <v>167</v>
      </c>
      <c r="Q399" s="491"/>
      <c r="R399" s="492"/>
      <c r="S399" s="490" t="s">
        <v>213</v>
      </c>
      <c r="T399" s="491"/>
      <c r="U399" s="492"/>
      <c r="V399" s="490" t="s">
        <v>219</v>
      </c>
      <c r="W399" s="491"/>
      <c r="X399" s="492"/>
      <c r="Y399" s="490" t="s">
        <v>225</v>
      </c>
      <c r="Z399" s="491"/>
      <c r="AA399" s="492"/>
      <c r="AB399" s="488"/>
    </row>
    <row r="400" spans="1:28" ht="15.75" customHeight="1">
      <c r="A400" s="493" t="str">
        <f>T(A279)</f>
        <v>Consist - Type 1</v>
      </c>
      <c r="B400" s="494"/>
      <c r="C400" s="96" t="str">
        <f>T(C279)</f>
        <v>HR</v>
      </c>
      <c r="D400" s="99">
        <f>SUM(D279)</f>
        <v>5</v>
      </c>
      <c r="E400" s="495">
        <v>1</v>
      </c>
      <c r="F400" s="496"/>
      <c r="G400" s="495">
        <f>SUM(G279)</f>
        <v>0</v>
      </c>
      <c r="H400" s="499"/>
      <c r="I400" s="496"/>
      <c r="J400" s="501">
        <v>0</v>
      </c>
      <c r="K400" s="502"/>
      <c r="L400" s="503"/>
      <c r="M400" s="501">
        <v>0</v>
      </c>
      <c r="N400" s="502"/>
      <c r="O400" s="503"/>
      <c r="P400" s="501">
        <v>0</v>
      </c>
      <c r="Q400" s="502"/>
      <c r="R400" s="503"/>
      <c r="S400" s="501">
        <v>0</v>
      </c>
      <c r="T400" s="502"/>
      <c r="U400" s="503"/>
      <c r="V400" s="501">
        <v>0</v>
      </c>
      <c r="W400" s="502"/>
      <c r="X400" s="503"/>
      <c r="Y400" s="501">
        <v>0</v>
      </c>
      <c r="Z400" s="502"/>
      <c r="AA400" s="503"/>
      <c r="AB400" s="488"/>
    </row>
    <row r="401" spans="1:28" ht="15.75" customHeight="1">
      <c r="A401" s="507" t="str">
        <f>T(A280)</f>
        <v/>
      </c>
      <c r="B401" s="508"/>
      <c r="C401" s="508"/>
      <c r="D401" s="509"/>
      <c r="E401" s="497"/>
      <c r="F401" s="498"/>
      <c r="G401" s="497"/>
      <c r="H401" s="500"/>
      <c r="I401" s="498"/>
      <c r="J401" s="504"/>
      <c r="K401" s="505"/>
      <c r="L401" s="506"/>
      <c r="M401" s="504"/>
      <c r="N401" s="505"/>
      <c r="O401" s="506"/>
      <c r="P401" s="504"/>
      <c r="Q401" s="505"/>
      <c r="R401" s="506"/>
      <c r="S401" s="504"/>
      <c r="T401" s="505"/>
      <c r="U401" s="506"/>
      <c r="V401" s="504"/>
      <c r="W401" s="505"/>
      <c r="X401" s="506"/>
      <c r="Y401" s="504"/>
      <c r="Z401" s="505"/>
      <c r="AA401" s="506"/>
      <c r="AB401" s="488"/>
    </row>
    <row r="402" spans="1:28" ht="15.75" customHeight="1" thickBot="1">
      <c r="A402" s="510"/>
      <c r="B402" s="511"/>
      <c r="C402" s="511"/>
      <c r="D402" s="512"/>
      <c r="E402" s="513">
        <f>SUM(E400)</f>
        <v>1</v>
      </c>
      <c r="F402" s="514"/>
      <c r="G402" s="515">
        <f>SUM(G400)</f>
        <v>0</v>
      </c>
      <c r="H402" s="513"/>
      <c r="I402" s="514"/>
      <c r="J402" s="515">
        <f>SUM((J400+M400+P400)/3)</f>
        <v>0</v>
      </c>
      <c r="K402" s="513"/>
      <c r="L402" s="513"/>
      <c r="M402" s="513"/>
      <c r="N402" s="513"/>
      <c r="O402" s="513"/>
      <c r="P402" s="513"/>
      <c r="Q402" s="513"/>
      <c r="R402" s="514"/>
      <c r="S402" s="515">
        <f>SUM(((S400*3)+V400+Y400)/5)</f>
        <v>0</v>
      </c>
      <c r="T402" s="513"/>
      <c r="U402" s="513"/>
      <c r="V402" s="513"/>
      <c r="W402" s="513"/>
      <c r="X402" s="513"/>
      <c r="Y402" s="513"/>
      <c r="Z402" s="513"/>
      <c r="AA402" s="514"/>
      <c r="AB402" s="489"/>
    </row>
    <row r="403" spans="1:28" ht="15.75" customHeight="1" thickBot="1">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row>
    <row r="404" spans="1:28" ht="15.75" customHeight="1">
      <c r="A404" s="472" t="str">
        <f>T(A398)</f>
        <v>Coordinated Complex Attack</v>
      </c>
      <c r="B404" s="473"/>
      <c r="C404" s="473"/>
      <c r="D404" s="474"/>
      <c r="E404" s="478" t="s">
        <v>5</v>
      </c>
      <c r="F404" s="479"/>
      <c r="G404" s="478" t="s">
        <v>159</v>
      </c>
      <c r="H404" s="482"/>
      <c r="I404" s="479"/>
      <c r="J404" s="484" t="s">
        <v>7</v>
      </c>
      <c r="K404" s="485"/>
      <c r="L404" s="485"/>
      <c r="M404" s="485"/>
      <c r="N404" s="485"/>
      <c r="O404" s="485"/>
      <c r="P404" s="485"/>
      <c r="Q404" s="485"/>
      <c r="R404" s="486"/>
      <c r="S404" s="484" t="s">
        <v>9</v>
      </c>
      <c r="T404" s="485"/>
      <c r="U404" s="485"/>
      <c r="V404" s="485"/>
      <c r="W404" s="485"/>
      <c r="X404" s="485"/>
      <c r="Y404" s="485"/>
      <c r="Z404" s="485"/>
      <c r="AA404" s="486"/>
      <c r="AB404" s="487">
        <f>SUM(((((J408+S408)/2)*G408)*E408))</f>
        <v>0</v>
      </c>
    </row>
    <row r="405" spans="1:28" ht="15.75" customHeight="1">
      <c r="A405" s="475"/>
      <c r="B405" s="476"/>
      <c r="C405" s="476"/>
      <c r="D405" s="477"/>
      <c r="E405" s="480"/>
      <c r="F405" s="481"/>
      <c r="G405" s="480"/>
      <c r="H405" s="483"/>
      <c r="I405" s="481"/>
      <c r="J405" s="490" t="s">
        <v>163</v>
      </c>
      <c r="K405" s="491"/>
      <c r="L405" s="492"/>
      <c r="M405" s="490" t="s">
        <v>165</v>
      </c>
      <c r="N405" s="491"/>
      <c r="O405" s="492"/>
      <c r="P405" s="490" t="s">
        <v>167</v>
      </c>
      <c r="Q405" s="491"/>
      <c r="R405" s="492"/>
      <c r="S405" s="490" t="s">
        <v>213</v>
      </c>
      <c r="T405" s="491"/>
      <c r="U405" s="492"/>
      <c r="V405" s="490" t="s">
        <v>219</v>
      </c>
      <c r="W405" s="491"/>
      <c r="X405" s="492"/>
      <c r="Y405" s="490" t="s">
        <v>225</v>
      </c>
      <c r="Z405" s="491"/>
      <c r="AA405" s="492"/>
      <c r="AB405" s="488"/>
    </row>
    <row r="406" spans="1:28" ht="15.75" customHeight="1">
      <c r="A406" s="493" t="str">
        <f>T(A285)</f>
        <v>Consist - Type 2</v>
      </c>
      <c r="B406" s="494"/>
      <c r="C406" s="96" t="str">
        <f>T(C285)</f>
        <v>HR</v>
      </c>
      <c r="D406" s="99">
        <f>SUM(D285)</f>
        <v>6</v>
      </c>
      <c r="E406" s="495">
        <v>1</v>
      </c>
      <c r="F406" s="496"/>
      <c r="G406" s="495">
        <f>SUM(G285)</f>
        <v>0</v>
      </c>
      <c r="H406" s="499"/>
      <c r="I406" s="496"/>
      <c r="J406" s="501">
        <v>0</v>
      </c>
      <c r="K406" s="502"/>
      <c r="L406" s="503"/>
      <c r="M406" s="501">
        <v>0</v>
      </c>
      <c r="N406" s="502"/>
      <c r="O406" s="503"/>
      <c r="P406" s="501">
        <v>0</v>
      </c>
      <c r="Q406" s="502"/>
      <c r="R406" s="503"/>
      <c r="S406" s="501">
        <v>0</v>
      </c>
      <c r="T406" s="502"/>
      <c r="U406" s="503"/>
      <c r="V406" s="501">
        <v>0</v>
      </c>
      <c r="W406" s="502"/>
      <c r="X406" s="503"/>
      <c r="Y406" s="501">
        <v>0</v>
      </c>
      <c r="Z406" s="502"/>
      <c r="AA406" s="503"/>
      <c r="AB406" s="488"/>
    </row>
    <row r="407" spans="1:28" ht="15.75" customHeight="1">
      <c r="A407" s="507" t="str">
        <f>T(A286)</f>
        <v/>
      </c>
      <c r="B407" s="508"/>
      <c r="C407" s="508"/>
      <c r="D407" s="509"/>
      <c r="E407" s="497"/>
      <c r="F407" s="498"/>
      <c r="G407" s="497"/>
      <c r="H407" s="500"/>
      <c r="I407" s="498"/>
      <c r="J407" s="504"/>
      <c r="K407" s="505"/>
      <c r="L407" s="506"/>
      <c r="M407" s="504"/>
      <c r="N407" s="505"/>
      <c r="O407" s="506"/>
      <c r="P407" s="504"/>
      <c r="Q407" s="505"/>
      <c r="R407" s="506"/>
      <c r="S407" s="504"/>
      <c r="T407" s="505"/>
      <c r="U407" s="506"/>
      <c r="V407" s="504"/>
      <c r="W407" s="505"/>
      <c r="X407" s="506"/>
      <c r="Y407" s="504"/>
      <c r="Z407" s="505"/>
      <c r="AA407" s="506"/>
      <c r="AB407" s="488"/>
    </row>
    <row r="408" spans="1:28" ht="15.75" customHeight="1" thickBot="1">
      <c r="A408" s="510"/>
      <c r="B408" s="511"/>
      <c r="C408" s="511"/>
      <c r="D408" s="512"/>
      <c r="E408" s="513">
        <f>SUM(E406)</f>
        <v>1</v>
      </c>
      <c r="F408" s="514"/>
      <c r="G408" s="515">
        <f>SUM(G406)</f>
        <v>0</v>
      </c>
      <c r="H408" s="513"/>
      <c r="I408" s="514"/>
      <c r="J408" s="515">
        <f>SUM((J406+M406+P406)/3)</f>
        <v>0</v>
      </c>
      <c r="K408" s="513"/>
      <c r="L408" s="513"/>
      <c r="M408" s="513"/>
      <c r="N408" s="513"/>
      <c r="O408" s="513"/>
      <c r="P408" s="513"/>
      <c r="Q408" s="513"/>
      <c r="R408" s="514"/>
      <c r="S408" s="515">
        <f>SUM(((S406*3)+V406+Y406)/5)</f>
        <v>0</v>
      </c>
      <c r="T408" s="513"/>
      <c r="U408" s="513"/>
      <c r="V408" s="513"/>
      <c r="W408" s="513"/>
      <c r="X408" s="513"/>
      <c r="Y408" s="513"/>
      <c r="Z408" s="513"/>
      <c r="AA408" s="514"/>
      <c r="AB408" s="489"/>
    </row>
    <row r="409" spans="1:28" ht="15.75" customHeight="1" thickBot="1">
      <c r="E409" s="100"/>
      <c r="F409" s="100"/>
      <c r="G409" s="100"/>
      <c r="H409" s="100"/>
      <c r="I409" s="100"/>
      <c r="J409" s="98"/>
      <c r="K409" s="98"/>
      <c r="L409" s="98"/>
      <c r="M409" s="98"/>
      <c r="N409" s="98"/>
      <c r="O409" s="98"/>
      <c r="P409" s="98"/>
      <c r="Q409" s="98"/>
      <c r="R409" s="98"/>
      <c r="S409" s="98"/>
      <c r="T409" s="98"/>
      <c r="U409" s="98"/>
      <c r="V409" s="98"/>
      <c r="W409" s="98"/>
      <c r="X409" s="98"/>
      <c r="Y409" s="98"/>
      <c r="Z409" s="98"/>
      <c r="AA409" s="98"/>
      <c r="AB409" s="100"/>
    </row>
    <row r="410" spans="1:28" ht="15.75" customHeight="1">
      <c r="A410" s="472" t="str">
        <f>T(A404)</f>
        <v>Coordinated Complex Attack</v>
      </c>
      <c r="B410" s="473"/>
      <c r="C410" s="473"/>
      <c r="D410" s="474"/>
      <c r="E410" s="478" t="s">
        <v>5</v>
      </c>
      <c r="F410" s="479"/>
      <c r="G410" s="478" t="s">
        <v>159</v>
      </c>
      <c r="H410" s="482"/>
      <c r="I410" s="479"/>
      <c r="J410" s="484" t="s">
        <v>7</v>
      </c>
      <c r="K410" s="485"/>
      <c r="L410" s="485"/>
      <c r="M410" s="485"/>
      <c r="N410" s="485"/>
      <c r="O410" s="485"/>
      <c r="P410" s="485"/>
      <c r="Q410" s="485"/>
      <c r="R410" s="486"/>
      <c r="S410" s="484" t="s">
        <v>9</v>
      </c>
      <c r="T410" s="485"/>
      <c r="U410" s="485"/>
      <c r="V410" s="485"/>
      <c r="W410" s="485"/>
      <c r="X410" s="485"/>
      <c r="Y410" s="485"/>
      <c r="Z410" s="485"/>
      <c r="AA410" s="486"/>
      <c r="AB410" s="487">
        <f>SUM(((((J414+S414)/2)*G414)*E414))</f>
        <v>0</v>
      </c>
    </row>
    <row r="411" spans="1:28" ht="15.75" customHeight="1">
      <c r="A411" s="475"/>
      <c r="B411" s="476"/>
      <c r="C411" s="476"/>
      <c r="D411" s="477"/>
      <c r="E411" s="480"/>
      <c r="F411" s="481"/>
      <c r="G411" s="480"/>
      <c r="H411" s="483"/>
      <c r="I411" s="481"/>
      <c r="J411" s="490" t="s">
        <v>163</v>
      </c>
      <c r="K411" s="491"/>
      <c r="L411" s="492"/>
      <c r="M411" s="490" t="s">
        <v>165</v>
      </c>
      <c r="N411" s="491"/>
      <c r="O411" s="492"/>
      <c r="P411" s="490" t="s">
        <v>167</v>
      </c>
      <c r="Q411" s="491"/>
      <c r="R411" s="492"/>
      <c r="S411" s="490" t="s">
        <v>213</v>
      </c>
      <c r="T411" s="491"/>
      <c r="U411" s="492"/>
      <c r="V411" s="490" t="s">
        <v>219</v>
      </c>
      <c r="W411" s="491"/>
      <c r="X411" s="492"/>
      <c r="Y411" s="490" t="s">
        <v>225</v>
      </c>
      <c r="Z411" s="491"/>
      <c r="AA411" s="492"/>
      <c r="AB411" s="488"/>
    </row>
    <row r="412" spans="1:28" ht="15.75" customHeight="1">
      <c r="A412" s="493" t="str">
        <f>T(A291)</f>
        <v>Primary Control Center</v>
      </c>
      <c r="B412" s="494"/>
      <c r="C412" s="96" t="str">
        <f>T(C291)</f>
        <v>HR</v>
      </c>
      <c r="D412" s="99">
        <f>SUM(D291)</f>
        <v>7</v>
      </c>
      <c r="E412" s="495">
        <v>1</v>
      </c>
      <c r="F412" s="496"/>
      <c r="G412" s="495">
        <f>SUM(G291)</f>
        <v>0</v>
      </c>
      <c r="H412" s="499"/>
      <c r="I412" s="496"/>
      <c r="J412" s="501">
        <v>0</v>
      </c>
      <c r="K412" s="502"/>
      <c r="L412" s="503"/>
      <c r="M412" s="501">
        <v>0</v>
      </c>
      <c r="N412" s="502"/>
      <c r="O412" s="503"/>
      <c r="P412" s="501">
        <v>0</v>
      </c>
      <c r="Q412" s="502"/>
      <c r="R412" s="503"/>
      <c r="S412" s="501">
        <v>0</v>
      </c>
      <c r="T412" s="502"/>
      <c r="U412" s="503"/>
      <c r="V412" s="501">
        <v>0</v>
      </c>
      <c r="W412" s="502"/>
      <c r="X412" s="503"/>
      <c r="Y412" s="501">
        <v>0</v>
      </c>
      <c r="Z412" s="502"/>
      <c r="AA412" s="503"/>
      <c r="AB412" s="488"/>
    </row>
    <row r="413" spans="1:28" ht="15.75" customHeight="1">
      <c r="A413" s="507" t="str">
        <f>T(A292)</f>
        <v/>
      </c>
      <c r="B413" s="508"/>
      <c r="C413" s="508"/>
      <c r="D413" s="509"/>
      <c r="E413" s="497"/>
      <c r="F413" s="498"/>
      <c r="G413" s="497"/>
      <c r="H413" s="500"/>
      <c r="I413" s="498"/>
      <c r="J413" s="504"/>
      <c r="K413" s="505"/>
      <c r="L413" s="506"/>
      <c r="M413" s="504"/>
      <c r="N413" s="505"/>
      <c r="O413" s="506"/>
      <c r="P413" s="504"/>
      <c r="Q413" s="505"/>
      <c r="R413" s="506"/>
      <c r="S413" s="504"/>
      <c r="T413" s="505"/>
      <c r="U413" s="506"/>
      <c r="V413" s="504"/>
      <c r="W413" s="505"/>
      <c r="X413" s="506"/>
      <c r="Y413" s="504"/>
      <c r="Z413" s="505"/>
      <c r="AA413" s="506"/>
      <c r="AB413" s="488"/>
    </row>
    <row r="414" spans="1:28" ht="15.75" customHeight="1" thickBot="1">
      <c r="A414" s="510"/>
      <c r="B414" s="511"/>
      <c r="C414" s="511"/>
      <c r="D414" s="512"/>
      <c r="E414" s="513">
        <f>SUM(E412)</f>
        <v>1</v>
      </c>
      <c r="F414" s="514"/>
      <c r="G414" s="515">
        <f>SUM(G412)</f>
        <v>0</v>
      </c>
      <c r="H414" s="513"/>
      <c r="I414" s="514"/>
      <c r="J414" s="515">
        <f>SUM((J412+M412+P412)/3)</f>
        <v>0</v>
      </c>
      <c r="K414" s="513"/>
      <c r="L414" s="513"/>
      <c r="M414" s="513"/>
      <c r="N414" s="513"/>
      <c r="O414" s="513"/>
      <c r="P414" s="513"/>
      <c r="Q414" s="513"/>
      <c r="R414" s="514"/>
      <c r="S414" s="515">
        <f>SUM(((S412*3)+V412+Y412)/5)</f>
        <v>0</v>
      </c>
      <c r="T414" s="513"/>
      <c r="U414" s="513"/>
      <c r="V414" s="513"/>
      <c r="W414" s="513"/>
      <c r="X414" s="513"/>
      <c r="Y414" s="513"/>
      <c r="Z414" s="513"/>
      <c r="AA414" s="514"/>
      <c r="AB414" s="489"/>
    </row>
    <row r="415" spans="1:28" ht="15.75" customHeight="1" thickBot="1">
      <c r="J415" s="100"/>
      <c r="K415" s="100"/>
      <c r="L415" s="100"/>
      <c r="M415" s="100"/>
      <c r="N415" s="100"/>
      <c r="O415" s="100"/>
      <c r="P415" s="100"/>
      <c r="Q415" s="100"/>
      <c r="R415" s="100"/>
      <c r="S415" s="100"/>
      <c r="T415" s="100"/>
      <c r="U415" s="100"/>
      <c r="V415" s="100"/>
      <c r="W415" s="100"/>
      <c r="X415" s="100"/>
      <c r="Y415" s="100"/>
      <c r="Z415" s="100"/>
      <c r="AA415" s="100"/>
    </row>
    <row r="416" spans="1:28" ht="15.75" customHeight="1">
      <c r="A416" s="472" t="str">
        <f>T(A410)</f>
        <v>Coordinated Complex Attack</v>
      </c>
      <c r="B416" s="473"/>
      <c r="C416" s="473"/>
      <c r="D416" s="474"/>
      <c r="E416" s="478" t="s">
        <v>5</v>
      </c>
      <c r="F416" s="479"/>
      <c r="G416" s="478" t="s">
        <v>159</v>
      </c>
      <c r="H416" s="482"/>
      <c r="I416" s="479"/>
      <c r="J416" s="484" t="s">
        <v>7</v>
      </c>
      <c r="K416" s="485"/>
      <c r="L416" s="485"/>
      <c r="M416" s="485"/>
      <c r="N416" s="485"/>
      <c r="O416" s="485"/>
      <c r="P416" s="485"/>
      <c r="Q416" s="485"/>
      <c r="R416" s="486"/>
      <c r="S416" s="484" t="s">
        <v>9</v>
      </c>
      <c r="T416" s="485"/>
      <c r="U416" s="485"/>
      <c r="V416" s="485"/>
      <c r="W416" s="485"/>
      <c r="X416" s="485"/>
      <c r="Y416" s="485"/>
      <c r="Z416" s="485"/>
      <c r="AA416" s="486"/>
      <c r="AB416" s="487">
        <f>SUM(((((J420+S420)/2)*G420)*E420))</f>
        <v>0</v>
      </c>
    </row>
    <row r="417" spans="1:28" ht="15.75" customHeight="1">
      <c r="A417" s="475"/>
      <c r="B417" s="476"/>
      <c r="C417" s="476"/>
      <c r="D417" s="477"/>
      <c r="E417" s="480"/>
      <c r="F417" s="481"/>
      <c r="G417" s="480"/>
      <c r="H417" s="483"/>
      <c r="I417" s="481"/>
      <c r="J417" s="490" t="s">
        <v>163</v>
      </c>
      <c r="K417" s="491"/>
      <c r="L417" s="492"/>
      <c r="M417" s="490" t="s">
        <v>165</v>
      </c>
      <c r="N417" s="491"/>
      <c r="O417" s="492"/>
      <c r="P417" s="490" t="s">
        <v>167</v>
      </c>
      <c r="Q417" s="491"/>
      <c r="R417" s="492"/>
      <c r="S417" s="490" t="s">
        <v>213</v>
      </c>
      <c r="T417" s="491"/>
      <c r="U417" s="492"/>
      <c r="V417" s="490" t="s">
        <v>219</v>
      </c>
      <c r="W417" s="491"/>
      <c r="X417" s="492"/>
      <c r="Y417" s="490" t="s">
        <v>225</v>
      </c>
      <c r="Z417" s="491"/>
      <c r="AA417" s="492"/>
      <c r="AB417" s="488"/>
    </row>
    <row r="418" spans="1:28" ht="15.75" customHeight="1">
      <c r="A418" s="493" t="str">
        <f>T(A297)</f>
        <v>Cyber Systems</v>
      </c>
      <c r="B418" s="494"/>
      <c r="C418" s="96" t="str">
        <f>T(C297)</f>
        <v>HR</v>
      </c>
      <c r="D418" s="99">
        <f>SUM(D297)</f>
        <v>8</v>
      </c>
      <c r="E418" s="495">
        <v>1</v>
      </c>
      <c r="F418" s="496"/>
      <c r="G418" s="495">
        <f>SUM(G297)</f>
        <v>0</v>
      </c>
      <c r="H418" s="499"/>
      <c r="I418" s="496"/>
      <c r="J418" s="501">
        <v>0</v>
      </c>
      <c r="K418" s="502"/>
      <c r="L418" s="503"/>
      <c r="M418" s="501">
        <v>0</v>
      </c>
      <c r="N418" s="502"/>
      <c r="O418" s="503"/>
      <c r="P418" s="501">
        <v>0</v>
      </c>
      <c r="Q418" s="502"/>
      <c r="R418" s="503"/>
      <c r="S418" s="501">
        <v>0</v>
      </c>
      <c r="T418" s="502"/>
      <c r="U418" s="503"/>
      <c r="V418" s="501">
        <v>0</v>
      </c>
      <c r="W418" s="502"/>
      <c r="X418" s="503"/>
      <c r="Y418" s="501">
        <v>0</v>
      </c>
      <c r="Z418" s="502"/>
      <c r="AA418" s="503"/>
      <c r="AB418" s="488"/>
    </row>
    <row r="419" spans="1:28" ht="15.75" customHeight="1">
      <c r="A419" s="507" t="str">
        <f>T(A298)</f>
        <v/>
      </c>
      <c r="B419" s="508"/>
      <c r="C419" s="508"/>
      <c r="D419" s="509"/>
      <c r="E419" s="497"/>
      <c r="F419" s="498"/>
      <c r="G419" s="497"/>
      <c r="H419" s="500"/>
      <c r="I419" s="498"/>
      <c r="J419" s="504"/>
      <c r="K419" s="505"/>
      <c r="L419" s="506"/>
      <c r="M419" s="504"/>
      <c r="N419" s="505"/>
      <c r="O419" s="506"/>
      <c r="P419" s="504"/>
      <c r="Q419" s="505"/>
      <c r="R419" s="506"/>
      <c r="S419" s="504"/>
      <c r="T419" s="505"/>
      <c r="U419" s="506"/>
      <c r="V419" s="504"/>
      <c r="W419" s="505"/>
      <c r="X419" s="506"/>
      <c r="Y419" s="504"/>
      <c r="Z419" s="505"/>
      <c r="AA419" s="506"/>
      <c r="AB419" s="488"/>
    </row>
    <row r="420" spans="1:28" ht="15.75" customHeight="1" thickBot="1">
      <c r="A420" s="510"/>
      <c r="B420" s="511"/>
      <c r="C420" s="511"/>
      <c r="D420" s="512"/>
      <c r="E420" s="513">
        <f>SUM(E418)</f>
        <v>1</v>
      </c>
      <c r="F420" s="514"/>
      <c r="G420" s="515">
        <f>SUM(G418)</f>
        <v>0</v>
      </c>
      <c r="H420" s="513"/>
      <c r="I420" s="514"/>
      <c r="J420" s="515">
        <f>SUM((J418+M418+P418)/3)</f>
        <v>0</v>
      </c>
      <c r="K420" s="513"/>
      <c r="L420" s="513"/>
      <c r="M420" s="513"/>
      <c r="N420" s="513"/>
      <c r="O420" s="513"/>
      <c r="P420" s="513"/>
      <c r="Q420" s="513"/>
      <c r="R420" s="514"/>
      <c r="S420" s="515">
        <f>SUM(((S418*3)+V418+Y418)/5)</f>
        <v>0</v>
      </c>
      <c r="T420" s="513"/>
      <c r="U420" s="513"/>
      <c r="V420" s="513"/>
      <c r="W420" s="513"/>
      <c r="X420" s="513"/>
      <c r="Y420" s="513"/>
      <c r="Z420" s="513"/>
      <c r="AA420" s="514"/>
      <c r="AB420" s="489"/>
    </row>
    <row r="421" spans="1:28" ht="15.75" customHeight="1" thickBot="1">
      <c r="J421" s="98"/>
      <c r="K421" s="98"/>
      <c r="L421" s="98"/>
      <c r="M421" s="98"/>
      <c r="N421" s="98"/>
      <c r="O421" s="98"/>
      <c r="P421" s="98"/>
      <c r="Q421" s="98"/>
      <c r="R421" s="98"/>
      <c r="S421" s="98"/>
      <c r="T421" s="98"/>
      <c r="U421" s="98"/>
      <c r="V421" s="98"/>
      <c r="W421" s="98"/>
      <c r="X421" s="98"/>
      <c r="Y421" s="98"/>
      <c r="Z421" s="98"/>
      <c r="AA421" s="98"/>
    </row>
    <row r="422" spans="1:28" ht="15.75" customHeight="1">
      <c r="A422" s="472" t="str">
        <f>T(A410)</f>
        <v>Coordinated Complex Attack</v>
      </c>
      <c r="B422" s="473"/>
      <c r="C422" s="473"/>
      <c r="D422" s="474"/>
      <c r="E422" s="478" t="s">
        <v>5</v>
      </c>
      <c r="F422" s="479"/>
      <c r="G422" s="478" t="s">
        <v>159</v>
      </c>
      <c r="H422" s="482"/>
      <c r="I422" s="479"/>
      <c r="J422" s="484" t="s">
        <v>7</v>
      </c>
      <c r="K422" s="485"/>
      <c r="L422" s="485"/>
      <c r="M422" s="485"/>
      <c r="N422" s="485"/>
      <c r="O422" s="485"/>
      <c r="P422" s="485"/>
      <c r="Q422" s="485"/>
      <c r="R422" s="486"/>
      <c r="S422" s="484" t="s">
        <v>9</v>
      </c>
      <c r="T422" s="485"/>
      <c r="U422" s="485"/>
      <c r="V422" s="485"/>
      <c r="W422" s="485"/>
      <c r="X422" s="485"/>
      <c r="Y422" s="485"/>
      <c r="Z422" s="485"/>
      <c r="AA422" s="486"/>
      <c r="AB422" s="487">
        <f>SUM(((((J426+S426)/2)*G426)*E426))</f>
        <v>0</v>
      </c>
    </row>
    <row r="423" spans="1:28" ht="15.75" customHeight="1">
      <c r="A423" s="475"/>
      <c r="B423" s="476"/>
      <c r="C423" s="476"/>
      <c r="D423" s="477"/>
      <c r="E423" s="480"/>
      <c r="F423" s="481"/>
      <c r="G423" s="480"/>
      <c r="H423" s="483"/>
      <c r="I423" s="481"/>
      <c r="J423" s="490" t="s">
        <v>163</v>
      </c>
      <c r="K423" s="491"/>
      <c r="L423" s="492"/>
      <c r="M423" s="490" t="s">
        <v>165</v>
      </c>
      <c r="N423" s="491"/>
      <c r="O423" s="492"/>
      <c r="P423" s="490" t="s">
        <v>167</v>
      </c>
      <c r="Q423" s="491"/>
      <c r="R423" s="492"/>
      <c r="S423" s="490" t="s">
        <v>213</v>
      </c>
      <c r="T423" s="491"/>
      <c r="U423" s="492"/>
      <c r="V423" s="490" t="s">
        <v>219</v>
      </c>
      <c r="W423" s="491"/>
      <c r="X423" s="492"/>
      <c r="Y423" s="490" t="s">
        <v>225</v>
      </c>
      <c r="Z423" s="491"/>
      <c r="AA423" s="492"/>
      <c r="AB423" s="488"/>
    </row>
    <row r="424" spans="1:28" ht="15.75" customHeight="1">
      <c r="A424" s="493" t="str">
        <f>T(A303)</f>
        <v>Right of Way (ROW)</v>
      </c>
      <c r="B424" s="494"/>
      <c r="C424" s="96" t="str">
        <f>T(C303)</f>
        <v>HR</v>
      </c>
      <c r="D424" s="99">
        <f>SUM(D303)</f>
        <v>9</v>
      </c>
      <c r="E424" s="495">
        <v>1</v>
      </c>
      <c r="F424" s="496"/>
      <c r="G424" s="495">
        <f>SUM(G303)</f>
        <v>0</v>
      </c>
      <c r="H424" s="499"/>
      <c r="I424" s="496"/>
      <c r="J424" s="501">
        <v>0</v>
      </c>
      <c r="K424" s="502"/>
      <c r="L424" s="503"/>
      <c r="M424" s="501">
        <v>0</v>
      </c>
      <c r="N424" s="502"/>
      <c r="O424" s="503"/>
      <c r="P424" s="501">
        <v>0</v>
      </c>
      <c r="Q424" s="502"/>
      <c r="R424" s="503"/>
      <c r="S424" s="501">
        <v>0</v>
      </c>
      <c r="T424" s="502"/>
      <c r="U424" s="503"/>
      <c r="V424" s="501">
        <v>0</v>
      </c>
      <c r="W424" s="502"/>
      <c r="X424" s="503"/>
      <c r="Y424" s="501">
        <v>0</v>
      </c>
      <c r="Z424" s="502"/>
      <c r="AA424" s="503"/>
      <c r="AB424" s="488"/>
    </row>
    <row r="425" spans="1:28" ht="15.75" customHeight="1">
      <c r="A425" s="507" t="str">
        <f>T(A304)</f>
        <v/>
      </c>
      <c r="B425" s="508"/>
      <c r="C425" s="508"/>
      <c r="D425" s="509"/>
      <c r="E425" s="497"/>
      <c r="F425" s="498"/>
      <c r="G425" s="497"/>
      <c r="H425" s="500"/>
      <c r="I425" s="498"/>
      <c r="J425" s="504"/>
      <c r="K425" s="505"/>
      <c r="L425" s="506"/>
      <c r="M425" s="504"/>
      <c r="N425" s="505"/>
      <c r="O425" s="506"/>
      <c r="P425" s="504"/>
      <c r="Q425" s="505"/>
      <c r="R425" s="506"/>
      <c r="S425" s="504"/>
      <c r="T425" s="505"/>
      <c r="U425" s="506"/>
      <c r="V425" s="504"/>
      <c r="W425" s="505"/>
      <c r="X425" s="506"/>
      <c r="Y425" s="504"/>
      <c r="Z425" s="505"/>
      <c r="AA425" s="506"/>
      <c r="AB425" s="488"/>
    </row>
    <row r="426" spans="1:28" ht="15.75" customHeight="1" thickBot="1">
      <c r="A426" s="510"/>
      <c r="B426" s="511"/>
      <c r="C426" s="511"/>
      <c r="D426" s="512"/>
      <c r="E426" s="513">
        <f>SUM(E424)</f>
        <v>1</v>
      </c>
      <c r="F426" s="514"/>
      <c r="G426" s="515">
        <f>SUM(G424)</f>
        <v>0</v>
      </c>
      <c r="H426" s="513"/>
      <c r="I426" s="514"/>
      <c r="J426" s="515">
        <f>SUM((J424+M424+P424)/3)</f>
        <v>0</v>
      </c>
      <c r="K426" s="513"/>
      <c r="L426" s="513"/>
      <c r="M426" s="513"/>
      <c r="N426" s="513"/>
      <c r="O426" s="513"/>
      <c r="P426" s="513"/>
      <c r="Q426" s="513"/>
      <c r="R426" s="514"/>
      <c r="S426" s="515">
        <f>SUM(((S424*3)+V424+Y424)/5)</f>
        <v>0</v>
      </c>
      <c r="T426" s="513"/>
      <c r="U426" s="513"/>
      <c r="V426" s="513"/>
      <c r="W426" s="513"/>
      <c r="X426" s="513"/>
      <c r="Y426" s="513"/>
      <c r="Z426" s="513"/>
      <c r="AA426" s="514"/>
      <c r="AB426" s="489"/>
    </row>
    <row r="427" spans="1:28" ht="15.75" customHeight="1" thickBot="1">
      <c r="J427" s="100"/>
      <c r="K427" s="100"/>
      <c r="L427" s="100"/>
      <c r="M427" s="100"/>
      <c r="N427" s="100"/>
      <c r="O427" s="100"/>
      <c r="P427" s="100"/>
      <c r="Q427" s="100"/>
      <c r="R427" s="100"/>
      <c r="S427" s="100"/>
      <c r="T427" s="100"/>
      <c r="U427" s="100"/>
      <c r="V427" s="100"/>
      <c r="W427" s="100"/>
      <c r="X427" s="100"/>
      <c r="Y427" s="100"/>
      <c r="Z427" s="100"/>
      <c r="AA427" s="100"/>
    </row>
    <row r="428" spans="1:28" ht="15.75" customHeight="1">
      <c r="A428" s="472" t="str">
        <f>T(A410)</f>
        <v>Coordinated Complex Attack</v>
      </c>
      <c r="B428" s="473"/>
      <c r="C428" s="473"/>
      <c r="D428" s="474"/>
      <c r="E428" s="478" t="s">
        <v>5</v>
      </c>
      <c r="F428" s="479"/>
      <c r="G428" s="478" t="s">
        <v>159</v>
      </c>
      <c r="H428" s="482"/>
      <c r="I428" s="479"/>
      <c r="J428" s="484" t="s">
        <v>7</v>
      </c>
      <c r="K428" s="485"/>
      <c r="L428" s="485"/>
      <c r="M428" s="485"/>
      <c r="N428" s="485"/>
      <c r="O428" s="485"/>
      <c r="P428" s="485"/>
      <c r="Q428" s="485"/>
      <c r="R428" s="486"/>
      <c r="S428" s="484" t="s">
        <v>9</v>
      </c>
      <c r="T428" s="485"/>
      <c r="U428" s="485"/>
      <c r="V428" s="485"/>
      <c r="W428" s="485"/>
      <c r="X428" s="485"/>
      <c r="Y428" s="485"/>
      <c r="Z428" s="485"/>
      <c r="AA428" s="486"/>
      <c r="AB428" s="487">
        <f>SUM(((((J432+S432)/2)*G432)*E432))</f>
        <v>0</v>
      </c>
    </row>
    <row r="429" spans="1:28" ht="15.75" customHeight="1">
      <c r="A429" s="475"/>
      <c r="B429" s="476"/>
      <c r="C429" s="476"/>
      <c r="D429" s="477"/>
      <c r="E429" s="480"/>
      <c r="F429" s="481"/>
      <c r="G429" s="480"/>
      <c r="H429" s="483"/>
      <c r="I429" s="481"/>
      <c r="J429" s="490" t="s">
        <v>163</v>
      </c>
      <c r="K429" s="491"/>
      <c r="L429" s="492"/>
      <c r="M429" s="490" t="s">
        <v>165</v>
      </c>
      <c r="N429" s="491"/>
      <c r="O429" s="492"/>
      <c r="P429" s="490" t="s">
        <v>167</v>
      </c>
      <c r="Q429" s="491"/>
      <c r="R429" s="492"/>
      <c r="S429" s="490" t="s">
        <v>213</v>
      </c>
      <c r="T429" s="491"/>
      <c r="U429" s="492"/>
      <c r="V429" s="490" t="s">
        <v>219</v>
      </c>
      <c r="W429" s="491"/>
      <c r="X429" s="492"/>
      <c r="Y429" s="490" t="s">
        <v>225</v>
      </c>
      <c r="Z429" s="491"/>
      <c r="AA429" s="492"/>
      <c r="AB429" s="488"/>
    </row>
    <row r="430" spans="1:28" ht="15.75" customHeight="1">
      <c r="A430" s="493" t="str">
        <f>T(A309)</f>
        <v>Signals &amp; PTC</v>
      </c>
      <c r="B430" s="494"/>
      <c r="C430" s="96" t="str">
        <f>T(C309)</f>
        <v>HR</v>
      </c>
      <c r="D430" s="99">
        <f>SUM(D309)</f>
        <v>10</v>
      </c>
      <c r="E430" s="495">
        <v>1</v>
      </c>
      <c r="F430" s="496"/>
      <c r="G430" s="495">
        <f>SUM(G309)</f>
        <v>0</v>
      </c>
      <c r="H430" s="499"/>
      <c r="I430" s="496"/>
      <c r="J430" s="501">
        <v>0</v>
      </c>
      <c r="K430" s="502"/>
      <c r="L430" s="503"/>
      <c r="M430" s="501">
        <v>0</v>
      </c>
      <c r="N430" s="502"/>
      <c r="O430" s="503"/>
      <c r="P430" s="501">
        <v>0</v>
      </c>
      <c r="Q430" s="502"/>
      <c r="R430" s="503"/>
      <c r="S430" s="501">
        <v>0</v>
      </c>
      <c r="T430" s="502"/>
      <c r="U430" s="503"/>
      <c r="V430" s="501">
        <v>0</v>
      </c>
      <c r="W430" s="502"/>
      <c r="X430" s="503"/>
      <c r="Y430" s="501">
        <v>0</v>
      </c>
      <c r="Z430" s="502"/>
      <c r="AA430" s="503"/>
      <c r="AB430" s="488"/>
    </row>
    <row r="431" spans="1:28" ht="15.75" customHeight="1">
      <c r="A431" s="507" t="str">
        <f>T(A310)</f>
        <v/>
      </c>
      <c r="B431" s="508"/>
      <c r="C431" s="508"/>
      <c r="D431" s="509"/>
      <c r="E431" s="497"/>
      <c r="F431" s="498"/>
      <c r="G431" s="497"/>
      <c r="H431" s="500"/>
      <c r="I431" s="498"/>
      <c r="J431" s="504"/>
      <c r="K431" s="505"/>
      <c r="L431" s="506"/>
      <c r="M431" s="504"/>
      <c r="N431" s="505"/>
      <c r="O431" s="506"/>
      <c r="P431" s="504"/>
      <c r="Q431" s="505"/>
      <c r="R431" s="506"/>
      <c r="S431" s="504"/>
      <c r="T431" s="505"/>
      <c r="U431" s="506"/>
      <c r="V431" s="504"/>
      <c r="W431" s="505"/>
      <c r="X431" s="506"/>
      <c r="Y431" s="504"/>
      <c r="Z431" s="505"/>
      <c r="AA431" s="506"/>
      <c r="AB431" s="488"/>
    </row>
    <row r="432" spans="1:28" ht="15.75" customHeight="1" thickBot="1">
      <c r="A432" s="510"/>
      <c r="B432" s="511"/>
      <c r="C432" s="511"/>
      <c r="D432" s="512"/>
      <c r="E432" s="513">
        <f>SUM(E430)</f>
        <v>1</v>
      </c>
      <c r="F432" s="514"/>
      <c r="G432" s="515">
        <f>SUM(G430)</f>
        <v>0</v>
      </c>
      <c r="H432" s="513"/>
      <c r="I432" s="514"/>
      <c r="J432" s="515">
        <f>SUM((J430+M430+P430)/3)</f>
        <v>0</v>
      </c>
      <c r="K432" s="513"/>
      <c r="L432" s="513"/>
      <c r="M432" s="513"/>
      <c r="N432" s="513"/>
      <c r="O432" s="513"/>
      <c r="P432" s="513"/>
      <c r="Q432" s="513"/>
      <c r="R432" s="514"/>
      <c r="S432" s="515">
        <f>SUM(((S430*3)+V430+Y430)/5)</f>
        <v>0</v>
      </c>
      <c r="T432" s="513"/>
      <c r="U432" s="513"/>
      <c r="V432" s="513"/>
      <c r="W432" s="513"/>
      <c r="X432" s="513"/>
      <c r="Y432" s="513"/>
      <c r="Z432" s="513"/>
      <c r="AA432" s="514"/>
      <c r="AB432" s="489"/>
    </row>
    <row r="433" spans="1:28" ht="15.75" customHeight="1" thickBot="1">
      <c r="J433" s="100"/>
      <c r="K433" s="100"/>
      <c r="L433" s="100"/>
      <c r="M433" s="100"/>
      <c r="N433" s="100"/>
      <c r="O433" s="100"/>
      <c r="P433" s="100"/>
      <c r="Q433" s="100"/>
      <c r="R433" s="100"/>
      <c r="S433" s="100"/>
      <c r="T433" s="100"/>
      <c r="U433" s="100"/>
      <c r="V433" s="100"/>
      <c r="W433" s="100"/>
      <c r="X433" s="100"/>
      <c r="Y433" s="100"/>
      <c r="Z433" s="100"/>
      <c r="AA433" s="100"/>
    </row>
    <row r="434" spans="1:28" ht="15.75" customHeight="1">
      <c r="A434" s="472" t="str">
        <f>T(A428)</f>
        <v>Coordinated Complex Attack</v>
      </c>
      <c r="B434" s="473"/>
      <c r="C434" s="473"/>
      <c r="D434" s="474"/>
      <c r="E434" s="478" t="s">
        <v>5</v>
      </c>
      <c r="F434" s="479"/>
      <c r="G434" s="478" t="s">
        <v>159</v>
      </c>
      <c r="H434" s="482"/>
      <c r="I434" s="479"/>
      <c r="J434" s="484" t="s">
        <v>7</v>
      </c>
      <c r="K434" s="485"/>
      <c r="L434" s="485"/>
      <c r="M434" s="485"/>
      <c r="N434" s="485"/>
      <c r="O434" s="485"/>
      <c r="P434" s="485"/>
      <c r="Q434" s="485"/>
      <c r="R434" s="486"/>
      <c r="S434" s="484" t="s">
        <v>9</v>
      </c>
      <c r="T434" s="485"/>
      <c r="U434" s="485"/>
      <c r="V434" s="485"/>
      <c r="W434" s="485"/>
      <c r="X434" s="485"/>
      <c r="Y434" s="485"/>
      <c r="Z434" s="485"/>
      <c r="AA434" s="486"/>
      <c r="AB434" s="487">
        <f>SUM(((((J438+S438)/2)*G438)*E438))</f>
        <v>0</v>
      </c>
    </row>
    <row r="435" spans="1:28" ht="15.75" customHeight="1">
      <c r="A435" s="475"/>
      <c r="B435" s="476"/>
      <c r="C435" s="476"/>
      <c r="D435" s="477"/>
      <c r="E435" s="480"/>
      <c r="F435" s="481"/>
      <c r="G435" s="480"/>
      <c r="H435" s="483"/>
      <c r="I435" s="481"/>
      <c r="J435" s="490" t="s">
        <v>163</v>
      </c>
      <c r="K435" s="491"/>
      <c r="L435" s="492"/>
      <c r="M435" s="490" t="s">
        <v>165</v>
      </c>
      <c r="N435" s="491"/>
      <c r="O435" s="492"/>
      <c r="P435" s="490" t="s">
        <v>167</v>
      </c>
      <c r="Q435" s="491"/>
      <c r="R435" s="492"/>
      <c r="S435" s="490" t="s">
        <v>213</v>
      </c>
      <c r="T435" s="491"/>
      <c r="U435" s="492"/>
      <c r="V435" s="490" t="s">
        <v>219</v>
      </c>
      <c r="W435" s="491"/>
      <c r="X435" s="492"/>
      <c r="Y435" s="490" t="s">
        <v>225</v>
      </c>
      <c r="Z435" s="491"/>
      <c r="AA435" s="492"/>
      <c r="AB435" s="488"/>
    </row>
    <row r="436" spans="1:28" ht="15.75" customHeight="1">
      <c r="A436" s="493" t="str">
        <f>T(A315)</f>
        <v xml:space="preserve">Switches </v>
      </c>
      <c r="B436" s="494"/>
      <c r="C436" s="96" t="str">
        <f>T(C315)</f>
        <v>HR</v>
      </c>
      <c r="D436" s="99">
        <f>SUM(D315)</f>
        <v>11</v>
      </c>
      <c r="E436" s="495">
        <v>1</v>
      </c>
      <c r="F436" s="496"/>
      <c r="G436" s="495">
        <f>SUM(G315)</f>
        <v>0</v>
      </c>
      <c r="H436" s="499"/>
      <c r="I436" s="496"/>
      <c r="J436" s="501">
        <v>0</v>
      </c>
      <c r="K436" s="502"/>
      <c r="L436" s="503"/>
      <c r="M436" s="501">
        <v>0</v>
      </c>
      <c r="N436" s="502"/>
      <c r="O436" s="503"/>
      <c r="P436" s="501">
        <v>0</v>
      </c>
      <c r="Q436" s="502"/>
      <c r="R436" s="503"/>
      <c r="S436" s="501">
        <v>0</v>
      </c>
      <c r="T436" s="502"/>
      <c r="U436" s="503"/>
      <c r="V436" s="501">
        <v>0</v>
      </c>
      <c r="W436" s="502"/>
      <c r="X436" s="503"/>
      <c r="Y436" s="501">
        <v>0</v>
      </c>
      <c r="Z436" s="502"/>
      <c r="AA436" s="503"/>
      <c r="AB436" s="488"/>
    </row>
    <row r="437" spans="1:28" ht="15.75" customHeight="1">
      <c r="A437" s="507" t="str">
        <f>T(A316)</f>
        <v/>
      </c>
      <c r="B437" s="508"/>
      <c r="C437" s="508"/>
      <c r="D437" s="509"/>
      <c r="E437" s="497"/>
      <c r="F437" s="498"/>
      <c r="G437" s="497"/>
      <c r="H437" s="500"/>
      <c r="I437" s="498"/>
      <c r="J437" s="504"/>
      <c r="K437" s="505"/>
      <c r="L437" s="506"/>
      <c r="M437" s="504"/>
      <c r="N437" s="505"/>
      <c r="O437" s="506"/>
      <c r="P437" s="504"/>
      <c r="Q437" s="505"/>
      <c r="R437" s="506"/>
      <c r="S437" s="504"/>
      <c r="T437" s="505"/>
      <c r="U437" s="506"/>
      <c r="V437" s="504"/>
      <c r="W437" s="505"/>
      <c r="X437" s="506"/>
      <c r="Y437" s="504"/>
      <c r="Z437" s="505"/>
      <c r="AA437" s="506"/>
      <c r="AB437" s="488"/>
    </row>
    <row r="438" spans="1:28" ht="15.75" customHeight="1" thickBot="1">
      <c r="A438" s="510"/>
      <c r="B438" s="511"/>
      <c r="C438" s="511"/>
      <c r="D438" s="512"/>
      <c r="E438" s="513">
        <f>SUM(E436)</f>
        <v>1</v>
      </c>
      <c r="F438" s="514"/>
      <c r="G438" s="515">
        <f>SUM(G436)</f>
        <v>0</v>
      </c>
      <c r="H438" s="513"/>
      <c r="I438" s="514"/>
      <c r="J438" s="515">
        <f>SUM((J436+M436+P436)/3)</f>
        <v>0</v>
      </c>
      <c r="K438" s="513"/>
      <c r="L438" s="513"/>
      <c r="M438" s="513"/>
      <c r="N438" s="513"/>
      <c r="O438" s="513"/>
      <c r="P438" s="513"/>
      <c r="Q438" s="513"/>
      <c r="R438" s="514"/>
      <c r="S438" s="515">
        <f>SUM(((S436*3)+V436+Y436)/5)</f>
        <v>0</v>
      </c>
      <c r="T438" s="513"/>
      <c r="U438" s="513"/>
      <c r="V438" s="513"/>
      <c r="W438" s="513"/>
      <c r="X438" s="513"/>
      <c r="Y438" s="513"/>
      <c r="Z438" s="513"/>
      <c r="AA438" s="514"/>
      <c r="AB438" s="489"/>
    </row>
    <row r="439" spans="1:28" ht="15.75" customHeight="1" thickBot="1">
      <c r="J439" s="98"/>
      <c r="K439" s="98"/>
      <c r="L439" s="98"/>
      <c r="M439" s="98"/>
      <c r="N439" s="98"/>
      <c r="O439" s="98"/>
      <c r="P439" s="98"/>
      <c r="Q439" s="98"/>
      <c r="R439" s="98"/>
      <c r="S439" s="98"/>
      <c r="T439" s="98"/>
      <c r="U439" s="98"/>
      <c r="V439" s="98"/>
      <c r="W439" s="98"/>
      <c r="X439" s="98"/>
      <c r="Y439" s="98"/>
      <c r="Z439" s="98"/>
      <c r="AA439" s="98"/>
    </row>
    <row r="440" spans="1:28" ht="15.75" customHeight="1">
      <c r="A440" s="472" t="str">
        <f>T(A434)</f>
        <v>Coordinated Complex Attack</v>
      </c>
      <c r="B440" s="473"/>
      <c r="C440" s="473"/>
      <c r="D440" s="474"/>
      <c r="E440" s="478" t="s">
        <v>5</v>
      </c>
      <c r="F440" s="479"/>
      <c r="G440" s="478" t="s">
        <v>159</v>
      </c>
      <c r="H440" s="482"/>
      <c r="I440" s="479"/>
      <c r="J440" s="484" t="s">
        <v>7</v>
      </c>
      <c r="K440" s="485"/>
      <c r="L440" s="485"/>
      <c r="M440" s="485"/>
      <c r="N440" s="485"/>
      <c r="O440" s="485"/>
      <c r="P440" s="485"/>
      <c r="Q440" s="485"/>
      <c r="R440" s="486"/>
      <c r="S440" s="484" t="s">
        <v>9</v>
      </c>
      <c r="T440" s="485"/>
      <c r="U440" s="485"/>
      <c r="V440" s="485"/>
      <c r="W440" s="485"/>
      <c r="X440" s="485"/>
      <c r="Y440" s="485"/>
      <c r="Z440" s="485"/>
      <c r="AA440" s="486"/>
      <c r="AB440" s="487">
        <f>SUM(((((J444+S444)/2)*G444)*E444))</f>
        <v>0</v>
      </c>
    </row>
    <row r="441" spans="1:28" ht="15.75" customHeight="1">
      <c r="A441" s="475"/>
      <c r="B441" s="476"/>
      <c r="C441" s="476"/>
      <c r="D441" s="477"/>
      <c r="E441" s="480"/>
      <c r="F441" s="481"/>
      <c r="G441" s="480"/>
      <c r="H441" s="483"/>
      <c r="I441" s="481"/>
      <c r="J441" s="490" t="s">
        <v>163</v>
      </c>
      <c r="K441" s="491"/>
      <c r="L441" s="492"/>
      <c r="M441" s="490" t="s">
        <v>165</v>
      </c>
      <c r="N441" s="491"/>
      <c r="O441" s="492"/>
      <c r="P441" s="490" t="s">
        <v>167</v>
      </c>
      <c r="Q441" s="491"/>
      <c r="R441" s="492"/>
      <c r="S441" s="490" t="s">
        <v>213</v>
      </c>
      <c r="T441" s="491"/>
      <c r="U441" s="492"/>
      <c r="V441" s="490" t="s">
        <v>219</v>
      </c>
      <c r="W441" s="491"/>
      <c r="X441" s="492"/>
      <c r="Y441" s="490" t="s">
        <v>225</v>
      </c>
      <c r="Z441" s="491"/>
      <c r="AA441" s="492"/>
      <c r="AB441" s="488"/>
    </row>
    <row r="442" spans="1:28" ht="15.75" customHeight="1">
      <c r="A442" s="493" t="str">
        <f>T(A321)</f>
        <v>Bridges</v>
      </c>
      <c r="B442" s="494"/>
      <c r="C442" s="96" t="str">
        <f>T(C321)</f>
        <v>HR</v>
      </c>
      <c r="D442" s="99">
        <f>SUM(D321)</f>
        <v>12</v>
      </c>
      <c r="E442" s="495">
        <v>1</v>
      </c>
      <c r="F442" s="496"/>
      <c r="G442" s="495">
        <f>SUM(G321)</f>
        <v>0</v>
      </c>
      <c r="H442" s="499"/>
      <c r="I442" s="496"/>
      <c r="J442" s="501">
        <v>0</v>
      </c>
      <c r="K442" s="502"/>
      <c r="L442" s="503"/>
      <c r="M442" s="501">
        <v>0</v>
      </c>
      <c r="N442" s="502"/>
      <c r="O442" s="503"/>
      <c r="P442" s="501">
        <v>0</v>
      </c>
      <c r="Q442" s="502"/>
      <c r="R442" s="503"/>
      <c r="S442" s="501">
        <v>0</v>
      </c>
      <c r="T442" s="502"/>
      <c r="U442" s="503"/>
      <c r="V442" s="501">
        <v>0</v>
      </c>
      <c r="W442" s="502"/>
      <c r="X442" s="503"/>
      <c r="Y442" s="501">
        <v>0</v>
      </c>
      <c r="Z442" s="502"/>
      <c r="AA442" s="503"/>
      <c r="AB442" s="488"/>
    </row>
    <row r="443" spans="1:28" ht="15.75" customHeight="1">
      <c r="A443" s="507" t="str">
        <f>T(A322)</f>
        <v/>
      </c>
      <c r="B443" s="508"/>
      <c r="C443" s="508"/>
      <c r="D443" s="509"/>
      <c r="E443" s="497"/>
      <c r="F443" s="498"/>
      <c r="G443" s="497"/>
      <c r="H443" s="500"/>
      <c r="I443" s="498"/>
      <c r="J443" s="504"/>
      <c r="K443" s="505"/>
      <c r="L443" s="506"/>
      <c r="M443" s="504"/>
      <c r="N443" s="505"/>
      <c r="O443" s="506"/>
      <c r="P443" s="504"/>
      <c r="Q443" s="505"/>
      <c r="R443" s="506"/>
      <c r="S443" s="504"/>
      <c r="T443" s="505"/>
      <c r="U443" s="506"/>
      <c r="V443" s="504"/>
      <c r="W443" s="505"/>
      <c r="X443" s="506"/>
      <c r="Y443" s="504"/>
      <c r="Z443" s="505"/>
      <c r="AA443" s="506"/>
      <c r="AB443" s="488"/>
    </row>
    <row r="444" spans="1:28" ht="15.75" customHeight="1" thickBot="1">
      <c r="A444" s="510"/>
      <c r="B444" s="511"/>
      <c r="C444" s="511"/>
      <c r="D444" s="512"/>
      <c r="E444" s="513">
        <f>SUM(E442)</f>
        <v>1</v>
      </c>
      <c r="F444" s="514"/>
      <c r="G444" s="515">
        <f>SUM(G442)</f>
        <v>0</v>
      </c>
      <c r="H444" s="513"/>
      <c r="I444" s="514"/>
      <c r="J444" s="515">
        <f>SUM((J442+M442+P442)/3)</f>
        <v>0</v>
      </c>
      <c r="K444" s="513"/>
      <c r="L444" s="513"/>
      <c r="M444" s="513"/>
      <c r="N444" s="513"/>
      <c r="O444" s="513"/>
      <c r="P444" s="513"/>
      <c r="Q444" s="513"/>
      <c r="R444" s="514"/>
      <c r="S444" s="515">
        <f>SUM(((S442*3)+V442+Y442)/5)</f>
        <v>0</v>
      </c>
      <c r="T444" s="513"/>
      <c r="U444" s="513"/>
      <c r="V444" s="513"/>
      <c r="W444" s="513"/>
      <c r="X444" s="513"/>
      <c r="Y444" s="513"/>
      <c r="Z444" s="513"/>
      <c r="AA444" s="514"/>
      <c r="AB444" s="489"/>
    </row>
    <row r="445" spans="1:28" ht="15.75" customHeight="1" thickBot="1">
      <c r="J445" s="100"/>
      <c r="K445" s="100"/>
      <c r="L445" s="100"/>
      <c r="M445" s="100"/>
      <c r="N445" s="100"/>
      <c r="O445" s="100"/>
      <c r="P445" s="100"/>
      <c r="Q445" s="100"/>
      <c r="R445" s="100"/>
      <c r="S445" s="100"/>
      <c r="T445" s="100"/>
      <c r="U445" s="100"/>
      <c r="V445" s="100"/>
      <c r="W445" s="100"/>
      <c r="X445" s="100"/>
      <c r="Y445" s="100"/>
      <c r="Z445" s="100"/>
      <c r="AA445" s="100"/>
    </row>
    <row r="446" spans="1:28" ht="15.75" customHeight="1">
      <c r="A446" s="472" t="str">
        <f>T(A440)</f>
        <v>Coordinated Complex Attack</v>
      </c>
      <c r="B446" s="473"/>
      <c r="C446" s="473"/>
      <c r="D446" s="474"/>
      <c r="E446" s="478" t="s">
        <v>5</v>
      </c>
      <c r="F446" s="479"/>
      <c r="G446" s="478" t="s">
        <v>159</v>
      </c>
      <c r="H446" s="482"/>
      <c r="I446" s="479"/>
      <c r="J446" s="484" t="s">
        <v>7</v>
      </c>
      <c r="K446" s="485"/>
      <c r="L446" s="485"/>
      <c r="M446" s="485"/>
      <c r="N446" s="485"/>
      <c r="O446" s="485"/>
      <c r="P446" s="485"/>
      <c r="Q446" s="485"/>
      <c r="R446" s="486"/>
      <c r="S446" s="484" t="s">
        <v>9</v>
      </c>
      <c r="T446" s="485"/>
      <c r="U446" s="485"/>
      <c r="V446" s="485"/>
      <c r="W446" s="485"/>
      <c r="X446" s="485"/>
      <c r="Y446" s="485"/>
      <c r="Z446" s="485"/>
      <c r="AA446" s="486"/>
      <c r="AB446" s="487">
        <f>SUM(((((J450+S450)/2)*G450)*E450))</f>
        <v>0</v>
      </c>
    </row>
    <row r="447" spans="1:28" ht="15.75" customHeight="1">
      <c r="A447" s="475"/>
      <c r="B447" s="476"/>
      <c r="C447" s="476"/>
      <c r="D447" s="477"/>
      <c r="E447" s="480"/>
      <c r="F447" s="481"/>
      <c r="G447" s="480"/>
      <c r="H447" s="483"/>
      <c r="I447" s="481"/>
      <c r="J447" s="490" t="s">
        <v>163</v>
      </c>
      <c r="K447" s="491"/>
      <c r="L447" s="492"/>
      <c r="M447" s="490" t="s">
        <v>165</v>
      </c>
      <c r="N447" s="491"/>
      <c r="O447" s="492"/>
      <c r="P447" s="490" t="s">
        <v>167</v>
      </c>
      <c r="Q447" s="491"/>
      <c r="R447" s="492"/>
      <c r="S447" s="490" t="s">
        <v>213</v>
      </c>
      <c r="T447" s="491"/>
      <c r="U447" s="492"/>
      <c r="V447" s="490" t="s">
        <v>219</v>
      </c>
      <c r="W447" s="491"/>
      <c r="X447" s="492"/>
      <c r="Y447" s="490" t="s">
        <v>225</v>
      </c>
      <c r="Z447" s="491"/>
      <c r="AA447" s="492"/>
      <c r="AB447" s="488"/>
    </row>
    <row r="448" spans="1:28" ht="15.75" customHeight="1">
      <c r="A448" s="493" t="str">
        <f>T(A327)</f>
        <v>Elevated Track</v>
      </c>
      <c r="B448" s="494"/>
      <c r="C448" s="96" t="str">
        <f>T(C327)</f>
        <v>HR</v>
      </c>
      <c r="D448" s="99">
        <f>SUM(D327)</f>
        <v>13</v>
      </c>
      <c r="E448" s="495">
        <v>1</v>
      </c>
      <c r="F448" s="496"/>
      <c r="G448" s="495">
        <f>SUM(G327)</f>
        <v>0</v>
      </c>
      <c r="H448" s="499"/>
      <c r="I448" s="496"/>
      <c r="J448" s="501">
        <v>0</v>
      </c>
      <c r="K448" s="502"/>
      <c r="L448" s="503"/>
      <c r="M448" s="501">
        <v>0</v>
      </c>
      <c r="N448" s="502"/>
      <c r="O448" s="503"/>
      <c r="P448" s="501">
        <v>0</v>
      </c>
      <c r="Q448" s="502"/>
      <c r="R448" s="503"/>
      <c r="S448" s="501">
        <v>0</v>
      </c>
      <c r="T448" s="502"/>
      <c r="U448" s="503"/>
      <c r="V448" s="501">
        <v>0</v>
      </c>
      <c r="W448" s="502"/>
      <c r="X448" s="503"/>
      <c r="Y448" s="501">
        <v>0</v>
      </c>
      <c r="Z448" s="502"/>
      <c r="AA448" s="503"/>
      <c r="AB448" s="488"/>
    </row>
    <row r="449" spans="1:28" ht="15.75" customHeight="1">
      <c r="A449" s="507" t="str">
        <f>T(A328)</f>
        <v/>
      </c>
      <c r="B449" s="508"/>
      <c r="C449" s="508"/>
      <c r="D449" s="509"/>
      <c r="E449" s="497"/>
      <c r="F449" s="498"/>
      <c r="G449" s="497"/>
      <c r="H449" s="500"/>
      <c r="I449" s="498"/>
      <c r="J449" s="504"/>
      <c r="K449" s="505"/>
      <c r="L449" s="506"/>
      <c r="M449" s="504"/>
      <c r="N449" s="505"/>
      <c r="O449" s="506"/>
      <c r="P449" s="504"/>
      <c r="Q449" s="505"/>
      <c r="R449" s="506"/>
      <c r="S449" s="504"/>
      <c r="T449" s="505"/>
      <c r="U449" s="506"/>
      <c r="V449" s="504"/>
      <c r="W449" s="505"/>
      <c r="X449" s="506"/>
      <c r="Y449" s="504"/>
      <c r="Z449" s="505"/>
      <c r="AA449" s="506"/>
      <c r="AB449" s="488"/>
    </row>
    <row r="450" spans="1:28" ht="15.75" customHeight="1" thickBot="1">
      <c r="A450" s="510"/>
      <c r="B450" s="511"/>
      <c r="C450" s="511"/>
      <c r="D450" s="512"/>
      <c r="E450" s="513">
        <f>SUM(E448)</f>
        <v>1</v>
      </c>
      <c r="F450" s="514"/>
      <c r="G450" s="515">
        <f>SUM(G448)</f>
        <v>0</v>
      </c>
      <c r="H450" s="513"/>
      <c r="I450" s="514"/>
      <c r="J450" s="515">
        <f>SUM((J448+M448+P448)/3)</f>
        <v>0</v>
      </c>
      <c r="K450" s="513"/>
      <c r="L450" s="513"/>
      <c r="M450" s="513"/>
      <c r="N450" s="513"/>
      <c r="O450" s="513"/>
      <c r="P450" s="513"/>
      <c r="Q450" s="513"/>
      <c r="R450" s="514"/>
      <c r="S450" s="515">
        <f>SUM(((S448*3)+V448+Y448)/5)</f>
        <v>0</v>
      </c>
      <c r="T450" s="513"/>
      <c r="U450" s="513"/>
      <c r="V450" s="513"/>
      <c r="W450" s="513"/>
      <c r="X450" s="513"/>
      <c r="Y450" s="513"/>
      <c r="Z450" s="513"/>
      <c r="AA450" s="514"/>
      <c r="AB450" s="489"/>
    </row>
    <row r="451" spans="1:28" ht="15.75" customHeight="1" thickBot="1">
      <c r="J451" s="98"/>
      <c r="K451" s="98"/>
      <c r="L451" s="98"/>
      <c r="M451" s="98"/>
      <c r="N451" s="98"/>
      <c r="O451" s="98"/>
      <c r="P451" s="98"/>
      <c r="Q451" s="98"/>
      <c r="R451" s="98"/>
      <c r="S451" s="98"/>
      <c r="T451" s="98"/>
      <c r="U451" s="98"/>
      <c r="V451" s="98"/>
      <c r="W451" s="98"/>
      <c r="X451" s="98"/>
      <c r="Y451" s="98"/>
      <c r="Z451" s="98"/>
      <c r="AA451" s="98"/>
    </row>
    <row r="452" spans="1:28" ht="15.75" customHeight="1">
      <c r="A452" s="472" t="str">
        <f>T(A446)</f>
        <v>Coordinated Complex Attack</v>
      </c>
      <c r="B452" s="473"/>
      <c r="C452" s="473"/>
      <c r="D452" s="474"/>
      <c r="E452" s="478" t="s">
        <v>5</v>
      </c>
      <c r="F452" s="479"/>
      <c r="G452" s="478" t="s">
        <v>159</v>
      </c>
      <c r="H452" s="482"/>
      <c r="I452" s="479"/>
      <c r="J452" s="484" t="s">
        <v>7</v>
      </c>
      <c r="K452" s="485"/>
      <c r="L452" s="485"/>
      <c r="M452" s="485"/>
      <c r="N452" s="485"/>
      <c r="O452" s="485"/>
      <c r="P452" s="485"/>
      <c r="Q452" s="485"/>
      <c r="R452" s="486"/>
      <c r="S452" s="484" t="s">
        <v>9</v>
      </c>
      <c r="T452" s="485"/>
      <c r="U452" s="485"/>
      <c r="V452" s="485"/>
      <c r="W452" s="485"/>
      <c r="X452" s="485"/>
      <c r="Y452" s="485"/>
      <c r="Z452" s="485"/>
      <c r="AA452" s="486"/>
      <c r="AB452" s="487">
        <f>SUM(((((J456+S456)/2)*G456)*E456))</f>
        <v>0</v>
      </c>
    </row>
    <row r="453" spans="1:28" ht="15.75" customHeight="1">
      <c r="A453" s="475"/>
      <c r="B453" s="476"/>
      <c r="C453" s="476"/>
      <c r="D453" s="477"/>
      <c r="E453" s="480"/>
      <c r="F453" s="481"/>
      <c r="G453" s="480"/>
      <c r="H453" s="483"/>
      <c r="I453" s="481"/>
      <c r="J453" s="490" t="s">
        <v>163</v>
      </c>
      <c r="K453" s="491"/>
      <c r="L453" s="492"/>
      <c r="M453" s="490" t="s">
        <v>165</v>
      </c>
      <c r="N453" s="491"/>
      <c r="O453" s="492"/>
      <c r="P453" s="490" t="s">
        <v>167</v>
      </c>
      <c r="Q453" s="491"/>
      <c r="R453" s="492"/>
      <c r="S453" s="490" t="s">
        <v>213</v>
      </c>
      <c r="T453" s="491"/>
      <c r="U453" s="492"/>
      <c r="V453" s="490" t="s">
        <v>219</v>
      </c>
      <c r="W453" s="491"/>
      <c r="X453" s="492"/>
      <c r="Y453" s="490" t="s">
        <v>225</v>
      </c>
      <c r="Z453" s="491"/>
      <c r="AA453" s="492"/>
      <c r="AB453" s="488"/>
    </row>
    <row r="454" spans="1:28" ht="15.75" customHeight="1">
      <c r="A454" s="493" t="str">
        <f>T(A333)</f>
        <v xml:space="preserve">Tunnels </v>
      </c>
      <c r="B454" s="494"/>
      <c r="C454" s="96" t="str">
        <f>T(C333)</f>
        <v>HR</v>
      </c>
      <c r="D454" s="99">
        <f>SUM(D333)</f>
        <v>14</v>
      </c>
      <c r="E454" s="495">
        <v>1</v>
      </c>
      <c r="F454" s="496"/>
      <c r="G454" s="495">
        <f>SUM(G333)</f>
        <v>0</v>
      </c>
      <c r="H454" s="499"/>
      <c r="I454" s="496"/>
      <c r="J454" s="501">
        <v>0</v>
      </c>
      <c r="K454" s="502"/>
      <c r="L454" s="503"/>
      <c r="M454" s="501">
        <v>0</v>
      </c>
      <c r="N454" s="502"/>
      <c r="O454" s="503"/>
      <c r="P454" s="501">
        <v>0</v>
      </c>
      <c r="Q454" s="502"/>
      <c r="R454" s="503"/>
      <c r="S454" s="501">
        <v>0</v>
      </c>
      <c r="T454" s="502"/>
      <c r="U454" s="503"/>
      <c r="V454" s="501">
        <v>0</v>
      </c>
      <c r="W454" s="502"/>
      <c r="X454" s="503"/>
      <c r="Y454" s="501">
        <v>0</v>
      </c>
      <c r="Z454" s="502"/>
      <c r="AA454" s="503"/>
      <c r="AB454" s="488"/>
    </row>
    <row r="455" spans="1:28" ht="15.75" customHeight="1">
      <c r="A455" s="507" t="str">
        <f>T(A334)</f>
        <v/>
      </c>
      <c r="B455" s="508"/>
      <c r="C455" s="508"/>
      <c r="D455" s="509"/>
      <c r="E455" s="497"/>
      <c r="F455" s="498"/>
      <c r="G455" s="497"/>
      <c r="H455" s="500"/>
      <c r="I455" s="498"/>
      <c r="J455" s="504"/>
      <c r="K455" s="505"/>
      <c r="L455" s="506"/>
      <c r="M455" s="504"/>
      <c r="N455" s="505"/>
      <c r="O455" s="506"/>
      <c r="P455" s="504"/>
      <c r="Q455" s="505"/>
      <c r="R455" s="506"/>
      <c r="S455" s="504"/>
      <c r="T455" s="505"/>
      <c r="U455" s="506"/>
      <c r="V455" s="504"/>
      <c r="W455" s="505"/>
      <c r="X455" s="506"/>
      <c r="Y455" s="504"/>
      <c r="Z455" s="505"/>
      <c r="AA455" s="506"/>
      <c r="AB455" s="488"/>
    </row>
    <row r="456" spans="1:28" ht="15.75" customHeight="1" thickBot="1">
      <c r="A456" s="510"/>
      <c r="B456" s="511"/>
      <c r="C456" s="511"/>
      <c r="D456" s="512"/>
      <c r="E456" s="513">
        <f>SUM(E454)</f>
        <v>1</v>
      </c>
      <c r="F456" s="514"/>
      <c r="G456" s="515">
        <f>SUM(G454)</f>
        <v>0</v>
      </c>
      <c r="H456" s="513"/>
      <c r="I456" s="514"/>
      <c r="J456" s="515">
        <f>SUM((J454+M454+P454)/3)</f>
        <v>0</v>
      </c>
      <c r="K456" s="513"/>
      <c r="L456" s="513"/>
      <c r="M456" s="513"/>
      <c r="N456" s="513"/>
      <c r="O456" s="513"/>
      <c r="P456" s="513"/>
      <c r="Q456" s="513"/>
      <c r="R456" s="514"/>
      <c r="S456" s="515">
        <f>SUM(((S454*3)+V454+Y454)/5)</f>
        <v>0</v>
      </c>
      <c r="T456" s="513"/>
      <c r="U456" s="513"/>
      <c r="V456" s="513"/>
      <c r="W456" s="513"/>
      <c r="X456" s="513"/>
      <c r="Y456" s="513"/>
      <c r="Z456" s="513"/>
      <c r="AA456" s="514"/>
      <c r="AB456" s="489"/>
    </row>
    <row r="457" spans="1:28" ht="15.75" customHeight="1" thickBot="1">
      <c r="J457" s="98"/>
      <c r="K457" s="98"/>
      <c r="L457" s="98"/>
      <c r="M457" s="98"/>
      <c r="N457" s="98"/>
      <c r="O457" s="98"/>
      <c r="P457" s="98"/>
      <c r="Q457" s="98"/>
      <c r="R457" s="98"/>
      <c r="S457" s="98"/>
      <c r="T457" s="98"/>
      <c r="U457" s="98"/>
      <c r="V457" s="98"/>
      <c r="W457" s="98"/>
      <c r="X457" s="98"/>
      <c r="Y457" s="98"/>
      <c r="Z457" s="98"/>
      <c r="AA457" s="98"/>
    </row>
    <row r="458" spans="1:28" ht="15.75" customHeight="1">
      <c r="A458" s="472" t="str">
        <f>T(A452)</f>
        <v>Coordinated Complex Attack</v>
      </c>
      <c r="B458" s="473"/>
      <c r="C458" s="473"/>
      <c r="D458" s="474"/>
      <c r="E458" s="478" t="s">
        <v>5</v>
      </c>
      <c r="F458" s="479"/>
      <c r="G458" s="478" t="s">
        <v>159</v>
      </c>
      <c r="H458" s="482"/>
      <c r="I458" s="479"/>
      <c r="J458" s="484" t="s">
        <v>7</v>
      </c>
      <c r="K458" s="485"/>
      <c r="L458" s="485"/>
      <c r="M458" s="485"/>
      <c r="N458" s="485"/>
      <c r="O458" s="485"/>
      <c r="P458" s="485"/>
      <c r="Q458" s="485"/>
      <c r="R458" s="486"/>
      <c r="S458" s="484" t="s">
        <v>9</v>
      </c>
      <c r="T458" s="485"/>
      <c r="U458" s="485"/>
      <c r="V458" s="485"/>
      <c r="W458" s="485"/>
      <c r="X458" s="485"/>
      <c r="Y458" s="485"/>
      <c r="Z458" s="485"/>
      <c r="AA458" s="486"/>
      <c r="AB458" s="487">
        <f>SUM(((((J462+S462)/2)*G462)*E462))</f>
        <v>0</v>
      </c>
    </row>
    <row r="459" spans="1:28" ht="15.75" customHeight="1">
      <c r="A459" s="475"/>
      <c r="B459" s="476"/>
      <c r="C459" s="476"/>
      <c r="D459" s="477"/>
      <c r="E459" s="480"/>
      <c r="F459" s="481"/>
      <c r="G459" s="480"/>
      <c r="H459" s="483"/>
      <c r="I459" s="481"/>
      <c r="J459" s="490" t="s">
        <v>163</v>
      </c>
      <c r="K459" s="491"/>
      <c r="L459" s="492"/>
      <c r="M459" s="490" t="s">
        <v>165</v>
      </c>
      <c r="N459" s="491"/>
      <c r="O459" s="492"/>
      <c r="P459" s="490" t="s">
        <v>167</v>
      </c>
      <c r="Q459" s="491"/>
      <c r="R459" s="492"/>
      <c r="S459" s="490" t="s">
        <v>213</v>
      </c>
      <c r="T459" s="491"/>
      <c r="U459" s="492"/>
      <c r="V459" s="490" t="s">
        <v>219</v>
      </c>
      <c r="W459" s="491"/>
      <c r="X459" s="492"/>
      <c r="Y459" s="490" t="s">
        <v>225</v>
      </c>
      <c r="Z459" s="491"/>
      <c r="AA459" s="492"/>
      <c r="AB459" s="488"/>
    </row>
    <row r="460" spans="1:28" ht="15.75" customHeight="1">
      <c r="A460" s="493" t="str">
        <f>T(A339)</f>
        <v>Choke Points on ROW</v>
      </c>
      <c r="B460" s="494"/>
      <c r="C460" s="96" t="str">
        <f>T(C339)</f>
        <v>HR</v>
      </c>
      <c r="D460" s="99">
        <f>SUM(D339)</f>
        <v>15</v>
      </c>
      <c r="E460" s="495">
        <v>1</v>
      </c>
      <c r="F460" s="496"/>
      <c r="G460" s="495">
        <f>SUM(G339)</f>
        <v>0</v>
      </c>
      <c r="H460" s="499"/>
      <c r="I460" s="496"/>
      <c r="J460" s="501">
        <v>0</v>
      </c>
      <c r="K460" s="502"/>
      <c r="L460" s="503"/>
      <c r="M460" s="501">
        <v>0</v>
      </c>
      <c r="N460" s="502"/>
      <c r="O460" s="503"/>
      <c r="P460" s="501">
        <v>0</v>
      </c>
      <c r="Q460" s="502"/>
      <c r="R460" s="503"/>
      <c r="S460" s="501">
        <v>0</v>
      </c>
      <c r="T460" s="502"/>
      <c r="U460" s="503"/>
      <c r="V460" s="501">
        <v>0</v>
      </c>
      <c r="W460" s="502"/>
      <c r="X460" s="503"/>
      <c r="Y460" s="501">
        <v>0</v>
      </c>
      <c r="Z460" s="502"/>
      <c r="AA460" s="503"/>
      <c r="AB460" s="488"/>
    </row>
    <row r="461" spans="1:28" ht="15.75" customHeight="1">
      <c r="A461" s="507" t="str">
        <f>T(A340)</f>
        <v/>
      </c>
      <c r="B461" s="508"/>
      <c r="C461" s="508"/>
      <c r="D461" s="509"/>
      <c r="E461" s="497"/>
      <c r="F461" s="498"/>
      <c r="G461" s="497"/>
      <c r="H461" s="500"/>
      <c r="I461" s="498"/>
      <c r="J461" s="504"/>
      <c r="K461" s="505"/>
      <c r="L461" s="506"/>
      <c r="M461" s="504"/>
      <c r="N461" s="505"/>
      <c r="O461" s="506"/>
      <c r="P461" s="504"/>
      <c r="Q461" s="505"/>
      <c r="R461" s="506"/>
      <c r="S461" s="504"/>
      <c r="T461" s="505"/>
      <c r="U461" s="506"/>
      <c r="V461" s="504"/>
      <c r="W461" s="505"/>
      <c r="X461" s="506"/>
      <c r="Y461" s="504"/>
      <c r="Z461" s="505"/>
      <c r="AA461" s="506"/>
      <c r="AB461" s="488"/>
    </row>
    <row r="462" spans="1:28" ht="15.75" customHeight="1" thickBot="1">
      <c r="A462" s="510"/>
      <c r="B462" s="511"/>
      <c r="C462" s="511"/>
      <c r="D462" s="512"/>
      <c r="E462" s="513">
        <f>SUM(E460)</f>
        <v>1</v>
      </c>
      <c r="F462" s="514"/>
      <c r="G462" s="515">
        <f>SUM(G460)</f>
        <v>0</v>
      </c>
      <c r="H462" s="513"/>
      <c r="I462" s="514"/>
      <c r="J462" s="515">
        <f>SUM((J460+M460+P460)/3)</f>
        <v>0</v>
      </c>
      <c r="K462" s="513"/>
      <c r="L462" s="513"/>
      <c r="M462" s="513"/>
      <c r="N462" s="513"/>
      <c r="O462" s="513"/>
      <c r="P462" s="513"/>
      <c r="Q462" s="513"/>
      <c r="R462" s="514"/>
      <c r="S462" s="515">
        <f>SUM(((S460*3)+V460+Y460)/5)</f>
        <v>0</v>
      </c>
      <c r="T462" s="513"/>
      <c r="U462" s="513"/>
      <c r="V462" s="513"/>
      <c r="W462" s="513"/>
      <c r="X462" s="513"/>
      <c r="Y462" s="513"/>
      <c r="Z462" s="513"/>
      <c r="AA462" s="514"/>
      <c r="AB462" s="489"/>
    </row>
    <row r="463" spans="1:28" ht="15.75" customHeight="1" thickBot="1">
      <c r="J463" s="98"/>
      <c r="K463" s="98"/>
      <c r="L463" s="98"/>
      <c r="M463" s="98"/>
      <c r="N463" s="98"/>
      <c r="O463" s="98"/>
      <c r="P463" s="98"/>
      <c r="Q463" s="98"/>
      <c r="R463" s="98"/>
      <c r="S463" s="98"/>
      <c r="T463" s="98"/>
      <c r="U463" s="98"/>
      <c r="V463" s="98"/>
      <c r="W463" s="98"/>
      <c r="X463" s="98"/>
      <c r="Y463" s="98"/>
      <c r="Z463" s="98"/>
      <c r="AA463" s="98"/>
    </row>
    <row r="464" spans="1:28" ht="15.75" customHeight="1">
      <c r="A464" s="472" t="str">
        <f>T(A458)</f>
        <v>Coordinated Complex Attack</v>
      </c>
      <c r="B464" s="473"/>
      <c r="C464" s="473"/>
      <c r="D464" s="474"/>
      <c r="E464" s="478" t="s">
        <v>5</v>
      </c>
      <c r="F464" s="479"/>
      <c r="G464" s="478" t="s">
        <v>159</v>
      </c>
      <c r="H464" s="482"/>
      <c r="I464" s="479"/>
      <c r="J464" s="484" t="s">
        <v>7</v>
      </c>
      <c r="K464" s="485"/>
      <c r="L464" s="485"/>
      <c r="M464" s="485"/>
      <c r="N464" s="485"/>
      <c r="O464" s="485"/>
      <c r="P464" s="485"/>
      <c r="Q464" s="485"/>
      <c r="R464" s="486"/>
      <c r="S464" s="484" t="s">
        <v>9</v>
      </c>
      <c r="T464" s="485"/>
      <c r="U464" s="485"/>
      <c r="V464" s="485"/>
      <c r="W464" s="485"/>
      <c r="X464" s="485"/>
      <c r="Y464" s="485"/>
      <c r="Z464" s="485"/>
      <c r="AA464" s="486"/>
      <c r="AB464" s="487">
        <f>SUM(((((J468+S468)/2)*G468)*E468))</f>
        <v>0</v>
      </c>
    </row>
    <row r="465" spans="1:28" ht="15.75" customHeight="1">
      <c r="A465" s="475"/>
      <c r="B465" s="476"/>
      <c r="C465" s="476"/>
      <c r="D465" s="477"/>
      <c r="E465" s="480"/>
      <c r="F465" s="481"/>
      <c r="G465" s="480"/>
      <c r="H465" s="483"/>
      <c r="I465" s="481"/>
      <c r="J465" s="490" t="s">
        <v>163</v>
      </c>
      <c r="K465" s="491"/>
      <c r="L465" s="492"/>
      <c r="M465" s="490" t="s">
        <v>165</v>
      </c>
      <c r="N465" s="491"/>
      <c r="O465" s="492"/>
      <c r="P465" s="490" t="s">
        <v>167</v>
      </c>
      <c r="Q465" s="491"/>
      <c r="R465" s="492"/>
      <c r="S465" s="490" t="s">
        <v>213</v>
      </c>
      <c r="T465" s="491"/>
      <c r="U465" s="492"/>
      <c r="V465" s="490" t="s">
        <v>219</v>
      </c>
      <c r="W465" s="491"/>
      <c r="X465" s="492"/>
      <c r="Y465" s="490" t="s">
        <v>225</v>
      </c>
      <c r="Z465" s="491"/>
      <c r="AA465" s="492"/>
      <c r="AB465" s="488"/>
    </row>
    <row r="466" spans="1:28" ht="15.75" customHeight="1">
      <c r="A466" s="493" t="str">
        <f>T(A345)</f>
        <v>Fire Suppression</v>
      </c>
      <c r="B466" s="494"/>
      <c r="C466" s="96" t="str">
        <f>T(C345)</f>
        <v>HR</v>
      </c>
      <c r="D466" s="99">
        <f>SUM(D345)</f>
        <v>16</v>
      </c>
      <c r="E466" s="495">
        <v>1</v>
      </c>
      <c r="F466" s="496"/>
      <c r="G466" s="495">
        <f>SUM(G345)</f>
        <v>0</v>
      </c>
      <c r="H466" s="499"/>
      <c r="I466" s="496"/>
      <c r="J466" s="501">
        <v>0</v>
      </c>
      <c r="K466" s="502"/>
      <c r="L466" s="503"/>
      <c r="M466" s="501">
        <v>0</v>
      </c>
      <c r="N466" s="502"/>
      <c r="O466" s="503"/>
      <c r="P466" s="501">
        <v>0</v>
      </c>
      <c r="Q466" s="502"/>
      <c r="R466" s="503"/>
      <c r="S466" s="501">
        <v>0</v>
      </c>
      <c r="T466" s="502"/>
      <c r="U466" s="503"/>
      <c r="V466" s="501">
        <v>0</v>
      </c>
      <c r="W466" s="502"/>
      <c r="X466" s="503"/>
      <c r="Y466" s="501">
        <v>0</v>
      </c>
      <c r="Z466" s="502"/>
      <c r="AA466" s="503"/>
      <c r="AB466" s="488"/>
    </row>
    <row r="467" spans="1:28" ht="15.75" customHeight="1">
      <c r="A467" s="507" t="str">
        <f>T(A346)</f>
        <v/>
      </c>
      <c r="B467" s="508"/>
      <c r="C467" s="508"/>
      <c r="D467" s="509"/>
      <c r="E467" s="497"/>
      <c r="F467" s="498"/>
      <c r="G467" s="497"/>
      <c r="H467" s="500"/>
      <c r="I467" s="498"/>
      <c r="J467" s="504"/>
      <c r="K467" s="505"/>
      <c r="L467" s="506"/>
      <c r="M467" s="504"/>
      <c r="N467" s="505"/>
      <c r="O467" s="506"/>
      <c r="P467" s="504"/>
      <c r="Q467" s="505"/>
      <c r="R467" s="506"/>
      <c r="S467" s="504"/>
      <c r="T467" s="505"/>
      <c r="U467" s="506"/>
      <c r="V467" s="504"/>
      <c r="W467" s="505"/>
      <c r="X467" s="506"/>
      <c r="Y467" s="504"/>
      <c r="Z467" s="505"/>
      <c r="AA467" s="506"/>
      <c r="AB467" s="488"/>
    </row>
    <row r="468" spans="1:28" ht="15.75" customHeight="1" thickBot="1">
      <c r="A468" s="510"/>
      <c r="B468" s="511"/>
      <c r="C468" s="511"/>
      <c r="D468" s="512"/>
      <c r="E468" s="513">
        <f>SUM(E466)</f>
        <v>1</v>
      </c>
      <c r="F468" s="514"/>
      <c r="G468" s="515">
        <f>SUM(G466)</f>
        <v>0</v>
      </c>
      <c r="H468" s="513"/>
      <c r="I468" s="514"/>
      <c r="J468" s="515">
        <f>SUM((J466+M466+P466)/3)</f>
        <v>0</v>
      </c>
      <c r="K468" s="513"/>
      <c r="L468" s="513"/>
      <c r="M468" s="513"/>
      <c r="N468" s="513"/>
      <c r="O468" s="513"/>
      <c r="P468" s="513"/>
      <c r="Q468" s="513"/>
      <c r="R468" s="514"/>
      <c r="S468" s="515">
        <f>SUM(((S466*3)+V466+Y466)/5)</f>
        <v>0</v>
      </c>
      <c r="T468" s="513"/>
      <c r="U468" s="513"/>
      <c r="V468" s="513"/>
      <c r="W468" s="513"/>
      <c r="X468" s="513"/>
      <c r="Y468" s="513"/>
      <c r="Z468" s="513"/>
      <c r="AA468" s="514"/>
      <c r="AB468" s="489"/>
    </row>
    <row r="469" spans="1:28" ht="15.75" customHeight="1" thickBot="1">
      <c r="J469" s="100"/>
      <c r="K469" s="100"/>
      <c r="L469" s="100"/>
      <c r="M469" s="100"/>
      <c r="N469" s="100"/>
      <c r="O469" s="100"/>
      <c r="P469" s="100"/>
      <c r="Q469" s="100"/>
      <c r="R469" s="100"/>
      <c r="S469" s="100"/>
      <c r="T469" s="100"/>
      <c r="U469" s="100"/>
      <c r="V469" s="100"/>
      <c r="W469" s="100"/>
      <c r="X469" s="100"/>
      <c r="Y469" s="100"/>
      <c r="Z469" s="100"/>
      <c r="AA469" s="100"/>
    </row>
    <row r="470" spans="1:28" ht="15.75" customHeight="1">
      <c r="A470" s="472" t="str">
        <f>T(A464)</f>
        <v>Coordinated Complex Attack</v>
      </c>
      <c r="B470" s="473"/>
      <c r="C470" s="473"/>
      <c r="D470" s="474"/>
      <c r="E470" s="478" t="s">
        <v>5</v>
      </c>
      <c r="F470" s="479"/>
      <c r="G470" s="478" t="s">
        <v>159</v>
      </c>
      <c r="H470" s="482"/>
      <c r="I470" s="479"/>
      <c r="J470" s="484" t="s">
        <v>7</v>
      </c>
      <c r="K470" s="485"/>
      <c r="L470" s="485"/>
      <c r="M470" s="485"/>
      <c r="N470" s="485"/>
      <c r="O470" s="485"/>
      <c r="P470" s="485"/>
      <c r="Q470" s="485"/>
      <c r="R470" s="486"/>
      <c r="S470" s="484" t="s">
        <v>9</v>
      </c>
      <c r="T470" s="485"/>
      <c r="U470" s="485"/>
      <c r="V470" s="485"/>
      <c r="W470" s="485"/>
      <c r="X470" s="485"/>
      <c r="Y470" s="485"/>
      <c r="Z470" s="485"/>
      <c r="AA470" s="486"/>
      <c r="AB470" s="487">
        <f>SUM(((((J474+S474)/2)*G474)*E474))</f>
        <v>0</v>
      </c>
    </row>
    <row r="471" spans="1:28" ht="15.75" customHeight="1">
      <c r="A471" s="475"/>
      <c r="B471" s="476"/>
      <c r="C471" s="476"/>
      <c r="D471" s="477"/>
      <c r="E471" s="480"/>
      <c r="F471" s="481"/>
      <c r="G471" s="480"/>
      <c r="H471" s="483"/>
      <c r="I471" s="481"/>
      <c r="J471" s="490" t="s">
        <v>163</v>
      </c>
      <c r="K471" s="491"/>
      <c r="L471" s="492"/>
      <c r="M471" s="490" t="s">
        <v>165</v>
      </c>
      <c r="N471" s="491"/>
      <c r="O471" s="492"/>
      <c r="P471" s="490" t="s">
        <v>167</v>
      </c>
      <c r="Q471" s="491"/>
      <c r="R471" s="492"/>
      <c r="S471" s="490" t="s">
        <v>213</v>
      </c>
      <c r="T471" s="491"/>
      <c r="U471" s="492"/>
      <c r="V471" s="490" t="s">
        <v>219</v>
      </c>
      <c r="W471" s="491"/>
      <c r="X471" s="492"/>
      <c r="Y471" s="490" t="s">
        <v>225</v>
      </c>
      <c r="Z471" s="491"/>
      <c r="AA471" s="492"/>
      <c r="AB471" s="488"/>
    </row>
    <row r="472" spans="1:28" ht="15.75" customHeight="1">
      <c r="A472" s="493" t="str">
        <f>T(A351)</f>
        <v>Air Handling</v>
      </c>
      <c r="B472" s="494"/>
      <c r="C472" s="96" t="str">
        <f>T(C351)</f>
        <v>HR</v>
      </c>
      <c r="D472" s="99">
        <f>SUM(D351)</f>
        <v>17</v>
      </c>
      <c r="E472" s="495">
        <v>1</v>
      </c>
      <c r="F472" s="496"/>
      <c r="G472" s="495">
        <f>SUM(G351)</f>
        <v>0</v>
      </c>
      <c r="H472" s="499"/>
      <c r="I472" s="496"/>
      <c r="J472" s="501">
        <v>0</v>
      </c>
      <c r="K472" s="502"/>
      <c r="L472" s="503"/>
      <c r="M472" s="501">
        <v>0</v>
      </c>
      <c r="N472" s="502"/>
      <c r="O472" s="503"/>
      <c r="P472" s="501">
        <v>0</v>
      </c>
      <c r="Q472" s="502"/>
      <c r="R472" s="503"/>
      <c r="S472" s="501">
        <v>0</v>
      </c>
      <c r="T472" s="502"/>
      <c r="U472" s="503"/>
      <c r="V472" s="501">
        <v>0</v>
      </c>
      <c r="W472" s="502"/>
      <c r="X472" s="503"/>
      <c r="Y472" s="501">
        <v>0</v>
      </c>
      <c r="Z472" s="502"/>
      <c r="AA472" s="503"/>
      <c r="AB472" s="488"/>
    </row>
    <row r="473" spans="1:28" ht="15.75" customHeight="1">
      <c r="A473" s="507" t="str">
        <f>T(A352)</f>
        <v/>
      </c>
      <c r="B473" s="508"/>
      <c r="C473" s="508"/>
      <c r="D473" s="509"/>
      <c r="E473" s="497"/>
      <c r="F473" s="498"/>
      <c r="G473" s="497"/>
      <c r="H473" s="500"/>
      <c r="I473" s="498"/>
      <c r="J473" s="504"/>
      <c r="K473" s="505"/>
      <c r="L473" s="506"/>
      <c r="M473" s="504"/>
      <c r="N473" s="505"/>
      <c r="O473" s="506"/>
      <c r="P473" s="504"/>
      <c r="Q473" s="505"/>
      <c r="R473" s="506"/>
      <c r="S473" s="504"/>
      <c r="T473" s="505"/>
      <c r="U473" s="506"/>
      <c r="V473" s="504"/>
      <c r="W473" s="505"/>
      <c r="X473" s="506"/>
      <c r="Y473" s="504"/>
      <c r="Z473" s="505"/>
      <c r="AA473" s="506"/>
      <c r="AB473" s="488"/>
    </row>
    <row r="474" spans="1:28" ht="15.75" customHeight="1" thickBot="1">
      <c r="A474" s="510"/>
      <c r="B474" s="511"/>
      <c r="C474" s="511"/>
      <c r="D474" s="512"/>
      <c r="E474" s="513">
        <f>SUM(E472)</f>
        <v>1</v>
      </c>
      <c r="F474" s="514"/>
      <c r="G474" s="515">
        <f>SUM(G472)</f>
        <v>0</v>
      </c>
      <c r="H474" s="513"/>
      <c r="I474" s="514"/>
      <c r="J474" s="515">
        <f>SUM((J472+M472+P472)/3)</f>
        <v>0</v>
      </c>
      <c r="K474" s="513"/>
      <c r="L474" s="513"/>
      <c r="M474" s="513"/>
      <c r="N474" s="513"/>
      <c r="O474" s="513"/>
      <c r="P474" s="513"/>
      <c r="Q474" s="513"/>
      <c r="R474" s="514"/>
      <c r="S474" s="515">
        <f>SUM(((S472*3)+V472+Y472)/5)</f>
        <v>0</v>
      </c>
      <c r="T474" s="513"/>
      <c r="U474" s="513"/>
      <c r="V474" s="513"/>
      <c r="W474" s="513"/>
      <c r="X474" s="513"/>
      <c r="Y474" s="513"/>
      <c r="Z474" s="513"/>
      <c r="AA474" s="514"/>
      <c r="AB474" s="489"/>
    </row>
    <row r="475" spans="1:28" ht="15.75" customHeight="1" thickBot="1">
      <c r="J475" s="100"/>
      <c r="K475" s="100"/>
      <c r="L475" s="100"/>
      <c r="M475" s="100"/>
      <c r="N475" s="100"/>
      <c r="O475" s="100"/>
      <c r="P475" s="100"/>
      <c r="Q475" s="100"/>
      <c r="R475" s="100"/>
      <c r="S475" s="100"/>
      <c r="T475" s="100"/>
      <c r="U475" s="100"/>
      <c r="V475" s="100"/>
      <c r="W475" s="100"/>
      <c r="X475" s="100"/>
      <c r="Y475" s="100"/>
      <c r="Z475" s="100"/>
      <c r="AA475" s="100"/>
    </row>
    <row r="476" spans="1:28" ht="15.75" customHeight="1">
      <c r="A476" s="472" t="str">
        <f>T(A470)</f>
        <v>Coordinated Complex Attack</v>
      </c>
      <c r="B476" s="473"/>
      <c r="C476" s="473"/>
      <c r="D476" s="474"/>
      <c r="E476" s="478" t="s">
        <v>5</v>
      </c>
      <c r="F476" s="479"/>
      <c r="G476" s="478" t="s">
        <v>159</v>
      </c>
      <c r="H476" s="482"/>
      <c r="I476" s="479"/>
      <c r="J476" s="484" t="s">
        <v>7</v>
      </c>
      <c r="K476" s="485"/>
      <c r="L476" s="485"/>
      <c r="M476" s="485"/>
      <c r="N476" s="485"/>
      <c r="O476" s="485"/>
      <c r="P476" s="485"/>
      <c r="Q476" s="485"/>
      <c r="R476" s="486"/>
      <c r="S476" s="484" t="s">
        <v>9</v>
      </c>
      <c r="T476" s="485"/>
      <c r="U476" s="485"/>
      <c r="V476" s="485"/>
      <c r="W476" s="485"/>
      <c r="X476" s="485"/>
      <c r="Y476" s="485"/>
      <c r="Z476" s="485"/>
      <c r="AA476" s="486"/>
      <c r="AB476" s="487">
        <f>SUM(((((J480+S480)/2)*G480)*E480))</f>
        <v>0</v>
      </c>
    </row>
    <row r="477" spans="1:28" ht="15.75" customHeight="1">
      <c r="A477" s="475"/>
      <c r="B477" s="476"/>
      <c r="C477" s="476"/>
      <c r="D477" s="477"/>
      <c r="E477" s="480"/>
      <c r="F477" s="481"/>
      <c r="G477" s="480"/>
      <c r="H477" s="483"/>
      <c r="I477" s="481"/>
      <c r="J477" s="490" t="s">
        <v>163</v>
      </c>
      <c r="K477" s="491"/>
      <c r="L477" s="492"/>
      <c r="M477" s="490" t="s">
        <v>165</v>
      </c>
      <c r="N477" s="491"/>
      <c r="O477" s="492"/>
      <c r="P477" s="490" t="s">
        <v>167</v>
      </c>
      <c r="Q477" s="491"/>
      <c r="R477" s="492"/>
      <c r="S477" s="490" t="s">
        <v>213</v>
      </c>
      <c r="T477" s="491"/>
      <c r="U477" s="492"/>
      <c r="V477" s="490" t="s">
        <v>219</v>
      </c>
      <c r="W477" s="491"/>
      <c r="X477" s="492"/>
      <c r="Y477" s="490" t="s">
        <v>225</v>
      </c>
      <c r="Z477" s="491"/>
      <c r="AA477" s="492"/>
      <c r="AB477" s="488"/>
    </row>
    <row r="478" spans="1:28" ht="15.75" customHeight="1">
      <c r="A478" s="493" t="str">
        <f>T(A357)</f>
        <v>Power Generation/Distribution</v>
      </c>
      <c r="B478" s="494"/>
      <c r="C478" s="96" t="str">
        <f>T(C357)</f>
        <v>HR</v>
      </c>
      <c r="D478" s="99">
        <f>SUM(D357)</f>
        <v>18</v>
      </c>
      <c r="E478" s="495">
        <v>1</v>
      </c>
      <c r="F478" s="496"/>
      <c r="G478" s="495">
        <f>SUM(G357)</f>
        <v>0</v>
      </c>
      <c r="H478" s="499"/>
      <c r="I478" s="496"/>
      <c r="J478" s="501">
        <v>0</v>
      </c>
      <c r="K478" s="502"/>
      <c r="L478" s="503"/>
      <c r="M478" s="501">
        <v>0</v>
      </c>
      <c r="N478" s="502"/>
      <c r="O478" s="503"/>
      <c r="P478" s="501">
        <v>0</v>
      </c>
      <c r="Q478" s="502"/>
      <c r="R478" s="503"/>
      <c r="S478" s="501">
        <v>0</v>
      </c>
      <c r="T478" s="502"/>
      <c r="U478" s="503"/>
      <c r="V478" s="501">
        <v>0</v>
      </c>
      <c r="W478" s="502"/>
      <c r="X478" s="503"/>
      <c r="Y478" s="501">
        <v>0</v>
      </c>
      <c r="Z478" s="502"/>
      <c r="AA478" s="503"/>
      <c r="AB478" s="488"/>
    </row>
    <row r="479" spans="1:28" ht="15.75" customHeight="1">
      <c r="A479" s="507" t="str">
        <f>T(A358)</f>
        <v/>
      </c>
      <c r="B479" s="508"/>
      <c r="C479" s="508"/>
      <c r="D479" s="509"/>
      <c r="E479" s="497"/>
      <c r="F479" s="498"/>
      <c r="G479" s="497"/>
      <c r="H479" s="500"/>
      <c r="I479" s="498"/>
      <c r="J479" s="504"/>
      <c r="K479" s="505"/>
      <c r="L479" s="506"/>
      <c r="M479" s="504"/>
      <c r="N479" s="505"/>
      <c r="O479" s="506"/>
      <c r="P479" s="504"/>
      <c r="Q479" s="505"/>
      <c r="R479" s="506"/>
      <c r="S479" s="504"/>
      <c r="T479" s="505"/>
      <c r="U479" s="506"/>
      <c r="V479" s="504"/>
      <c r="W479" s="505"/>
      <c r="X479" s="506"/>
      <c r="Y479" s="504"/>
      <c r="Z479" s="505"/>
      <c r="AA479" s="506"/>
      <c r="AB479" s="488"/>
    </row>
    <row r="480" spans="1:28" ht="15.75" customHeight="1" thickBot="1">
      <c r="A480" s="510"/>
      <c r="B480" s="511"/>
      <c r="C480" s="511"/>
      <c r="D480" s="512"/>
      <c r="E480" s="513">
        <f>SUM(E478)</f>
        <v>1</v>
      </c>
      <c r="F480" s="514"/>
      <c r="G480" s="515">
        <f>SUM(G478)</f>
        <v>0</v>
      </c>
      <c r="H480" s="513"/>
      <c r="I480" s="514"/>
      <c r="J480" s="515">
        <f>SUM((J478+M478+P478)/3)</f>
        <v>0</v>
      </c>
      <c r="K480" s="513"/>
      <c r="L480" s="513"/>
      <c r="M480" s="513"/>
      <c r="N480" s="513"/>
      <c r="O480" s="513"/>
      <c r="P480" s="513"/>
      <c r="Q480" s="513"/>
      <c r="R480" s="514"/>
      <c r="S480" s="515">
        <f>SUM(((S478*3)+V478+Y478)/5)</f>
        <v>0</v>
      </c>
      <c r="T480" s="513"/>
      <c r="U480" s="513"/>
      <c r="V480" s="513"/>
      <c r="W480" s="513"/>
      <c r="X480" s="513"/>
      <c r="Y480" s="513"/>
      <c r="Z480" s="513"/>
      <c r="AA480" s="514"/>
      <c r="AB480" s="489"/>
    </row>
    <row r="481" spans="1:28" ht="15.75" customHeight="1" thickBot="1">
      <c r="J481" s="98"/>
      <c r="K481" s="98"/>
      <c r="L481" s="98"/>
      <c r="M481" s="98"/>
      <c r="N481" s="98"/>
      <c r="O481" s="98"/>
      <c r="P481" s="98"/>
      <c r="Q481" s="98"/>
      <c r="R481" s="98"/>
      <c r="S481" s="98"/>
      <c r="T481" s="98"/>
      <c r="U481" s="98"/>
      <c r="V481" s="98"/>
      <c r="W481" s="98"/>
      <c r="X481" s="98"/>
      <c r="Y481" s="98"/>
      <c r="Z481" s="98"/>
      <c r="AA481" s="98"/>
    </row>
    <row r="482" spans="1:28" ht="15.75" customHeight="1">
      <c r="A482" s="472" t="str">
        <f>T(A476)</f>
        <v>Coordinated Complex Attack</v>
      </c>
      <c r="B482" s="473"/>
      <c r="C482" s="473"/>
      <c r="D482" s="474"/>
      <c r="E482" s="478" t="s">
        <v>5</v>
      </c>
      <c r="F482" s="479"/>
      <c r="G482" s="478" t="s">
        <v>159</v>
      </c>
      <c r="H482" s="482"/>
      <c r="I482" s="479"/>
      <c r="J482" s="484" t="s">
        <v>7</v>
      </c>
      <c r="K482" s="485"/>
      <c r="L482" s="485"/>
      <c r="M482" s="485"/>
      <c r="N482" s="485"/>
      <c r="O482" s="485"/>
      <c r="P482" s="485"/>
      <c r="Q482" s="485"/>
      <c r="R482" s="486"/>
      <c r="S482" s="484" t="s">
        <v>9</v>
      </c>
      <c r="T482" s="485"/>
      <c r="U482" s="485"/>
      <c r="V482" s="485"/>
      <c r="W482" s="485"/>
      <c r="X482" s="485"/>
      <c r="Y482" s="485"/>
      <c r="Z482" s="485"/>
      <c r="AA482" s="486"/>
      <c r="AB482" s="487">
        <f>SUM(((((J486+S486)/2)*G486)*E486))</f>
        <v>0</v>
      </c>
    </row>
    <row r="483" spans="1:28" ht="15.75" customHeight="1">
      <c r="A483" s="475"/>
      <c r="B483" s="476"/>
      <c r="C483" s="476"/>
      <c r="D483" s="477"/>
      <c r="E483" s="480"/>
      <c r="F483" s="481"/>
      <c r="G483" s="480"/>
      <c r="H483" s="483"/>
      <c r="I483" s="481"/>
      <c r="J483" s="490" t="s">
        <v>163</v>
      </c>
      <c r="K483" s="491"/>
      <c r="L483" s="492"/>
      <c r="M483" s="490" t="s">
        <v>165</v>
      </c>
      <c r="N483" s="491"/>
      <c r="O483" s="492"/>
      <c r="P483" s="490" t="s">
        <v>167</v>
      </c>
      <c r="Q483" s="491"/>
      <c r="R483" s="492"/>
      <c r="S483" s="490" t="s">
        <v>213</v>
      </c>
      <c r="T483" s="491"/>
      <c r="U483" s="492"/>
      <c r="V483" s="490" t="s">
        <v>219</v>
      </c>
      <c r="W483" s="491"/>
      <c r="X483" s="492"/>
      <c r="Y483" s="490" t="s">
        <v>225</v>
      </c>
      <c r="Z483" s="491"/>
      <c r="AA483" s="492"/>
      <c r="AB483" s="488"/>
    </row>
    <row r="484" spans="1:28" ht="15.75" customHeight="1">
      <c r="A484" s="493" t="str">
        <f>T(A363)</f>
        <v>Yards</v>
      </c>
      <c r="B484" s="494"/>
      <c r="C484" s="96" t="str">
        <f>T(C363)</f>
        <v>HR</v>
      </c>
      <c r="D484" s="99">
        <f>SUM(D363)</f>
        <v>19</v>
      </c>
      <c r="E484" s="495">
        <v>1</v>
      </c>
      <c r="F484" s="496"/>
      <c r="G484" s="495">
        <f>SUM(G363)</f>
        <v>0</v>
      </c>
      <c r="H484" s="499"/>
      <c r="I484" s="496"/>
      <c r="J484" s="501">
        <v>0</v>
      </c>
      <c r="K484" s="502"/>
      <c r="L484" s="503"/>
      <c r="M484" s="501">
        <v>0</v>
      </c>
      <c r="N484" s="502"/>
      <c r="O484" s="503"/>
      <c r="P484" s="501">
        <v>0</v>
      </c>
      <c r="Q484" s="502"/>
      <c r="R484" s="503"/>
      <c r="S484" s="501">
        <v>0</v>
      </c>
      <c r="T484" s="502"/>
      <c r="U484" s="503"/>
      <c r="V484" s="501">
        <v>0</v>
      </c>
      <c r="W484" s="502"/>
      <c r="X484" s="503"/>
      <c r="Y484" s="501">
        <v>0</v>
      </c>
      <c r="Z484" s="502"/>
      <c r="AA484" s="503"/>
      <c r="AB484" s="488"/>
    </row>
    <row r="485" spans="1:28" ht="15.75" customHeight="1">
      <c r="A485" s="507" t="str">
        <f>T(A364)</f>
        <v/>
      </c>
      <c r="B485" s="508"/>
      <c r="C485" s="508"/>
      <c r="D485" s="509"/>
      <c r="E485" s="497"/>
      <c r="F485" s="498"/>
      <c r="G485" s="497"/>
      <c r="H485" s="500"/>
      <c r="I485" s="498"/>
      <c r="J485" s="504"/>
      <c r="K485" s="505"/>
      <c r="L485" s="506"/>
      <c r="M485" s="504"/>
      <c r="N485" s="505"/>
      <c r="O485" s="506"/>
      <c r="P485" s="504"/>
      <c r="Q485" s="505"/>
      <c r="R485" s="506"/>
      <c r="S485" s="504"/>
      <c r="T485" s="505"/>
      <c r="U485" s="506"/>
      <c r="V485" s="504"/>
      <c r="W485" s="505"/>
      <c r="X485" s="506"/>
      <c r="Y485" s="504"/>
      <c r="Z485" s="505"/>
      <c r="AA485" s="506"/>
      <c r="AB485" s="488"/>
    </row>
    <row r="486" spans="1:28" ht="15.75" customHeight="1" thickBot="1">
      <c r="A486" s="510"/>
      <c r="B486" s="511"/>
      <c r="C486" s="511"/>
      <c r="D486" s="512"/>
      <c r="E486" s="513">
        <f>SUM(E484)</f>
        <v>1</v>
      </c>
      <c r="F486" s="514"/>
      <c r="G486" s="515">
        <f>SUM(G484)</f>
        <v>0</v>
      </c>
      <c r="H486" s="513"/>
      <c r="I486" s="514"/>
      <c r="J486" s="515">
        <f>SUM((J484+M484+P484)/3)</f>
        <v>0</v>
      </c>
      <c r="K486" s="513"/>
      <c r="L486" s="513"/>
      <c r="M486" s="513"/>
      <c r="N486" s="513"/>
      <c r="O486" s="513"/>
      <c r="P486" s="513"/>
      <c r="Q486" s="513"/>
      <c r="R486" s="514"/>
      <c r="S486" s="515">
        <f>SUM(((S484*3)+V484+Y484)/5)</f>
        <v>0</v>
      </c>
      <c r="T486" s="513"/>
      <c r="U486" s="513"/>
      <c r="V486" s="513"/>
      <c r="W486" s="513"/>
      <c r="X486" s="513"/>
      <c r="Y486" s="513"/>
      <c r="Z486" s="513"/>
      <c r="AA486" s="514"/>
      <c r="AB486" s="489"/>
    </row>
    <row r="487" spans="1:28" ht="15.75" customHeight="1" thickBot="1">
      <c r="J487" s="100"/>
      <c r="K487" s="100"/>
      <c r="L487" s="100"/>
      <c r="M487" s="100"/>
      <c r="N487" s="100"/>
      <c r="O487" s="100"/>
      <c r="P487" s="100"/>
      <c r="Q487" s="100"/>
      <c r="R487" s="100"/>
      <c r="S487" s="100"/>
      <c r="T487" s="100"/>
      <c r="U487" s="100"/>
      <c r="V487" s="100"/>
      <c r="W487" s="100"/>
      <c r="X487" s="100"/>
      <c r="Y487" s="100"/>
      <c r="Z487" s="100"/>
      <c r="AA487" s="100"/>
      <c r="AB487" s="111"/>
    </row>
    <row r="488" spans="1:28" ht="15.75" customHeight="1">
      <c r="A488" s="472" t="str">
        <f>T(A482)</f>
        <v>Coordinated Complex Attack</v>
      </c>
      <c r="B488" s="473"/>
      <c r="C488" s="473"/>
      <c r="D488" s="474"/>
      <c r="E488" s="478" t="s">
        <v>5</v>
      </c>
      <c r="F488" s="479"/>
      <c r="G488" s="478" t="s">
        <v>159</v>
      </c>
      <c r="H488" s="482"/>
      <c r="I488" s="479"/>
      <c r="J488" s="484" t="s">
        <v>7</v>
      </c>
      <c r="K488" s="485"/>
      <c r="L488" s="485"/>
      <c r="M488" s="485"/>
      <c r="N488" s="485"/>
      <c r="O488" s="485"/>
      <c r="P488" s="485"/>
      <c r="Q488" s="485"/>
      <c r="R488" s="486"/>
      <c r="S488" s="484" t="s">
        <v>9</v>
      </c>
      <c r="T488" s="485"/>
      <c r="U488" s="485"/>
      <c r="V488" s="485"/>
      <c r="W488" s="485"/>
      <c r="X488" s="485"/>
      <c r="Y488" s="485"/>
      <c r="Z488" s="485"/>
      <c r="AA488" s="486"/>
      <c r="AB488" s="487">
        <f>SUM(((((J492+S492)/2)*G492)*E492))</f>
        <v>0</v>
      </c>
    </row>
    <row r="489" spans="1:28" ht="15.75" customHeight="1">
      <c r="A489" s="475"/>
      <c r="B489" s="476"/>
      <c r="C489" s="476"/>
      <c r="D489" s="477"/>
      <c r="E489" s="480"/>
      <c r="F489" s="481"/>
      <c r="G489" s="480"/>
      <c r="H489" s="483"/>
      <c r="I489" s="481"/>
      <c r="J489" s="490" t="s">
        <v>163</v>
      </c>
      <c r="K489" s="491"/>
      <c r="L489" s="492"/>
      <c r="M489" s="490" t="s">
        <v>165</v>
      </c>
      <c r="N489" s="491"/>
      <c r="O489" s="492"/>
      <c r="P489" s="490" t="s">
        <v>167</v>
      </c>
      <c r="Q489" s="491"/>
      <c r="R489" s="492"/>
      <c r="S489" s="490" t="s">
        <v>213</v>
      </c>
      <c r="T489" s="491"/>
      <c r="U489" s="492"/>
      <c r="V489" s="490" t="s">
        <v>219</v>
      </c>
      <c r="W489" s="491"/>
      <c r="X489" s="492"/>
      <c r="Y489" s="490" t="s">
        <v>225</v>
      </c>
      <c r="Z489" s="491"/>
      <c r="AA489" s="492"/>
      <c r="AB489" s="488"/>
    </row>
    <row r="490" spans="1:28" ht="15.75" customHeight="1">
      <c r="A490" s="493" t="str">
        <f>T(A369)</f>
        <v>Maintenance Barns/Facilities</v>
      </c>
      <c r="B490" s="494"/>
      <c r="C490" s="96" t="str">
        <f>T(C369)</f>
        <v>HR</v>
      </c>
      <c r="D490" s="99">
        <f>SUM(D369)</f>
        <v>20</v>
      </c>
      <c r="E490" s="495">
        <v>1</v>
      </c>
      <c r="F490" s="496"/>
      <c r="G490" s="495">
        <f>SUM(G369)</f>
        <v>0</v>
      </c>
      <c r="H490" s="499"/>
      <c r="I490" s="496"/>
      <c r="J490" s="501">
        <v>0</v>
      </c>
      <c r="K490" s="502"/>
      <c r="L490" s="503"/>
      <c r="M490" s="501">
        <v>0</v>
      </c>
      <c r="N490" s="502"/>
      <c r="O490" s="503"/>
      <c r="P490" s="501">
        <v>0</v>
      </c>
      <c r="Q490" s="502"/>
      <c r="R490" s="503"/>
      <c r="S490" s="501">
        <v>0</v>
      </c>
      <c r="T490" s="502"/>
      <c r="U490" s="503"/>
      <c r="V490" s="501">
        <v>0</v>
      </c>
      <c r="W490" s="502"/>
      <c r="X490" s="503"/>
      <c r="Y490" s="501">
        <v>0</v>
      </c>
      <c r="Z490" s="502"/>
      <c r="AA490" s="503"/>
      <c r="AB490" s="488"/>
    </row>
    <row r="491" spans="1:28" ht="15.75" customHeight="1">
      <c r="A491" s="507" t="str">
        <f>T(A370)</f>
        <v/>
      </c>
      <c r="B491" s="508"/>
      <c r="C491" s="508"/>
      <c r="D491" s="509"/>
      <c r="E491" s="497"/>
      <c r="F491" s="498"/>
      <c r="G491" s="497"/>
      <c r="H491" s="500"/>
      <c r="I491" s="498"/>
      <c r="J491" s="504"/>
      <c r="K491" s="505"/>
      <c r="L491" s="506"/>
      <c r="M491" s="504"/>
      <c r="N491" s="505"/>
      <c r="O491" s="506"/>
      <c r="P491" s="504"/>
      <c r="Q491" s="505"/>
      <c r="R491" s="506"/>
      <c r="S491" s="504"/>
      <c r="T491" s="505"/>
      <c r="U491" s="506"/>
      <c r="V491" s="504"/>
      <c r="W491" s="505"/>
      <c r="X491" s="506"/>
      <c r="Y491" s="504"/>
      <c r="Z491" s="505"/>
      <c r="AA491" s="506"/>
      <c r="AB491" s="488"/>
    </row>
    <row r="492" spans="1:28" ht="15.75" customHeight="1" thickBot="1">
      <c r="A492" s="510"/>
      <c r="B492" s="511"/>
      <c r="C492" s="511"/>
      <c r="D492" s="512"/>
      <c r="E492" s="513">
        <f>SUM(E490)</f>
        <v>1</v>
      </c>
      <c r="F492" s="514"/>
      <c r="G492" s="515">
        <f>SUM(G490)</f>
        <v>0</v>
      </c>
      <c r="H492" s="513"/>
      <c r="I492" s="514"/>
      <c r="J492" s="515">
        <f>SUM((J490+M490+P490)/3)</f>
        <v>0</v>
      </c>
      <c r="K492" s="513"/>
      <c r="L492" s="513"/>
      <c r="M492" s="513"/>
      <c r="N492" s="513"/>
      <c r="O492" s="513"/>
      <c r="P492" s="513"/>
      <c r="Q492" s="513"/>
      <c r="R492" s="514"/>
      <c r="S492" s="515">
        <f>SUM(((S490*3)+V490+Y490)/5)</f>
        <v>0</v>
      </c>
      <c r="T492" s="513"/>
      <c r="U492" s="513"/>
      <c r="V492" s="513"/>
      <c r="W492" s="513"/>
      <c r="X492" s="513"/>
      <c r="Y492" s="513"/>
      <c r="Z492" s="513"/>
      <c r="AA492" s="514"/>
      <c r="AB492" s="489"/>
    </row>
    <row r="493" spans="1:28" ht="15.75" customHeight="1"/>
    <row r="494" spans="1:28" ht="31.5" thickBot="1">
      <c r="A494" s="522" t="str">
        <f>T(Definitions!D23)</f>
        <v>Cyber Attack</v>
      </c>
      <c r="B494" s="522"/>
      <c r="C494" s="522"/>
      <c r="D494" s="522"/>
      <c r="E494" s="522"/>
      <c r="F494" s="522"/>
      <c r="G494" s="522"/>
      <c r="H494" s="522"/>
      <c r="I494" s="522"/>
      <c r="J494" s="522"/>
      <c r="K494" s="522"/>
      <c r="L494" s="522"/>
      <c r="M494" s="522"/>
      <c r="N494" s="522"/>
      <c r="O494" s="522"/>
      <c r="P494" s="522"/>
      <c r="Q494" s="522"/>
      <c r="R494" s="522"/>
      <c r="S494" s="522"/>
      <c r="T494" s="522"/>
      <c r="U494" s="522"/>
      <c r="V494" s="522"/>
      <c r="W494" s="522"/>
      <c r="X494" s="522"/>
      <c r="Y494" s="522"/>
      <c r="Z494" s="522"/>
      <c r="AA494" s="522"/>
      <c r="AB494" s="522"/>
    </row>
    <row r="495" spans="1:28" ht="15.75" customHeight="1">
      <c r="A495" s="472" t="str">
        <f>T(A494)</f>
        <v>Cyber Attack</v>
      </c>
      <c r="B495" s="473"/>
      <c r="C495" s="473"/>
      <c r="D495" s="474"/>
      <c r="E495" s="523" t="s">
        <v>5</v>
      </c>
      <c r="F495" s="524"/>
      <c r="G495" s="478" t="s">
        <v>159</v>
      </c>
      <c r="H495" s="482"/>
      <c r="I495" s="479"/>
      <c r="J495" s="484" t="s">
        <v>7</v>
      </c>
      <c r="K495" s="485"/>
      <c r="L495" s="485"/>
      <c r="M495" s="485"/>
      <c r="N495" s="485"/>
      <c r="O495" s="485"/>
      <c r="P495" s="485"/>
      <c r="Q495" s="485"/>
      <c r="R495" s="486"/>
      <c r="S495" s="484" t="s">
        <v>9</v>
      </c>
      <c r="T495" s="485"/>
      <c r="U495" s="485"/>
      <c r="V495" s="485"/>
      <c r="W495" s="485"/>
      <c r="X495" s="485"/>
      <c r="Y495" s="485"/>
      <c r="Z495" s="485"/>
      <c r="AA495" s="486"/>
      <c r="AB495" s="487">
        <f>SUM(((((J499+S499)/2)*G499)*E499))</f>
        <v>0</v>
      </c>
    </row>
    <row r="496" spans="1:28" ht="15.75" customHeight="1">
      <c r="A496" s="475"/>
      <c r="B496" s="476"/>
      <c r="C496" s="476"/>
      <c r="D496" s="477"/>
      <c r="E496" s="525"/>
      <c r="F496" s="526"/>
      <c r="G496" s="480"/>
      <c r="H496" s="483"/>
      <c r="I496" s="481"/>
      <c r="J496" s="490" t="s">
        <v>163</v>
      </c>
      <c r="K496" s="491"/>
      <c r="L496" s="492"/>
      <c r="M496" s="490" t="s">
        <v>165</v>
      </c>
      <c r="N496" s="491"/>
      <c r="O496" s="492"/>
      <c r="P496" s="490" t="s">
        <v>167</v>
      </c>
      <c r="Q496" s="491"/>
      <c r="R496" s="492"/>
      <c r="S496" s="490" t="s">
        <v>213</v>
      </c>
      <c r="T496" s="491"/>
      <c r="U496" s="492"/>
      <c r="V496" s="490" t="s">
        <v>219</v>
      </c>
      <c r="W496" s="491"/>
      <c r="X496" s="492"/>
      <c r="Y496" s="490" t="s">
        <v>225</v>
      </c>
      <c r="Z496" s="491"/>
      <c r="AA496" s="492"/>
      <c r="AB496" s="488"/>
    </row>
    <row r="497" spans="1:28" ht="15.75" customHeight="1">
      <c r="A497" s="493" t="str">
        <f>T(A376)</f>
        <v>Headquarters Building</v>
      </c>
      <c r="B497" s="494"/>
      <c r="C497" s="96" t="str">
        <f>T(C376)</f>
        <v>HR</v>
      </c>
      <c r="D497" s="99">
        <f>SUM(D376)</f>
        <v>1</v>
      </c>
      <c r="E497" s="495">
        <v>1</v>
      </c>
      <c r="F497" s="496"/>
      <c r="G497" s="495">
        <f>SUM(G376)</f>
        <v>0</v>
      </c>
      <c r="H497" s="499"/>
      <c r="I497" s="496"/>
      <c r="J497" s="501">
        <v>0</v>
      </c>
      <c r="K497" s="502"/>
      <c r="L497" s="503"/>
      <c r="M497" s="501">
        <v>0</v>
      </c>
      <c r="N497" s="502"/>
      <c r="O497" s="503"/>
      <c r="P497" s="501">
        <v>0</v>
      </c>
      <c r="Q497" s="502"/>
      <c r="R497" s="503"/>
      <c r="S497" s="501">
        <v>0</v>
      </c>
      <c r="T497" s="502"/>
      <c r="U497" s="503"/>
      <c r="V497" s="501">
        <v>0</v>
      </c>
      <c r="W497" s="502"/>
      <c r="X497" s="503"/>
      <c r="Y497" s="501">
        <v>0</v>
      </c>
      <c r="Z497" s="502"/>
      <c r="AA497" s="503"/>
      <c r="AB497" s="488"/>
    </row>
    <row r="498" spans="1:28" ht="15.75" customHeight="1">
      <c r="A498" s="507" t="str">
        <f>T(A377)</f>
        <v/>
      </c>
      <c r="B498" s="508"/>
      <c r="C498" s="508"/>
      <c r="D498" s="509"/>
      <c r="E498" s="497"/>
      <c r="F498" s="498"/>
      <c r="G498" s="497"/>
      <c r="H498" s="500"/>
      <c r="I498" s="498"/>
      <c r="J498" s="504"/>
      <c r="K498" s="505"/>
      <c r="L498" s="506"/>
      <c r="M498" s="504"/>
      <c r="N498" s="505"/>
      <c r="O498" s="506"/>
      <c r="P498" s="504"/>
      <c r="Q498" s="505"/>
      <c r="R498" s="506"/>
      <c r="S498" s="504"/>
      <c r="T498" s="505"/>
      <c r="U498" s="506"/>
      <c r="V498" s="504"/>
      <c r="W498" s="505"/>
      <c r="X498" s="506"/>
      <c r="Y498" s="504"/>
      <c r="Z498" s="505"/>
      <c r="AA498" s="506"/>
      <c r="AB498" s="488"/>
    </row>
    <row r="499" spans="1:28" ht="15.75" customHeight="1" thickBot="1">
      <c r="A499" s="510"/>
      <c r="B499" s="511"/>
      <c r="C499" s="511"/>
      <c r="D499" s="512"/>
      <c r="E499" s="513">
        <f>SUM(E497)</f>
        <v>1</v>
      </c>
      <c r="F499" s="514"/>
      <c r="G499" s="515">
        <f>SUM(G497)</f>
        <v>0</v>
      </c>
      <c r="H499" s="513"/>
      <c r="I499" s="514"/>
      <c r="J499" s="515">
        <f>SUM((J497+M497+P497)/3)</f>
        <v>0</v>
      </c>
      <c r="K499" s="513"/>
      <c r="L499" s="513"/>
      <c r="M499" s="513"/>
      <c r="N499" s="513"/>
      <c r="O499" s="513"/>
      <c r="P499" s="513"/>
      <c r="Q499" s="513"/>
      <c r="R499" s="514"/>
      <c r="S499" s="515">
        <f>SUM(((S497*3)+V497+Y497)/5)</f>
        <v>0</v>
      </c>
      <c r="T499" s="513"/>
      <c r="U499" s="513"/>
      <c r="V499" s="513"/>
      <c r="W499" s="513"/>
      <c r="X499" s="513"/>
      <c r="Y499" s="513"/>
      <c r="Z499" s="513"/>
      <c r="AA499" s="514"/>
      <c r="AB499" s="489"/>
    </row>
    <row r="500" spans="1:28" ht="15.75" customHeight="1" thickBot="1">
      <c r="E500" s="100"/>
      <c r="F500" s="100"/>
      <c r="G500" s="100"/>
      <c r="H500" s="100"/>
      <c r="I500" s="100"/>
      <c r="J500" s="98"/>
      <c r="K500" s="98"/>
      <c r="L500" s="98"/>
      <c r="M500" s="98"/>
      <c r="N500" s="98"/>
      <c r="O500" s="98"/>
      <c r="P500" s="98"/>
      <c r="Q500" s="98"/>
      <c r="R500" s="98"/>
      <c r="S500" s="98"/>
      <c r="T500" s="98"/>
      <c r="U500" s="98"/>
      <c r="V500" s="98"/>
      <c r="W500" s="98"/>
      <c r="X500" s="98"/>
      <c r="Y500" s="98"/>
      <c r="Z500" s="98"/>
      <c r="AA500" s="98"/>
      <c r="AB500" s="100"/>
    </row>
    <row r="501" spans="1:28" ht="15.75" customHeight="1">
      <c r="A501" s="472" t="str">
        <f>T(A495)</f>
        <v>Cyber Attack</v>
      </c>
      <c r="B501" s="473"/>
      <c r="C501" s="473"/>
      <c r="D501" s="474"/>
      <c r="E501" s="478" t="s">
        <v>5</v>
      </c>
      <c r="F501" s="479"/>
      <c r="G501" s="478" t="s">
        <v>159</v>
      </c>
      <c r="H501" s="482"/>
      <c r="I501" s="479"/>
      <c r="J501" s="484" t="s">
        <v>7</v>
      </c>
      <c r="K501" s="485"/>
      <c r="L501" s="485"/>
      <c r="M501" s="485"/>
      <c r="N501" s="485"/>
      <c r="O501" s="485"/>
      <c r="P501" s="485"/>
      <c r="Q501" s="485"/>
      <c r="R501" s="486"/>
      <c r="S501" s="484" t="s">
        <v>9</v>
      </c>
      <c r="T501" s="485"/>
      <c r="U501" s="485"/>
      <c r="V501" s="485"/>
      <c r="W501" s="485"/>
      <c r="X501" s="485"/>
      <c r="Y501" s="485"/>
      <c r="Z501" s="485"/>
      <c r="AA501" s="486"/>
      <c r="AB501" s="487">
        <f>SUM(((((J505+S505)/2)*G505)*E505))</f>
        <v>0</v>
      </c>
    </row>
    <row r="502" spans="1:28" ht="15.75" customHeight="1">
      <c r="A502" s="475"/>
      <c r="B502" s="476"/>
      <c r="C502" s="476"/>
      <c r="D502" s="477"/>
      <c r="E502" s="480"/>
      <c r="F502" s="481"/>
      <c r="G502" s="480"/>
      <c r="H502" s="483"/>
      <c r="I502" s="481"/>
      <c r="J502" s="490" t="s">
        <v>163</v>
      </c>
      <c r="K502" s="491"/>
      <c r="L502" s="492"/>
      <c r="M502" s="490" t="s">
        <v>165</v>
      </c>
      <c r="N502" s="491"/>
      <c r="O502" s="492"/>
      <c r="P502" s="490" t="s">
        <v>167</v>
      </c>
      <c r="Q502" s="491"/>
      <c r="R502" s="492"/>
      <c r="S502" s="490" t="s">
        <v>213</v>
      </c>
      <c r="T502" s="491"/>
      <c r="U502" s="492"/>
      <c r="V502" s="490" t="s">
        <v>219</v>
      </c>
      <c r="W502" s="491"/>
      <c r="X502" s="492"/>
      <c r="Y502" s="490" t="s">
        <v>225</v>
      </c>
      <c r="Z502" s="491"/>
      <c r="AA502" s="492"/>
      <c r="AB502" s="488"/>
    </row>
    <row r="503" spans="1:28" ht="15.75" customHeight="1">
      <c r="A503" s="493" t="str">
        <f>T(A382)</f>
        <v>Major Passenger Terminals</v>
      </c>
      <c r="B503" s="494"/>
      <c r="C503" s="96" t="str">
        <f>T(C382)</f>
        <v>HR</v>
      </c>
      <c r="D503" s="99">
        <f>SUM(D382)</f>
        <v>2</v>
      </c>
      <c r="E503" s="495">
        <v>1</v>
      </c>
      <c r="F503" s="496"/>
      <c r="G503" s="495">
        <f>SUM(G382)</f>
        <v>0</v>
      </c>
      <c r="H503" s="499"/>
      <c r="I503" s="496"/>
      <c r="J503" s="501">
        <v>0</v>
      </c>
      <c r="K503" s="502"/>
      <c r="L503" s="503"/>
      <c r="M503" s="501">
        <v>0</v>
      </c>
      <c r="N503" s="502"/>
      <c r="O503" s="503"/>
      <c r="P503" s="501">
        <v>0</v>
      </c>
      <c r="Q503" s="502"/>
      <c r="R503" s="503"/>
      <c r="S503" s="501">
        <v>0</v>
      </c>
      <c r="T503" s="502"/>
      <c r="U503" s="503"/>
      <c r="V503" s="501">
        <v>0</v>
      </c>
      <c r="W503" s="502"/>
      <c r="X503" s="503"/>
      <c r="Y503" s="501">
        <v>0</v>
      </c>
      <c r="Z503" s="502"/>
      <c r="AA503" s="503"/>
      <c r="AB503" s="488"/>
    </row>
    <row r="504" spans="1:28" ht="15.75" customHeight="1">
      <c r="A504" s="507" t="str">
        <f>T(A383)</f>
        <v/>
      </c>
      <c r="B504" s="508"/>
      <c r="C504" s="508"/>
      <c r="D504" s="509"/>
      <c r="E504" s="497"/>
      <c r="F504" s="498"/>
      <c r="G504" s="497"/>
      <c r="H504" s="500"/>
      <c r="I504" s="498"/>
      <c r="J504" s="504"/>
      <c r="K504" s="505"/>
      <c r="L504" s="506"/>
      <c r="M504" s="504"/>
      <c r="N504" s="505"/>
      <c r="O504" s="506"/>
      <c r="P504" s="504"/>
      <c r="Q504" s="505"/>
      <c r="R504" s="506"/>
      <c r="S504" s="504"/>
      <c r="T504" s="505"/>
      <c r="U504" s="506"/>
      <c r="V504" s="504"/>
      <c r="W504" s="505"/>
      <c r="X504" s="506"/>
      <c r="Y504" s="504"/>
      <c r="Z504" s="505"/>
      <c r="AA504" s="506"/>
      <c r="AB504" s="488"/>
    </row>
    <row r="505" spans="1:28" ht="15.75" customHeight="1" thickBot="1">
      <c r="A505" s="510"/>
      <c r="B505" s="511"/>
      <c r="C505" s="511"/>
      <c r="D505" s="512"/>
      <c r="E505" s="513">
        <f>SUM(E503)</f>
        <v>1</v>
      </c>
      <c r="F505" s="514"/>
      <c r="G505" s="515">
        <f>SUM(G503)</f>
        <v>0</v>
      </c>
      <c r="H505" s="513"/>
      <c r="I505" s="514"/>
      <c r="J505" s="515">
        <f>SUM((J503+M503+P503)/3)</f>
        <v>0</v>
      </c>
      <c r="K505" s="513"/>
      <c r="L505" s="513"/>
      <c r="M505" s="513"/>
      <c r="N505" s="513"/>
      <c r="O505" s="513"/>
      <c r="P505" s="513"/>
      <c r="Q505" s="513"/>
      <c r="R505" s="514"/>
      <c r="S505" s="515">
        <f>SUM(((S503*3)+V503+Y503)/5)</f>
        <v>0</v>
      </c>
      <c r="T505" s="513"/>
      <c r="U505" s="513"/>
      <c r="V505" s="513"/>
      <c r="W505" s="513"/>
      <c r="X505" s="513"/>
      <c r="Y505" s="513"/>
      <c r="Z505" s="513"/>
      <c r="AA505" s="514"/>
      <c r="AB505" s="489"/>
    </row>
    <row r="506" spans="1:28" ht="15.75" customHeight="1" thickBot="1">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row>
    <row r="507" spans="1:28" ht="15.75" customHeight="1">
      <c r="A507" s="472" t="str">
        <f>T(A501)</f>
        <v>Cyber Attack</v>
      </c>
      <c r="B507" s="473"/>
      <c r="C507" s="473"/>
      <c r="D507" s="474"/>
      <c r="E507" s="478" t="s">
        <v>5</v>
      </c>
      <c r="F507" s="479"/>
      <c r="G507" s="478" t="s">
        <v>159</v>
      </c>
      <c r="H507" s="482"/>
      <c r="I507" s="479"/>
      <c r="J507" s="484" t="s">
        <v>7</v>
      </c>
      <c r="K507" s="485"/>
      <c r="L507" s="485"/>
      <c r="M507" s="485"/>
      <c r="N507" s="485"/>
      <c r="O507" s="485"/>
      <c r="P507" s="485"/>
      <c r="Q507" s="485"/>
      <c r="R507" s="486"/>
      <c r="S507" s="484" t="s">
        <v>9</v>
      </c>
      <c r="T507" s="485"/>
      <c r="U507" s="485"/>
      <c r="V507" s="485"/>
      <c r="W507" s="485"/>
      <c r="X507" s="485"/>
      <c r="Y507" s="485"/>
      <c r="Z507" s="485"/>
      <c r="AA507" s="486"/>
      <c r="AB507" s="487">
        <f>SUM(((((J511+S511)/2)*G511)*E511))</f>
        <v>0</v>
      </c>
    </row>
    <row r="508" spans="1:28" ht="15.75" customHeight="1">
      <c r="A508" s="475"/>
      <c r="B508" s="476"/>
      <c r="C508" s="476"/>
      <c r="D508" s="477"/>
      <c r="E508" s="480"/>
      <c r="F508" s="481"/>
      <c r="G508" s="480"/>
      <c r="H508" s="483"/>
      <c r="I508" s="481"/>
      <c r="J508" s="490" t="s">
        <v>163</v>
      </c>
      <c r="K508" s="491"/>
      <c r="L508" s="492"/>
      <c r="M508" s="490" t="s">
        <v>165</v>
      </c>
      <c r="N508" s="491"/>
      <c r="O508" s="492"/>
      <c r="P508" s="490" t="s">
        <v>167</v>
      </c>
      <c r="Q508" s="491"/>
      <c r="R508" s="492"/>
      <c r="S508" s="490" t="s">
        <v>213</v>
      </c>
      <c r="T508" s="491"/>
      <c r="U508" s="492"/>
      <c r="V508" s="490" t="s">
        <v>219</v>
      </c>
      <c r="W508" s="491"/>
      <c r="X508" s="492"/>
      <c r="Y508" s="490" t="s">
        <v>225</v>
      </c>
      <c r="Z508" s="491"/>
      <c r="AA508" s="492"/>
      <c r="AB508" s="488"/>
    </row>
    <row r="509" spans="1:28" ht="15.75" customHeight="1">
      <c r="A509" s="493" t="str">
        <f>T(A388)</f>
        <v>Major Line Stations</v>
      </c>
      <c r="B509" s="494"/>
      <c r="C509" s="96" t="str">
        <f>T(C388)</f>
        <v>HR</v>
      </c>
      <c r="D509" s="99">
        <f>SUM(D388)</f>
        <v>3</v>
      </c>
      <c r="E509" s="495">
        <v>1</v>
      </c>
      <c r="F509" s="496"/>
      <c r="G509" s="495">
        <f>SUM(G388)</f>
        <v>0</v>
      </c>
      <c r="H509" s="499"/>
      <c r="I509" s="496"/>
      <c r="J509" s="501">
        <v>0</v>
      </c>
      <c r="K509" s="502"/>
      <c r="L509" s="503"/>
      <c r="M509" s="501">
        <v>0</v>
      </c>
      <c r="N509" s="502"/>
      <c r="O509" s="503"/>
      <c r="P509" s="501">
        <v>0</v>
      </c>
      <c r="Q509" s="502"/>
      <c r="R509" s="503"/>
      <c r="S509" s="501">
        <v>0</v>
      </c>
      <c r="T509" s="502"/>
      <c r="U509" s="503"/>
      <c r="V509" s="501">
        <v>0</v>
      </c>
      <c r="W509" s="502"/>
      <c r="X509" s="503"/>
      <c r="Y509" s="501">
        <v>0</v>
      </c>
      <c r="Z509" s="502"/>
      <c r="AA509" s="503"/>
      <c r="AB509" s="488"/>
    </row>
    <row r="510" spans="1:28" ht="15.75" customHeight="1">
      <c r="A510" s="507" t="str">
        <f>T(A389)</f>
        <v/>
      </c>
      <c r="B510" s="508"/>
      <c r="C510" s="508"/>
      <c r="D510" s="509"/>
      <c r="E510" s="497"/>
      <c r="F510" s="498"/>
      <c r="G510" s="497"/>
      <c r="H510" s="500"/>
      <c r="I510" s="498"/>
      <c r="J510" s="504"/>
      <c r="K510" s="505"/>
      <c r="L510" s="506"/>
      <c r="M510" s="504"/>
      <c r="N510" s="505"/>
      <c r="O510" s="506"/>
      <c r="P510" s="504"/>
      <c r="Q510" s="505"/>
      <c r="R510" s="506"/>
      <c r="S510" s="504"/>
      <c r="T510" s="505"/>
      <c r="U510" s="506"/>
      <c r="V510" s="504"/>
      <c r="W510" s="505"/>
      <c r="X510" s="506"/>
      <c r="Y510" s="504"/>
      <c r="Z510" s="505"/>
      <c r="AA510" s="506"/>
      <c r="AB510" s="488"/>
    </row>
    <row r="511" spans="1:28" ht="15.75" customHeight="1" thickBot="1">
      <c r="A511" s="510"/>
      <c r="B511" s="511"/>
      <c r="C511" s="511"/>
      <c r="D511" s="512"/>
      <c r="E511" s="513">
        <f>SUM(E509)</f>
        <v>1</v>
      </c>
      <c r="F511" s="514"/>
      <c r="G511" s="515">
        <f>SUM(G509)</f>
        <v>0</v>
      </c>
      <c r="H511" s="513"/>
      <c r="I511" s="514"/>
      <c r="J511" s="515">
        <f>SUM((J509+M509+P509)/3)</f>
        <v>0</v>
      </c>
      <c r="K511" s="513"/>
      <c r="L511" s="513"/>
      <c r="M511" s="513"/>
      <c r="N511" s="513"/>
      <c r="O511" s="513"/>
      <c r="P511" s="513"/>
      <c r="Q511" s="513"/>
      <c r="R511" s="514"/>
      <c r="S511" s="515">
        <f>SUM(((S509*3)+V509+Y509)/5)</f>
        <v>0</v>
      </c>
      <c r="T511" s="513"/>
      <c r="U511" s="513"/>
      <c r="V511" s="513"/>
      <c r="W511" s="513"/>
      <c r="X511" s="513"/>
      <c r="Y511" s="513"/>
      <c r="Z511" s="513"/>
      <c r="AA511" s="514"/>
      <c r="AB511" s="489"/>
    </row>
    <row r="512" spans="1:28" ht="15.75" customHeight="1" thickBot="1">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row>
    <row r="513" spans="1:28" ht="15.75" customHeight="1">
      <c r="A513" s="472" t="str">
        <f>T(A507)</f>
        <v>Cyber Attack</v>
      </c>
      <c r="B513" s="473"/>
      <c r="C513" s="473"/>
      <c r="D513" s="474"/>
      <c r="E513" s="478" t="s">
        <v>5</v>
      </c>
      <c r="F513" s="479"/>
      <c r="G513" s="478" t="s">
        <v>159</v>
      </c>
      <c r="H513" s="482"/>
      <c r="I513" s="479"/>
      <c r="J513" s="484" t="s">
        <v>7</v>
      </c>
      <c r="K513" s="485"/>
      <c r="L513" s="485"/>
      <c r="M513" s="485"/>
      <c r="N513" s="485"/>
      <c r="O513" s="485"/>
      <c r="P513" s="485"/>
      <c r="Q513" s="485"/>
      <c r="R513" s="486"/>
      <c r="S513" s="484" t="s">
        <v>9</v>
      </c>
      <c r="T513" s="485"/>
      <c r="U513" s="485"/>
      <c r="V513" s="485"/>
      <c r="W513" s="485"/>
      <c r="X513" s="485"/>
      <c r="Y513" s="485"/>
      <c r="Z513" s="485"/>
      <c r="AA513" s="486"/>
      <c r="AB513" s="487">
        <f>SUM(((((J517+S517)/2)*G517)*E517))</f>
        <v>0</v>
      </c>
    </row>
    <row r="514" spans="1:28" ht="15.75" customHeight="1">
      <c r="A514" s="475"/>
      <c r="B514" s="476"/>
      <c r="C514" s="476"/>
      <c r="D514" s="477"/>
      <c r="E514" s="480"/>
      <c r="F514" s="481"/>
      <c r="G514" s="480"/>
      <c r="H514" s="483"/>
      <c r="I514" s="481"/>
      <c r="J514" s="490" t="s">
        <v>163</v>
      </c>
      <c r="K514" s="491"/>
      <c r="L514" s="492"/>
      <c r="M514" s="490" t="s">
        <v>165</v>
      </c>
      <c r="N514" s="491"/>
      <c r="O514" s="492"/>
      <c r="P514" s="490" t="s">
        <v>167</v>
      </c>
      <c r="Q514" s="491"/>
      <c r="R514" s="492"/>
      <c r="S514" s="490" t="s">
        <v>213</v>
      </c>
      <c r="T514" s="491"/>
      <c r="U514" s="492"/>
      <c r="V514" s="490" t="s">
        <v>219</v>
      </c>
      <c r="W514" s="491"/>
      <c r="X514" s="492"/>
      <c r="Y514" s="490" t="s">
        <v>225</v>
      </c>
      <c r="Z514" s="491"/>
      <c r="AA514" s="492"/>
      <c r="AB514" s="488"/>
    </row>
    <row r="515" spans="1:28" ht="15.75" customHeight="1">
      <c r="A515" s="493" t="str">
        <f>T(A394)</f>
        <v>Parking Structures</v>
      </c>
      <c r="B515" s="494"/>
      <c r="C515" s="96" t="str">
        <f>T(C394)</f>
        <v>HR</v>
      </c>
      <c r="D515" s="99">
        <f>SUM(D394)</f>
        <v>4</v>
      </c>
      <c r="E515" s="495">
        <v>1</v>
      </c>
      <c r="F515" s="496"/>
      <c r="G515" s="495">
        <f>SUM(G394)</f>
        <v>0</v>
      </c>
      <c r="H515" s="499"/>
      <c r="I515" s="496"/>
      <c r="J515" s="501">
        <v>0</v>
      </c>
      <c r="K515" s="502"/>
      <c r="L515" s="503"/>
      <c r="M515" s="501">
        <v>0</v>
      </c>
      <c r="N515" s="502"/>
      <c r="O515" s="503"/>
      <c r="P515" s="501">
        <v>0</v>
      </c>
      <c r="Q515" s="502"/>
      <c r="R515" s="503"/>
      <c r="S515" s="501">
        <v>0</v>
      </c>
      <c r="T515" s="502"/>
      <c r="U515" s="503"/>
      <c r="V515" s="501">
        <v>0</v>
      </c>
      <c r="W515" s="502"/>
      <c r="X515" s="503"/>
      <c r="Y515" s="501">
        <v>0</v>
      </c>
      <c r="Z515" s="502"/>
      <c r="AA515" s="503"/>
      <c r="AB515" s="488"/>
    </row>
    <row r="516" spans="1:28" ht="15.75" customHeight="1">
      <c r="A516" s="507" t="str">
        <f>T(A395)</f>
        <v/>
      </c>
      <c r="B516" s="508"/>
      <c r="C516" s="508"/>
      <c r="D516" s="509"/>
      <c r="E516" s="497"/>
      <c r="F516" s="498"/>
      <c r="G516" s="497"/>
      <c r="H516" s="500"/>
      <c r="I516" s="498"/>
      <c r="J516" s="504"/>
      <c r="K516" s="505"/>
      <c r="L516" s="506"/>
      <c r="M516" s="504"/>
      <c r="N516" s="505"/>
      <c r="O516" s="506"/>
      <c r="P516" s="504"/>
      <c r="Q516" s="505"/>
      <c r="R516" s="506"/>
      <c r="S516" s="504"/>
      <c r="T516" s="505"/>
      <c r="U516" s="506"/>
      <c r="V516" s="504"/>
      <c r="W516" s="505"/>
      <c r="X516" s="506"/>
      <c r="Y516" s="504"/>
      <c r="Z516" s="505"/>
      <c r="AA516" s="506"/>
      <c r="AB516" s="488"/>
    </row>
    <row r="517" spans="1:28" ht="15.75" customHeight="1" thickBot="1">
      <c r="A517" s="510"/>
      <c r="B517" s="511"/>
      <c r="C517" s="511"/>
      <c r="D517" s="512"/>
      <c r="E517" s="513">
        <f>SUM(E515)</f>
        <v>1</v>
      </c>
      <c r="F517" s="514"/>
      <c r="G517" s="515">
        <f>SUM(G515)</f>
        <v>0</v>
      </c>
      <c r="H517" s="513"/>
      <c r="I517" s="514"/>
      <c r="J517" s="515">
        <f>SUM((J515+M515+P515)/3)</f>
        <v>0</v>
      </c>
      <c r="K517" s="513"/>
      <c r="L517" s="513"/>
      <c r="M517" s="513"/>
      <c r="N517" s="513"/>
      <c r="O517" s="513"/>
      <c r="P517" s="513"/>
      <c r="Q517" s="513"/>
      <c r="R517" s="514"/>
      <c r="S517" s="515">
        <f>SUM(((S515*3)+V515+Y515)/5)</f>
        <v>0</v>
      </c>
      <c r="T517" s="513"/>
      <c r="U517" s="513"/>
      <c r="V517" s="513"/>
      <c r="W517" s="513"/>
      <c r="X517" s="513"/>
      <c r="Y517" s="513"/>
      <c r="Z517" s="513"/>
      <c r="AA517" s="514"/>
      <c r="AB517" s="489"/>
    </row>
    <row r="518" spans="1:28" ht="15.75" customHeight="1" thickBot="1">
      <c r="E518" s="100"/>
      <c r="F518" s="100"/>
      <c r="G518" s="100"/>
      <c r="H518" s="100"/>
      <c r="I518" s="100"/>
      <c r="J518" s="98"/>
      <c r="K518" s="98"/>
      <c r="L518" s="98"/>
      <c r="M518" s="98"/>
      <c r="N518" s="98"/>
      <c r="O518" s="98"/>
      <c r="P518" s="98"/>
      <c r="Q518" s="98"/>
      <c r="R518" s="98"/>
      <c r="S518" s="98"/>
      <c r="T518" s="98"/>
      <c r="U518" s="98"/>
      <c r="V518" s="98"/>
      <c r="W518" s="98"/>
      <c r="X518" s="98"/>
      <c r="Y518" s="98"/>
      <c r="Z518" s="98"/>
      <c r="AA518" s="98"/>
    </row>
    <row r="519" spans="1:28" ht="15.75" customHeight="1">
      <c r="A519" s="472" t="str">
        <f>T(A513)</f>
        <v>Cyber Attack</v>
      </c>
      <c r="B519" s="473"/>
      <c r="C519" s="473"/>
      <c r="D519" s="474"/>
      <c r="E519" s="478" t="s">
        <v>5</v>
      </c>
      <c r="F519" s="479"/>
      <c r="G519" s="478" t="s">
        <v>159</v>
      </c>
      <c r="H519" s="482"/>
      <c r="I519" s="479"/>
      <c r="J519" s="484" t="s">
        <v>7</v>
      </c>
      <c r="K519" s="485"/>
      <c r="L519" s="485"/>
      <c r="M519" s="485"/>
      <c r="N519" s="485"/>
      <c r="O519" s="485"/>
      <c r="P519" s="485"/>
      <c r="Q519" s="485"/>
      <c r="R519" s="486"/>
      <c r="S519" s="484" t="s">
        <v>9</v>
      </c>
      <c r="T519" s="485"/>
      <c r="U519" s="485"/>
      <c r="V519" s="485"/>
      <c r="W519" s="485"/>
      <c r="X519" s="485"/>
      <c r="Y519" s="485"/>
      <c r="Z519" s="485"/>
      <c r="AA519" s="486"/>
      <c r="AB519" s="487">
        <f>SUM(((((J523+S523)/2)*G523)*E523))</f>
        <v>0</v>
      </c>
    </row>
    <row r="520" spans="1:28" ht="15.75" customHeight="1">
      <c r="A520" s="475"/>
      <c r="B520" s="476"/>
      <c r="C520" s="476"/>
      <c r="D520" s="477"/>
      <c r="E520" s="480"/>
      <c r="F520" s="481"/>
      <c r="G520" s="480"/>
      <c r="H520" s="483"/>
      <c r="I520" s="481"/>
      <c r="J520" s="490" t="s">
        <v>163</v>
      </c>
      <c r="K520" s="491"/>
      <c r="L520" s="492"/>
      <c r="M520" s="490" t="s">
        <v>165</v>
      </c>
      <c r="N520" s="491"/>
      <c r="O520" s="492"/>
      <c r="P520" s="490" t="s">
        <v>167</v>
      </c>
      <c r="Q520" s="491"/>
      <c r="R520" s="492"/>
      <c r="S520" s="490" t="s">
        <v>213</v>
      </c>
      <c r="T520" s="491"/>
      <c r="U520" s="492"/>
      <c r="V520" s="490" t="s">
        <v>219</v>
      </c>
      <c r="W520" s="491"/>
      <c r="X520" s="492"/>
      <c r="Y520" s="490" t="s">
        <v>225</v>
      </c>
      <c r="Z520" s="491"/>
      <c r="AA520" s="492"/>
      <c r="AB520" s="488"/>
    </row>
    <row r="521" spans="1:28" ht="15.75" customHeight="1">
      <c r="A521" s="493" t="str">
        <f>T(A400)</f>
        <v>Consist - Type 1</v>
      </c>
      <c r="B521" s="494"/>
      <c r="C521" s="96" t="str">
        <f>T(C400)</f>
        <v>HR</v>
      </c>
      <c r="D521" s="99">
        <f>SUM(D400)</f>
        <v>5</v>
      </c>
      <c r="E521" s="495">
        <v>1</v>
      </c>
      <c r="F521" s="496"/>
      <c r="G521" s="495">
        <f>SUM(G400)</f>
        <v>0</v>
      </c>
      <c r="H521" s="499"/>
      <c r="I521" s="496"/>
      <c r="J521" s="501">
        <v>0</v>
      </c>
      <c r="K521" s="502"/>
      <c r="L521" s="503"/>
      <c r="M521" s="501">
        <v>0</v>
      </c>
      <c r="N521" s="502"/>
      <c r="O521" s="503"/>
      <c r="P521" s="501">
        <v>0</v>
      </c>
      <c r="Q521" s="502"/>
      <c r="R521" s="503"/>
      <c r="S521" s="501">
        <v>0</v>
      </c>
      <c r="T521" s="502"/>
      <c r="U521" s="503"/>
      <c r="V521" s="501">
        <v>0</v>
      </c>
      <c r="W521" s="502"/>
      <c r="X521" s="503"/>
      <c r="Y521" s="501">
        <v>0</v>
      </c>
      <c r="Z521" s="502"/>
      <c r="AA521" s="503"/>
      <c r="AB521" s="488"/>
    </row>
    <row r="522" spans="1:28" ht="15.75" customHeight="1">
      <c r="A522" s="507" t="str">
        <f>T(A401)</f>
        <v/>
      </c>
      <c r="B522" s="508"/>
      <c r="C522" s="508"/>
      <c r="D522" s="509"/>
      <c r="E522" s="497"/>
      <c r="F522" s="498"/>
      <c r="G522" s="497"/>
      <c r="H522" s="500"/>
      <c r="I522" s="498"/>
      <c r="J522" s="504"/>
      <c r="K522" s="505"/>
      <c r="L522" s="506"/>
      <c r="M522" s="504"/>
      <c r="N522" s="505"/>
      <c r="O522" s="506"/>
      <c r="P522" s="504"/>
      <c r="Q522" s="505"/>
      <c r="R522" s="506"/>
      <c r="S522" s="504"/>
      <c r="T522" s="505"/>
      <c r="U522" s="506"/>
      <c r="V522" s="504"/>
      <c r="W522" s="505"/>
      <c r="X522" s="506"/>
      <c r="Y522" s="504"/>
      <c r="Z522" s="505"/>
      <c r="AA522" s="506"/>
      <c r="AB522" s="488"/>
    </row>
    <row r="523" spans="1:28" ht="15.75" customHeight="1" thickBot="1">
      <c r="A523" s="510"/>
      <c r="B523" s="511"/>
      <c r="C523" s="511"/>
      <c r="D523" s="512"/>
      <c r="E523" s="513">
        <f>SUM(E521)</f>
        <v>1</v>
      </c>
      <c r="F523" s="514"/>
      <c r="G523" s="515">
        <f>SUM(G521)</f>
        <v>0</v>
      </c>
      <c r="H523" s="513"/>
      <c r="I523" s="514"/>
      <c r="J523" s="515">
        <f>SUM((J521+M521+P521)/3)</f>
        <v>0</v>
      </c>
      <c r="K523" s="513"/>
      <c r="L523" s="513"/>
      <c r="M523" s="513"/>
      <c r="N523" s="513"/>
      <c r="O523" s="513"/>
      <c r="P523" s="513"/>
      <c r="Q523" s="513"/>
      <c r="R523" s="514"/>
      <c r="S523" s="515">
        <f>SUM(((S521*3)+V521+Y521)/5)</f>
        <v>0</v>
      </c>
      <c r="T523" s="513"/>
      <c r="U523" s="513"/>
      <c r="V523" s="513"/>
      <c r="W523" s="513"/>
      <c r="X523" s="513"/>
      <c r="Y523" s="513"/>
      <c r="Z523" s="513"/>
      <c r="AA523" s="514"/>
      <c r="AB523" s="489"/>
    </row>
    <row r="524" spans="1:28" ht="15.75" customHeight="1" thickBot="1">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11"/>
    </row>
    <row r="525" spans="1:28" ht="15.75" customHeight="1">
      <c r="A525" s="472" t="str">
        <f>T(A519)</f>
        <v>Cyber Attack</v>
      </c>
      <c r="B525" s="473"/>
      <c r="C525" s="473"/>
      <c r="D525" s="474"/>
      <c r="E525" s="478" t="s">
        <v>5</v>
      </c>
      <c r="F525" s="479"/>
      <c r="G525" s="478" t="s">
        <v>159</v>
      </c>
      <c r="H525" s="482"/>
      <c r="I525" s="479"/>
      <c r="J525" s="484" t="s">
        <v>7</v>
      </c>
      <c r="K525" s="485"/>
      <c r="L525" s="485"/>
      <c r="M525" s="485"/>
      <c r="N525" s="485"/>
      <c r="O525" s="485"/>
      <c r="P525" s="485"/>
      <c r="Q525" s="485"/>
      <c r="R525" s="486"/>
      <c r="S525" s="484" t="s">
        <v>9</v>
      </c>
      <c r="T525" s="485"/>
      <c r="U525" s="485"/>
      <c r="V525" s="485"/>
      <c r="W525" s="485"/>
      <c r="X525" s="485"/>
      <c r="Y525" s="485"/>
      <c r="Z525" s="485"/>
      <c r="AA525" s="486"/>
      <c r="AB525" s="487">
        <f>SUM(((((J529+S529)/2)*G529)*E529))</f>
        <v>0</v>
      </c>
    </row>
    <row r="526" spans="1:28" ht="15.75" customHeight="1">
      <c r="A526" s="475"/>
      <c r="B526" s="476"/>
      <c r="C526" s="476"/>
      <c r="D526" s="477"/>
      <c r="E526" s="480"/>
      <c r="F526" s="481"/>
      <c r="G526" s="480"/>
      <c r="H526" s="483"/>
      <c r="I526" s="481"/>
      <c r="J526" s="490" t="s">
        <v>163</v>
      </c>
      <c r="K526" s="491"/>
      <c r="L526" s="492"/>
      <c r="M526" s="490" t="s">
        <v>165</v>
      </c>
      <c r="N526" s="491"/>
      <c r="O526" s="492"/>
      <c r="P526" s="490" t="s">
        <v>167</v>
      </c>
      <c r="Q526" s="491"/>
      <c r="R526" s="492"/>
      <c r="S526" s="490" t="s">
        <v>213</v>
      </c>
      <c r="T526" s="491"/>
      <c r="U526" s="492"/>
      <c r="V526" s="490" t="s">
        <v>219</v>
      </c>
      <c r="W526" s="491"/>
      <c r="X526" s="492"/>
      <c r="Y526" s="490" t="s">
        <v>225</v>
      </c>
      <c r="Z526" s="491"/>
      <c r="AA526" s="492"/>
      <c r="AB526" s="488"/>
    </row>
    <row r="527" spans="1:28" ht="15.75" customHeight="1">
      <c r="A527" s="493" t="str">
        <f>T(A406)</f>
        <v>Consist - Type 2</v>
      </c>
      <c r="B527" s="494"/>
      <c r="C527" s="96" t="str">
        <f>T(C406)</f>
        <v>HR</v>
      </c>
      <c r="D527" s="99">
        <f>SUM(D406)</f>
        <v>6</v>
      </c>
      <c r="E527" s="495">
        <v>1</v>
      </c>
      <c r="F527" s="496"/>
      <c r="G527" s="495">
        <f>SUM(G406)</f>
        <v>0</v>
      </c>
      <c r="H527" s="499"/>
      <c r="I527" s="496"/>
      <c r="J527" s="501">
        <v>0</v>
      </c>
      <c r="K527" s="502"/>
      <c r="L527" s="503"/>
      <c r="M527" s="501">
        <v>0</v>
      </c>
      <c r="N527" s="502"/>
      <c r="O527" s="503"/>
      <c r="P527" s="501">
        <v>0</v>
      </c>
      <c r="Q527" s="502"/>
      <c r="R527" s="503"/>
      <c r="S527" s="501">
        <v>0</v>
      </c>
      <c r="T527" s="502"/>
      <c r="U527" s="503"/>
      <c r="V527" s="501">
        <v>0</v>
      </c>
      <c r="W527" s="502"/>
      <c r="X527" s="503"/>
      <c r="Y527" s="501">
        <v>0</v>
      </c>
      <c r="Z527" s="502"/>
      <c r="AA527" s="503"/>
      <c r="AB527" s="488"/>
    </row>
    <row r="528" spans="1:28" ht="15.75" customHeight="1">
      <c r="A528" s="507" t="str">
        <f>T(A407)</f>
        <v/>
      </c>
      <c r="B528" s="508"/>
      <c r="C528" s="508"/>
      <c r="D528" s="509"/>
      <c r="E528" s="497"/>
      <c r="F528" s="498"/>
      <c r="G528" s="497"/>
      <c r="H528" s="500"/>
      <c r="I528" s="498"/>
      <c r="J528" s="504"/>
      <c r="K528" s="505"/>
      <c r="L528" s="506"/>
      <c r="M528" s="504"/>
      <c r="N528" s="505"/>
      <c r="O528" s="506"/>
      <c r="P528" s="504"/>
      <c r="Q528" s="505"/>
      <c r="R528" s="506"/>
      <c r="S528" s="504"/>
      <c r="T528" s="505"/>
      <c r="U528" s="506"/>
      <c r="V528" s="504"/>
      <c r="W528" s="505"/>
      <c r="X528" s="506"/>
      <c r="Y528" s="504"/>
      <c r="Z528" s="505"/>
      <c r="AA528" s="506"/>
      <c r="AB528" s="488"/>
    </row>
    <row r="529" spans="1:28" ht="15.75" customHeight="1" thickBot="1">
      <c r="A529" s="510"/>
      <c r="B529" s="511"/>
      <c r="C529" s="511"/>
      <c r="D529" s="512"/>
      <c r="E529" s="513">
        <f>SUM(E527)</f>
        <v>1</v>
      </c>
      <c r="F529" s="514"/>
      <c r="G529" s="515">
        <f>SUM(G527)</f>
        <v>0</v>
      </c>
      <c r="H529" s="513"/>
      <c r="I529" s="514"/>
      <c r="J529" s="515">
        <f>SUM((J527+M527+P527)/3)</f>
        <v>0</v>
      </c>
      <c r="K529" s="513"/>
      <c r="L529" s="513"/>
      <c r="M529" s="513"/>
      <c r="N529" s="513"/>
      <c r="O529" s="513"/>
      <c r="P529" s="513"/>
      <c r="Q529" s="513"/>
      <c r="R529" s="514"/>
      <c r="S529" s="515">
        <f>SUM(((S527*3)+V527+Y527)/5)</f>
        <v>0</v>
      </c>
      <c r="T529" s="513"/>
      <c r="U529" s="513"/>
      <c r="V529" s="513"/>
      <c r="W529" s="513"/>
      <c r="X529" s="513"/>
      <c r="Y529" s="513"/>
      <c r="Z529" s="513"/>
      <c r="AA529" s="514"/>
      <c r="AB529" s="489"/>
    </row>
    <row r="530" spans="1:28" ht="15.75" customHeight="1" thickBot="1">
      <c r="E530" s="100"/>
      <c r="F530" s="100"/>
      <c r="G530" s="100"/>
      <c r="H530" s="100"/>
      <c r="I530" s="100"/>
      <c r="J530" s="98"/>
      <c r="K530" s="98"/>
      <c r="L530" s="98"/>
      <c r="M530" s="98"/>
      <c r="N530" s="98"/>
      <c r="O530" s="98"/>
      <c r="P530" s="98"/>
      <c r="Q530" s="98"/>
      <c r="R530" s="98"/>
      <c r="S530" s="98"/>
      <c r="T530" s="98"/>
      <c r="U530" s="98"/>
      <c r="V530" s="98"/>
      <c r="W530" s="98"/>
      <c r="X530" s="98"/>
      <c r="Y530" s="98"/>
      <c r="Z530" s="98"/>
      <c r="AA530" s="98"/>
      <c r="AB530" s="100"/>
    </row>
    <row r="531" spans="1:28" ht="15.75" customHeight="1">
      <c r="A531" s="472" t="str">
        <f>T(A525)</f>
        <v>Cyber Attack</v>
      </c>
      <c r="B531" s="473"/>
      <c r="C531" s="473"/>
      <c r="D531" s="474"/>
      <c r="E531" s="478" t="s">
        <v>5</v>
      </c>
      <c r="F531" s="479"/>
      <c r="G531" s="478" t="s">
        <v>159</v>
      </c>
      <c r="H531" s="482"/>
      <c r="I531" s="479"/>
      <c r="J531" s="484" t="s">
        <v>7</v>
      </c>
      <c r="K531" s="485"/>
      <c r="L531" s="485"/>
      <c r="M531" s="485"/>
      <c r="N531" s="485"/>
      <c r="O531" s="485"/>
      <c r="P531" s="485"/>
      <c r="Q531" s="485"/>
      <c r="R531" s="486"/>
      <c r="S531" s="484" t="s">
        <v>9</v>
      </c>
      <c r="T531" s="485"/>
      <c r="U531" s="485"/>
      <c r="V531" s="485"/>
      <c r="W531" s="485"/>
      <c r="X531" s="485"/>
      <c r="Y531" s="485"/>
      <c r="Z531" s="485"/>
      <c r="AA531" s="486"/>
      <c r="AB531" s="487">
        <f>SUM(((((J535+S535)/2)*G535)*E535))</f>
        <v>0</v>
      </c>
    </row>
    <row r="532" spans="1:28" ht="15.75" customHeight="1">
      <c r="A532" s="475"/>
      <c r="B532" s="476"/>
      <c r="C532" s="476"/>
      <c r="D532" s="477"/>
      <c r="E532" s="480"/>
      <c r="F532" s="481"/>
      <c r="G532" s="480"/>
      <c r="H532" s="483"/>
      <c r="I532" s="481"/>
      <c r="J532" s="490" t="s">
        <v>163</v>
      </c>
      <c r="K532" s="491"/>
      <c r="L532" s="492"/>
      <c r="M532" s="490" t="s">
        <v>165</v>
      </c>
      <c r="N532" s="491"/>
      <c r="O532" s="492"/>
      <c r="P532" s="490" t="s">
        <v>167</v>
      </c>
      <c r="Q532" s="491"/>
      <c r="R532" s="492"/>
      <c r="S532" s="490" t="s">
        <v>213</v>
      </c>
      <c r="T532" s="491"/>
      <c r="U532" s="492"/>
      <c r="V532" s="490" t="s">
        <v>219</v>
      </c>
      <c r="W532" s="491"/>
      <c r="X532" s="492"/>
      <c r="Y532" s="490" t="s">
        <v>225</v>
      </c>
      <c r="Z532" s="491"/>
      <c r="AA532" s="492"/>
      <c r="AB532" s="488"/>
    </row>
    <row r="533" spans="1:28" ht="15.75" customHeight="1">
      <c r="A533" s="493" t="str">
        <f>T(A412)</f>
        <v>Primary Control Center</v>
      </c>
      <c r="B533" s="494"/>
      <c r="C533" s="96" t="str">
        <f>T(C412)</f>
        <v>HR</v>
      </c>
      <c r="D533" s="99">
        <f>SUM(D412)</f>
        <v>7</v>
      </c>
      <c r="E533" s="495">
        <v>1</v>
      </c>
      <c r="F533" s="496"/>
      <c r="G533" s="495">
        <f>SUM(G412)</f>
        <v>0</v>
      </c>
      <c r="H533" s="499"/>
      <c r="I533" s="496"/>
      <c r="J533" s="501">
        <v>0</v>
      </c>
      <c r="K533" s="502"/>
      <c r="L533" s="503"/>
      <c r="M533" s="501">
        <v>0</v>
      </c>
      <c r="N533" s="502"/>
      <c r="O533" s="503"/>
      <c r="P533" s="501">
        <v>0</v>
      </c>
      <c r="Q533" s="502"/>
      <c r="R533" s="503"/>
      <c r="S533" s="501">
        <v>0</v>
      </c>
      <c r="T533" s="502"/>
      <c r="U533" s="503"/>
      <c r="V533" s="501">
        <v>0</v>
      </c>
      <c r="W533" s="502"/>
      <c r="X533" s="503"/>
      <c r="Y533" s="501">
        <v>0</v>
      </c>
      <c r="Z533" s="502"/>
      <c r="AA533" s="503"/>
      <c r="AB533" s="488"/>
    </row>
    <row r="534" spans="1:28" ht="15.75" customHeight="1">
      <c r="A534" s="507" t="str">
        <f>T(A413)</f>
        <v/>
      </c>
      <c r="B534" s="508"/>
      <c r="C534" s="508"/>
      <c r="D534" s="509"/>
      <c r="E534" s="497"/>
      <c r="F534" s="498"/>
      <c r="G534" s="497"/>
      <c r="H534" s="500"/>
      <c r="I534" s="498"/>
      <c r="J534" s="504"/>
      <c r="K534" s="505"/>
      <c r="L534" s="506"/>
      <c r="M534" s="504"/>
      <c r="N534" s="505"/>
      <c r="O534" s="506"/>
      <c r="P534" s="504"/>
      <c r="Q534" s="505"/>
      <c r="R534" s="506"/>
      <c r="S534" s="504"/>
      <c r="T534" s="505"/>
      <c r="U534" s="506"/>
      <c r="V534" s="504"/>
      <c r="W534" s="505"/>
      <c r="X534" s="506"/>
      <c r="Y534" s="504"/>
      <c r="Z534" s="505"/>
      <c r="AA534" s="506"/>
      <c r="AB534" s="488"/>
    </row>
    <row r="535" spans="1:28" ht="15.75" customHeight="1" thickBot="1">
      <c r="A535" s="510"/>
      <c r="B535" s="511"/>
      <c r="C535" s="511"/>
      <c r="D535" s="512"/>
      <c r="E535" s="513">
        <f>SUM(E533)</f>
        <v>1</v>
      </c>
      <c r="F535" s="514"/>
      <c r="G535" s="515">
        <f>SUM(G533)</f>
        <v>0</v>
      </c>
      <c r="H535" s="513"/>
      <c r="I535" s="514"/>
      <c r="J535" s="515">
        <f>SUM((J533+M533+P533)/3)</f>
        <v>0</v>
      </c>
      <c r="K535" s="513"/>
      <c r="L535" s="513"/>
      <c r="M535" s="513"/>
      <c r="N535" s="513"/>
      <c r="O535" s="513"/>
      <c r="P535" s="513"/>
      <c r="Q535" s="513"/>
      <c r="R535" s="514"/>
      <c r="S535" s="515">
        <f>SUM(((S533*3)+V533+Y533)/5)</f>
        <v>0</v>
      </c>
      <c r="T535" s="513"/>
      <c r="U535" s="513"/>
      <c r="V535" s="513"/>
      <c r="W535" s="513"/>
      <c r="X535" s="513"/>
      <c r="Y535" s="513"/>
      <c r="Z535" s="513"/>
      <c r="AA535" s="514"/>
      <c r="AB535" s="489"/>
    </row>
    <row r="536" spans="1:28" ht="15.75" customHeight="1" thickBot="1">
      <c r="J536" s="100"/>
      <c r="K536" s="100"/>
      <c r="L536" s="100"/>
      <c r="M536" s="100"/>
      <c r="N536" s="100"/>
      <c r="O536" s="100"/>
      <c r="P536" s="100"/>
      <c r="Q536" s="100"/>
      <c r="R536" s="100"/>
      <c r="S536" s="100"/>
      <c r="T536" s="100"/>
      <c r="U536" s="100"/>
      <c r="V536" s="100"/>
      <c r="W536" s="100"/>
      <c r="X536" s="100"/>
      <c r="Y536" s="100"/>
      <c r="Z536" s="100"/>
      <c r="AA536" s="100"/>
    </row>
    <row r="537" spans="1:28" ht="15.75" customHeight="1">
      <c r="A537" s="472" t="str">
        <f>T(A531)</f>
        <v>Cyber Attack</v>
      </c>
      <c r="B537" s="473"/>
      <c r="C537" s="473"/>
      <c r="D537" s="474"/>
      <c r="E537" s="478" t="s">
        <v>5</v>
      </c>
      <c r="F537" s="479"/>
      <c r="G537" s="478" t="s">
        <v>159</v>
      </c>
      <c r="H537" s="482"/>
      <c r="I537" s="479"/>
      <c r="J537" s="484" t="s">
        <v>7</v>
      </c>
      <c r="K537" s="485"/>
      <c r="L537" s="485"/>
      <c r="M537" s="485"/>
      <c r="N537" s="485"/>
      <c r="O537" s="485"/>
      <c r="P537" s="485"/>
      <c r="Q537" s="485"/>
      <c r="R537" s="486"/>
      <c r="S537" s="484" t="s">
        <v>9</v>
      </c>
      <c r="T537" s="485"/>
      <c r="U537" s="485"/>
      <c r="V537" s="485"/>
      <c r="W537" s="485"/>
      <c r="X537" s="485"/>
      <c r="Y537" s="485"/>
      <c r="Z537" s="485"/>
      <c r="AA537" s="486"/>
      <c r="AB537" s="487">
        <f>SUM(((((J541+S541)/2)*G541)*E541))</f>
        <v>0</v>
      </c>
    </row>
    <row r="538" spans="1:28" ht="15.75" customHeight="1">
      <c r="A538" s="475"/>
      <c r="B538" s="476"/>
      <c r="C538" s="476"/>
      <c r="D538" s="477"/>
      <c r="E538" s="480"/>
      <c r="F538" s="481"/>
      <c r="G538" s="480"/>
      <c r="H538" s="483"/>
      <c r="I538" s="481"/>
      <c r="J538" s="490" t="s">
        <v>163</v>
      </c>
      <c r="K538" s="491"/>
      <c r="L538" s="492"/>
      <c r="M538" s="490" t="s">
        <v>165</v>
      </c>
      <c r="N538" s="491"/>
      <c r="O538" s="492"/>
      <c r="P538" s="490" t="s">
        <v>167</v>
      </c>
      <c r="Q538" s="491"/>
      <c r="R538" s="492"/>
      <c r="S538" s="490" t="s">
        <v>213</v>
      </c>
      <c r="T538" s="491"/>
      <c r="U538" s="492"/>
      <c r="V538" s="490" t="s">
        <v>219</v>
      </c>
      <c r="W538" s="491"/>
      <c r="X538" s="492"/>
      <c r="Y538" s="490" t="s">
        <v>225</v>
      </c>
      <c r="Z538" s="491"/>
      <c r="AA538" s="492"/>
      <c r="AB538" s="488"/>
    </row>
    <row r="539" spans="1:28" ht="15.75" customHeight="1">
      <c r="A539" s="493" t="str">
        <f>T(A418)</f>
        <v>Cyber Systems</v>
      </c>
      <c r="B539" s="494"/>
      <c r="C539" s="96" t="str">
        <f>T(C418)</f>
        <v>HR</v>
      </c>
      <c r="D539" s="99">
        <f>SUM(D418)</f>
        <v>8</v>
      </c>
      <c r="E539" s="495">
        <v>1</v>
      </c>
      <c r="F539" s="496"/>
      <c r="G539" s="495">
        <f>SUM(G418)</f>
        <v>0</v>
      </c>
      <c r="H539" s="499"/>
      <c r="I539" s="496"/>
      <c r="J539" s="501">
        <v>0</v>
      </c>
      <c r="K539" s="502"/>
      <c r="L539" s="503"/>
      <c r="M539" s="501">
        <v>0</v>
      </c>
      <c r="N539" s="502"/>
      <c r="O539" s="503"/>
      <c r="P539" s="501">
        <v>0</v>
      </c>
      <c r="Q539" s="502"/>
      <c r="R539" s="503"/>
      <c r="S539" s="501">
        <v>0</v>
      </c>
      <c r="T539" s="502"/>
      <c r="U539" s="503"/>
      <c r="V539" s="501">
        <v>0</v>
      </c>
      <c r="W539" s="502"/>
      <c r="X539" s="503"/>
      <c r="Y539" s="501">
        <v>0</v>
      </c>
      <c r="Z539" s="502"/>
      <c r="AA539" s="503"/>
      <c r="AB539" s="488"/>
    </row>
    <row r="540" spans="1:28" ht="15.75" customHeight="1">
      <c r="A540" s="507" t="str">
        <f>T(A419)</f>
        <v/>
      </c>
      <c r="B540" s="508"/>
      <c r="C540" s="508"/>
      <c r="D540" s="509"/>
      <c r="E540" s="497"/>
      <c r="F540" s="498"/>
      <c r="G540" s="497"/>
      <c r="H540" s="500"/>
      <c r="I540" s="498"/>
      <c r="J540" s="504"/>
      <c r="K540" s="505"/>
      <c r="L540" s="506"/>
      <c r="M540" s="504"/>
      <c r="N540" s="505"/>
      <c r="O540" s="506"/>
      <c r="P540" s="504"/>
      <c r="Q540" s="505"/>
      <c r="R540" s="506"/>
      <c r="S540" s="504"/>
      <c r="T540" s="505"/>
      <c r="U540" s="506"/>
      <c r="V540" s="504"/>
      <c r="W540" s="505"/>
      <c r="X540" s="506"/>
      <c r="Y540" s="504"/>
      <c r="Z540" s="505"/>
      <c r="AA540" s="506"/>
      <c r="AB540" s="488"/>
    </row>
    <row r="541" spans="1:28" ht="15.75" customHeight="1" thickBot="1">
      <c r="A541" s="510"/>
      <c r="B541" s="511"/>
      <c r="C541" s="511"/>
      <c r="D541" s="512"/>
      <c r="E541" s="513">
        <f>SUM(E539)</f>
        <v>1</v>
      </c>
      <c r="F541" s="514"/>
      <c r="G541" s="515">
        <f>SUM(G539)</f>
        <v>0</v>
      </c>
      <c r="H541" s="513"/>
      <c r="I541" s="514"/>
      <c r="J541" s="515">
        <f>SUM((J539+M539+P539)/3)</f>
        <v>0</v>
      </c>
      <c r="K541" s="513"/>
      <c r="L541" s="513"/>
      <c r="M541" s="513"/>
      <c r="N541" s="513"/>
      <c r="O541" s="513"/>
      <c r="P541" s="513"/>
      <c r="Q541" s="513"/>
      <c r="R541" s="514"/>
      <c r="S541" s="515">
        <f>SUM(((S539*3)+V539+Y539)/5)</f>
        <v>0</v>
      </c>
      <c r="T541" s="513"/>
      <c r="U541" s="513"/>
      <c r="V541" s="513"/>
      <c r="W541" s="513"/>
      <c r="X541" s="513"/>
      <c r="Y541" s="513"/>
      <c r="Z541" s="513"/>
      <c r="AA541" s="514"/>
      <c r="AB541" s="489"/>
    </row>
    <row r="542" spans="1:28" ht="15.75" customHeight="1" thickBot="1">
      <c r="J542" s="98"/>
      <c r="K542" s="98"/>
      <c r="L542" s="98"/>
      <c r="M542" s="98"/>
      <c r="N542" s="98"/>
      <c r="O542" s="98"/>
      <c r="P542" s="98"/>
      <c r="Q542" s="98"/>
      <c r="R542" s="98"/>
      <c r="S542" s="98"/>
      <c r="T542" s="98"/>
      <c r="U542" s="98"/>
      <c r="V542" s="98"/>
      <c r="W542" s="98"/>
      <c r="X542" s="98"/>
      <c r="Y542" s="98"/>
      <c r="Z542" s="98"/>
      <c r="AA542" s="98"/>
    </row>
    <row r="543" spans="1:28" ht="15.75" customHeight="1">
      <c r="A543" s="472" t="str">
        <f>T(A531)</f>
        <v>Cyber Attack</v>
      </c>
      <c r="B543" s="473"/>
      <c r="C543" s="473"/>
      <c r="D543" s="474"/>
      <c r="E543" s="478" t="s">
        <v>5</v>
      </c>
      <c r="F543" s="479"/>
      <c r="G543" s="478" t="s">
        <v>159</v>
      </c>
      <c r="H543" s="482"/>
      <c r="I543" s="479"/>
      <c r="J543" s="484" t="s">
        <v>7</v>
      </c>
      <c r="K543" s="485"/>
      <c r="L543" s="485"/>
      <c r="M543" s="485"/>
      <c r="N543" s="485"/>
      <c r="O543" s="485"/>
      <c r="P543" s="485"/>
      <c r="Q543" s="485"/>
      <c r="R543" s="486"/>
      <c r="S543" s="484" t="s">
        <v>9</v>
      </c>
      <c r="T543" s="485"/>
      <c r="U543" s="485"/>
      <c r="V543" s="485"/>
      <c r="W543" s="485"/>
      <c r="X543" s="485"/>
      <c r="Y543" s="485"/>
      <c r="Z543" s="485"/>
      <c r="AA543" s="486"/>
      <c r="AB543" s="487">
        <f>SUM(((((J547+S547)/2)*G547)*E547))</f>
        <v>0</v>
      </c>
    </row>
    <row r="544" spans="1:28" ht="15.75" customHeight="1">
      <c r="A544" s="475"/>
      <c r="B544" s="476"/>
      <c r="C544" s="476"/>
      <c r="D544" s="477"/>
      <c r="E544" s="480"/>
      <c r="F544" s="481"/>
      <c r="G544" s="480"/>
      <c r="H544" s="483"/>
      <c r="I544" s="481"/>
      <c r="J544" s="490" t="s">
        <v>163</v>
      </c>
      <c r="K544" s="491"/>
      <c r="L544" s="492"/>
      <c r="M544" s="490" t="s">
        <v>165</v>
      </c>
      <c r="N544" s="491"/>
      <c r="O544" s="492"/>
      <c r="P544" s="490" t="s">
        <v>167</v>
      </c>
      <c r="Q544" s="491"/>
      <c r="R544" s="492"/>
      <c r="S544" s="490" t="s">
        <v>213</v>
      </c>
      <c r="T544" s="491"/>
      <c r="U544" s="492"/>
      <c r="V544" s="490" t="s">
        <v>219</v>
      </c>
      <c r="W544" s="491"/>
      <c r="X544" s="492"/>
      <c r="Y544" s="490" t="s">
        <v>225</v>
      </c>
      <c r="Z544" s="491"/>
      <c r="AA544" s="492"/>
      <c r="AB544" s="488"/>
    </row>
    <row r="545" spans="1:28" ht="15.75" customHeight="1">
      <c r="A545" s="493" t="str">
        <f>T(A424)</f>
        <v>Right of Way (ROW)</v>
      </c>
      <c r="B545" s="494"/>
      <c r="C545" s="96" t="str">
        <f>T(C424)</f>
        <v>HR</v>
      </c>
      <c r="D545" s="99">
        <f>SUM(D424)</f>
        <v>9</v>
      </c>
      <c r="E545" s="495">
        <v>1</v>
      </c>
      <c r="F545" s="496"/>
      <c r="G545" s="495">
        <f>SUM(G424)</f>
        <v>0</v>
      </c>
      <c r="H545" s="499"/>
      <c r="I545" s="496"/>
      <c r="J545" s="501">
        <v>0</v>
      </c>
      <c r="K545" s="502"/>
      <c r="L545" s="503"/>
      <c r="M545" s="501">
        <v>0</v>
      </c>
      <c r="N545" s="502"/>
      <c r="O545" s="503"/>
      <c r="P545" s="501">
        <v>0</v>
      </c>
      <c r="Q545" s="502"/>
      <c r="R545" s="503"/>
      <c r="S545" s="501">
        <v>0</v>
      </c>
      <c r="T545" s="502"/>
      <c r="U545" s="503"/>
      <c r="V545" s="501">
        <v>0</v>
      </c>
      <c r="W545" s="502"/>
      <c r="X545" s="503"/>
      <c r="Y545" s="501">
        <v>0</v>
      </c>
      <c r="Z545" s="502"/>
      <c r="AA545" s="503"/>
      <c r="AB545" s="488"/>
    </row>
    <row r="546" spans="1:28" ht="15.75" customHeight="1">
      <c r="A546" s="507" t="str">
        <f>T(A425)</f>
        <v/>
      </c>
      <c r="B546" s="508"/>
      <c r="C546" s="508"/>
      <c r="D546" s="509"/>
      <c r="E546" s="497"/>
      <c r="F546" s="498"/>
      <c r="G546" s="497"/>
      <c r="H546" s="500"/>
      <c r="I546" s="498"/>
      <c r="J546" s="504"/>
      <c r="K546" s="505"/>
      <c r="L546" s="506"/>
      <c r="M546" s="504"/>
      <c r="N546" s="505"/>
      <c r="O546" s="506"/>
      <c r="P546" s="504"/>
      <c r="Q546" s="505"/>
      <c r="R546" s="506"/>
      <c r="S546" s="504"/>
      <c r="T546" s="505"/>
      <c r="U546" s="506"/>
      <c r="V546" s="504"/>
      <c r="W546" s="505"/>
      <c r="X546" s="506"/>
      <c r="Y546" s="504"/>
      <c r="Z546" s="505"/>
      <c r="AA546" s="506"/>
      <c r="AB546" s="488"/>
    </row>
    <row r="547" spans="1:28" ht="15.75" customHeight="1" thickBot="1">
      <c r="A547" s="510"/>
      <c r="B547" s="511"/>
      <c r="C547" s="511"/>
      <c r="D547" s="512"/>
      <c r="E547" s="513">
        <f>SUM(E545)</f>
        <v>1</v>
      </c>
      <c r="F547" s="514"/>
      <c r="G547" s="515">
        <f>SUM(G545)</f>
        <v>0</v>
      </c>
      <c r="H547" s="513"/>
      <c r="I547" s="514"/>
      <c r="J547" s="515">
        <f>SUM((J545+M545+P545)/3)</f>
        <v>0</v>
      </c>
      <c r="K547" s="513"/>
      <c r="L547" s="513"/>
      <c r="M547" s="513"/>
      <c r="N547" s="513"/>
      <c r="O547" s="513"/>
      <c r="P547" s="513"/>
      <c r="Q547" s="513"/>
      <c r="R547" s="514"/>
      <c r="S547" s="515">
        <f>SUM(((S545*3)+V545+Y545)/5)</f>
        <v>0</v>
      </c>
      <c r="T547" s="513"/>
      <c r="U547" s="513"/>
      <c r="V547" s="513"/>
      <c r="W547" s="513"/>
      <c r="X547" s="513"/>
      <c r="Y547" s="513"/>
      <c r="Z547" s="513"/>
      <c r="AA547" s="514"/>
      <c r="AB547" s="489"/>
    </row>
    <row r="548" spans="1:28" ht="15.75" customHeight="1" thickBot="1">
      <c r="J548" s="100"/>
      <c r="K548" s="100"/>
      <c r="L548" s="100"/>
      <c r="M548" s="100"/>
      <c r="N548" s="100"/>
      <c r="O548" s="100"/>
      <c r="P548" s="100"/>
      <c r="Q548" s="100"/>
      <c r="R548" s="100"/>
      <c r="S548" s="100"/>
      <c r="T548" s="100"/>
      <c r="U548" s="100"/>
      <c r="V548" s="100"/>
      <c r="W548" s="100"/>
      <c r="X548" s="100"/>
      <c r="Y548" s="100"/>
      <c r="Z548" s="100"/>
      <c r="AA548" s="100"/>
    </row>
    <row r="549" spans="1:28" ht="15.75" customHeight="1">
      <c r="A549" s="472" t="str">
        <f>T(A531)</f>
        <v>Cyber Attack</v>
      </c>
      <c r="B549" s="473"/>
      <c r="C549" s="473"/>
      <c r="D549" s="474"/>
      <c r="E549" s="478" t="s">
        <v>5</v>
      </c>
      <c r="F549" s="479"/>
      <c r="G549" s="478" t="s">
        <v>159</v>
      </c>
      <c r="H549" s="482"/>
      <c r="I549" s="479"/>
      <c r="J549" s="484" t="s">
        <v>7</v>
      </c>
      <c r="K549" s="485"/>
      <c r="L549" s="485"/>
      <c r="M549" s="485"/>
      <c r="N549" s="485"/>
      <c r="O549" s="485"/>
      <c r="P549" s="485"/>
      <c r="Q549" s="485"/>
      <c r="R549" s="486"/>
      <c r="S549" s="484" t="s">
        <v>9</v>
      </c>
      <c r="T549" s="485"/>
      <c r="U549" s="485"/>
      <c r="V549" s="485"/>
      <c r="W549" s="485"/>
      <c r="X549" s="485"/>
      <c r="Y549" s="485"/>
      <c r="Z549" s="485"/>
      <c r="AA549" s="486"/>
      <c r="AB549" s="487">
        <f>SUM(((((J553+S553)/2)*G553)*E553))</f>
        <v>0</v>
      </c>
    </row>
    <row r="550" spans="1:28" ht="15.75" customHeight="1">
      <c r="A550" s="475"/>
      <c r="B550" s="476"/>
      <c r="C550" s="476"/>
      <c r="D550" s="477"/>
      <c r="E550" s="480"/>
      <c r="F550" s="481"/>
      <c r="G550" s="480"/>
      <c r="H550" s="483"/>
      <c r="I550" s="481"/>
      <c r="J550" s="490" t="s">
        <v>163</v>
      </c>
      <c r="K550" s="491"/>
      <c r="L550" s="492"/>
      <c r="M550" s="490" t="s">
        <v>165</v>
      </c>
      <c r="N550" s="491"/>
      <c r="O550" s="492"/>
      <c r="P550" s="490" t="s">
        <v>167</v>
      </c>
      <c r="Q550" s="491"/>
      <c r="R550" s="492"/>
      <c r="S550" s="490" t="s">
        <v>213</v>
      </c>
      <c r="T550" s="491"/>
      <c r="U550" s="492"/>
      <c r="V550" s="490" t="s">
        <v>219</v>
      </c>
      <c r="W550" s="491"/>
      <c r="X550" s="492"/>
      <c r="Y550" s="490" t="s">
        <v>225</v>
      </c>
      <c r="Z550" s="491"/>
      <c r="AA550" s="492"/>
      <c r="AB550" s="488"/>
    </row>
    <row r="551" spans="1:28" ht="15.75" customHeight="1">
      <c r="A551" s="493" t="str">
        <f>T(A430)</f>
        <v>Signals &amp; PTC</v>
      </c>
      <c r="B551" s="494"/>
      <c r="C551" s="96" t="str">
        <f>T(C430)</f>
        <v>HR</v>
      </c>
      <c r="D551" s="99">
        <f>SUM(D430)</f>
        <v>10</v>
      </c>
      <c r="E551" s="495">
        <v>1</v>
      </c>
      <c r="F551" s="496"/>
      <c r="G551" s="495">
        <f>SUM(G430)</f>
        <v>0</v>
      </c>
      <c r="H551" s="499"/>
      <c r="I551" s="496"/>
      <c r="J551" s="501">
        <v>0</v>
      </c>
      <c r="K551" s="502"/>
      <c r="L551" s="503"/>
      <c r="M551" s="501">
        <v>0</v>
      </c>
      <c r="N551" s="502"/>
      <c r="O551" s="503"/>
      <c r="P551" s="501">
        <v>0</v>
      </c>
      <c r="Q551" s="502"/>
      <c r="R551" s="503"/>
      <c r="S551" s="501">
        <v>0</v>
      </c>
      <c r="T551" s="502"/>
      <c r="U551" s="503"/>
      <c r="V551" s="501">
        <v>0</v>
      </c>
      <c r="W551" s="502"/>
      <c r="X551" s="503"/>
      <c r="Y551" s="501">
        <v>0</v>
      </c>
      <c r="Z551" s="502"/>
      <c r="AA551" s="503"/>
      <c r="AB551" s="488"/>
    </row>
    <row r="552" spans="1:28" ht="15.75" customHeight="1">
      <c r="A552" s="507" t="str">
        <f>T(A431)</f>
        <v/>
      </c>
      <c r="B552" s="508"/>
      <c r="C552" s="508"/>
      <c r="D552" s="509"/>
      <c r="E552" s="497"/>
      <c r="F552" s="498"/>
      <c r="G552" s="497"/>
      <c r="H552" s="500"/>
      <c r="I552" s="498"/>
      <c r="J552" s="504"/>
      <c r="K552" s="505"/>
      <c r="L552" s="506"/>
      <c r="M552" s="504"/>
      <c r="N552" s="505"/>
      <c r="O552" s="506"/>
      <c r="P552" s="504"/>
      <c r="Q552" s="505"/>
      <c r="R552" s="506"/>
      <c r="S552" s="504"/>
      <c r="T552" s="505"/>
      <c r="U552" s="506"/>
      <c r="V552" s="504"/>
      <c r="W552" s="505"/>
      <c r="X552" s="506"/>
      <c r="Y552" s="504"/>
      <c r="Z552" s="505"/>
      <c r="AA552" s="506"/>
      <c r="AB552" s="488"/>
    </row>
    <row r="553" spans="1:28" ht="15.75" customHeight="1" thickBot="1">
      <c r="A553" s="510"/>
      <c r="B553" s="511"/>
      <c r="C553" s="511"/>
      <c r="D553" s="512"/>
      <c r="E553" s="513">
        <f>SUM(E551)</f>
        <v>1</v>
      </c>
      <c r="F553" s="514"/>
      <c r="G553" s="515">
        <f>SUM(G551)</f>
        <v>0</v>
      </c>
      <c r="H553" s="513"/>
      <c r="I553" s="514"/>
      <c r="J553" s="515">
        <f>SUM((J551+M551+P551)/3)</f>
        <v>0</v>
      </c>
      <c r="K553" s="513"/>
      <c r="L553" s="513"/>
      <c r="M553" s="513"/>
      <c r="N553" s="513"/>
      <c r="O553" s="513"/>
      <c r="P553" s="513"/>
      <c r="Q553" s="513"/>
      <c r="R553" s="514"/>
      <c r="S553" s="515">
        <f>SUM(((S551*3)+V551+Y551)/5)</f>
        <v>0</v>
      </c>
      <c r="T553" s="513"/>
      <c r="U553" s="513"/>
      <c r="V553" s="513"/>
      <c r="W553" s="513"/>
      <c r="X553" s="513"/>
      <c r="Y553" s="513"/>
      <c r="Z553" s="513"/>
      <c r="AA553" s="514"/>
      <c r="AB553" s="489"/>
    </row>
    <row r="554" spans="1:28" ht="15.75" customHeight="1" thickBot="1">
      <c r="J554" s="100"/>
      <c r="K554" s="100"/>
      <c r="L554" s="100"/>
      <c r="M554" s="100"/>
      <c r="N554" s="100"/>
      <c r="O554" s="100"/>
      <c r="P554" s="100"/>
      <c r="Q554" s="100"/>
      <c r="R554" s="100"/>
      <c r="S554" s="100"/>
      <c r="T554" s="100"/>
      <c r="U554" s="100"/>
      <c r="V554" s="100"/>
      <c r="W554" s="100"/>
      <c r="X554" s="100"/>
      <c r="Y554" s="100"/>
      <c r="Z554" s="100"/>
      <c r="AA554" s="100"/>
    </row>
    <row r="555" spans="1:28" ht="15.75" customHeight="1">
      <c r="A555" s="472" t="str">
        <f>T(A549)</f>
        <v>Cyber Attack</v>
      </c>
      <c r="B555" s="473"/>
      <c r="C555" s="473"/>
      <c r="D555" s="474"/>
      <c r="E555" s="478" t="s">
        <v>5</v>
      </c>
      <c r="F555" s="479"/>
      <c r="G555" s="478" t="s">
        <v>159</v>
      </c>
      <c r="H555" s="482"/>
      <c r="I555" s="479"/>
      <c r="J555" s="484" t="s">
        <v>7</v>
      </c>
      <c r="K555" s="485"/>
      <c r="L555" s="485"/>
      <c r="M555" s="485"/>
      <c r="N555" s="485"/>
      <c r="O555" s="485"/>
      <c r="P555" s="485"/>
      <c r="Q555" s="485"/>
      <c r="R555" s="486"/>
      <c r="S555" s="484" t="s">
        <v>9</v>
      </c>
      <c r="T555" s="485"/>
      <c r="U555" s="485"/>
      <c r="V555" s="485"/>
      <c r="W555" s="485"/>
      <c r="X555" s="485"/>
      <c r="Y555" s="485"/>
      <c r="Z555" s="485"/>
      <c r="AA555" s="486"/>
      <c r="AB555" s="487">
        <f>SUM(((((J559+S559)/2)*G559)*E559))</f>
        <v>0</v>
      </c>
    </row>
    <row r="556" spans="1:28" ht="15.75" customHeight="1">
      <c r="A556" s="475"/>
      <c r="B556" s="476"/>
      <c r="C556" s="476"/>
      <c r="D556" s="477"/>
      <c r="E556" s="480"/>
      <c r="F556" s="481"/>
      <c r="G556" s="480"/>
      <c r="H556" s="483"/>
      <c r="I556" s="481"/>
      <c r="J556" s="490" t="s">
        <v>163</v>
      </c>
      <c r="K556" s="491"/>
      <c r="L556" s="492"/>
      <c r="M556" s="490" t="s">
        <v>165</v>
      </c>
      <c r="N556" s="491"/>
      <c r="O556" s="492"/>
      <c r="P556" s="490" t="s">
        <v>167</v>
      </c>
      <c r="Q556" s="491"/>
      <c r="R556" s="492"/>
      <c r="S556" s="490" t="s">
        <v>213</v>
      </c>
      <c r="T556" s="491"/>
      <c r="U556" s="492"/>
      <c r="V556" s="490" t="s">
        <v>219</v>
      </c>
      <c r="W556" s="491"/>
      <c r="X556" s="492"/>
      <c r="Y556" s="490" t="s">
        <v>225</v>
      </c>
      <c r="Z556" s="491"/>
      <c r="AA556" s="492"/>
      <c r="AB556" s="488"/>
    </row>
    <row r="557" spans="1:28" ht="15.75" customHeight="1">
      <c r="A557" s="493" t="str">
        <f>T(A436)</f>
        <v xml:space="preserve">Switches </v>
      </c>
      <c r="B557" s="494"/>
      <c r="C557" s="96" t="str">
        <f>T(C436)</f>
        <v>HR</v>
      </c>
      <c r="D557" s="99">
        <f>SUM(D436)</f>
        <v>11</v>
      </c>
      <c r="E557" s="495">
        <v>1</v>
      </c>
      <c r="F557" s="496"/>
      <c r="G557" s="495">
        <f>SUM(G436)</f>
        <v>0</v>
      </c>
      <c r="H557" s="499"/>
      <c r="I557" s="496"/>
      <c r="J557" s="501">
        <v>0</v>
      </c>
      <c r="K557" s="502"/>
      <c r="L557" s="503"/>
      <c r="M557" s="501">
        <v>0</v>
      </c>
      <c r="N557" s="502"/>
      <c r="O557" s="503"/>
      <c r="P557" s="501">
        <v>0</v>
      </c>
      <c r="Q557" s="502"/>
      <c r="R557" s="503"/>
      <c r="S557" s="501">
        <v>0</v>
      </c>
      <c r="T557" s="502"/>
      <c r="U557" s="503"/>
      <c r="V557" s="501">
        <v>0</v>
      </c>
      <c r="W557" s="502"/>
      <c r="X557" s="503"/>
      <c r="Y557" s="501">
        <v>0</v>
      </c>
      <c r="Z557" s="502"/>
      <c r="AA557" s="503"/>
      <c r="AB557" s="488"/>
    </row>
    <row r="558" spans="1:28" ht="15.75" customHeight="1">
      <c r="A558" s="507" t="str">
        <f>T(A437)</f>
        <v/>
      </c>
      <c r="B558" s="508"/>
      <c r="C558" s="508"/>
      <c r="D558" s="509"/>
      <c r="E558" s="497"/>
      <c r="F558" s="498"/>
      <c r="G558" s="497"/>
      <c r="H558" s="500"/>
      <c r="I558" s="498"/>
      <c r="J558" s="504"/>
      <c r="K558" s="505"/>
      <c r="L558" s="506"/>
      <c r="M558" s="504"/>
      <c r="N558" s="505"/>
      <c r="O558" s="506"/>
      <c r="P558" s="504"/>
      <c r="Q558" s="505"/>
      <c r="R558" s="506"/>
      <c r="S558" s="504"/>
      <c r="T558" s="505"/>
      <c r="U558" s="506"/>
      <c r="V558" s="504"/>
      <c r="W558" s="505"/>
      <c r="X558" s="506"/>
      <c r="Y558" s="504"/>
      <c r="Z558" s="505"/>
      <c r="AA558" s="506"/>
      <c r="AB558" s="488"/>
    </row>
    <row r="559" spans="1:28" ht="15.75" customHeight="1" thickBot="1">
      <c r="A559" s="510"/>
      <c r="B559" s="511"/>
      <c r="C559" s="511"/>
      <c r="D559" s="512"/>
      <c r="E559" s="513">
        <f>SUM(E557)</f>
        <v>1</v>
      </c>
      <c r="F559" s="514"/>
      <c r="G559" s="515">
        <f>SUM(G557)</f>
        <v>0</v>
      </c>
      <c r="H559" s="513"/>
      <c r="I559" s="514"/>
      <c r="J559" s="515">
        <f>SUM((J557+M557+P557)/3)</f>
        <v>0</v>
      </c>
      <c r="K559" s="513"/>
      <c r="L559" s="513"/>
      <c r="M559" s="513"/>
      <c r="N559" s="513"/>
      <c r="O559" s="513"/>
      <c r="P559" s="513"/>
      <c r="Q559" s="513"/>
      <c r="R559" s="514"/>
      <c r="S559" s="515">
        <f>SUM(((S557*3)+V557+Y557)/5)</f>
        <v>0</v>
      </c>
      <c r="T559" s="513"/>
      <c r="U559" s="513"/>
      <c r="V559" s="513"/>
      <c r="W559" s="513"/>
      <c r="X559" s="513"/>
      <c r="Y559" s="513"/>
      <c r="Z559" s="513"/>
      <c r="AA559" s="514"/>
      <c r="AB559" s="489"/>
    </row>
    <row r="560" spans="1:28" ht="15.75" customHeight="1" thickBot="1">
      <c r="J560" s="98"/>
      <c r="K560" s="98"/>
      <c r="L560" s="98"/>
      <c r="M560" s="98"/>
      <c r="N560" s="98"/>
      <c r="O560" s="98"/>
      <c r="P560" s="98"/>
      <c r="Q560" s="98"/>
      <c r="R560" s="98"/>
      <c r="S560" s="98"/>
      <c r="T560" s="98"/>
      <c r="U560" s="98"/>
      <c r="V560" s="98"/>
      <c r="W560" s="98"/>
      <c r="X560" s="98"/>
      <c r="Y560" s="98"/>
      <c r="Z560" s="98"/>
      <c r="AA560" s="98"/>
    </row>
    <row r="561" spans="1:28" ht="15.75" customHeight="1">
      <c r="A561" s="472" t="str">
        <f>T(A555)</f>
        <v>Cyber Attack</v>
      </c>
      <c r="B561" s="473"/>
      <c r="C561" s="473"/>
      <c r="D561" s="474"/>
      <c r="E561" s="478" t="s">
        <v>5</v>
      </c>
      <c r="F561" s="479"/>
      <c r="G561" s="478" t="s">
        <v>159</v>
      </c>
      <c r="H561" s="482"/>
      <c r="I561" s="479"/>
      <c r="J561" s="484" t="s">
        <v>7</v>
      </c>
      <c r="K561" s="485"/>
      <c r="L561" s="485"/>
      <c r="M561" s="485"/>
      <c r="N561" s="485"/>
      <c r="O561" s="485"/>
      <c r="P561" s="485"/>
      <c r="Q561" s="485"/>
      <c r="R561" s="486"/>
      <c r="S561" s="484" t="s">
        <v>9</v>
      </c>
      <c r="T561" s="485"/>
      <c r="U561" s="485"/>
      <c r="V561" s="485"/>
      <c r="W561" s="485"/>
      <c r="X561" s="485"/>
      <c r="Y561" s="485"/>
      <c r="Z561" s="485"/>
      <c r="AA561" s="486"/>
      <c r="AB561" s="487">
        <f>SUM(((((J565+S565)/2)*G565)*E565))</f>
        <v>0</v>
      </c>
    </row>
    <row r="562" spans="1:28" ht="15.75" customHeight="1">
      <c r="A562" s="475"/>
      <c r="B562" s="476"/>
      <c r="C562" s="476"/>
      <c r="D562" s="477"/>
      <c r="E562" s="480"/>
      <c r="F562" s="481"/>
      <c r="G562" s="480"/>
      <c r="H562" s="483"/>
      <c r="I562" s="481"/>
      <c r="J562" s="490" t="s">
        <v>163</v>
      </c>
      <c r="K562" s="491"/>
      <c r="L562" s="492"/>
      <c r="M562" s="490" t="s">
        <v>165</v>
      </c>
      <c r="N562" s="491"/>
      <c r="O562" s="492"/>
      <c r="P562" s="490" t="s">
        <v>167</v>
      </c>
      <c r="Q562" s="491"/>
      <c r="R562" s="492"/>
      <c r="S562" s="490" t="s">
        <v>213</v>
      </c>
      <c r="T562" s="491"/>
      <c r="U562" s="492"/>
      <c r="V562" s="490" t="s">
        <v>219</v>
      </c>
      <c r="W562" s="491"/>
      <c r="X562" s="492"/>
      <c r="Y562" s="490" t="s">
        <v>225</v>
      </c>
      <c r="Z562" s="491"/>
      <c r="AA562" s="492"/>
      <c r="AB562" s="488"/>
    </row>
    <row r="563" spans="1:28" ht="15.75" customHeight="1">
      <c r="A563" s="493" t="str">
        <f>T(A442)</f>
        <v>Bridges</v>
      </c>
      <c r="B563" s="494"/>
      <c r="C563" s="96" t="str">
        <f>T(C442)</f>
        <v>HR</v>
      </c>
      <c r="D563" s="99">
        <f>SUM(D442)</f>
        <v>12</v>
      </c>
      <c r="E563" s="495">
        <v>1</v>
      </c>
      <c r="F563" s="496"/>
      <c r="G563" s="495">
        <f>SUM(G442)</f>
        <v>0</v>
      </c>
      <c r="H563" s="499"/>
      <c r="I563" s="496"/>
      <c r="J563" s="501">
        <v>0</v>
      </c>
      <c r="K563" s="502"/>
      <c r="L563" s="503"/>
      <c r="M563" s="501">
        <v>0</v>
      </c>
      <c r="N563" s="502"/>
      <c r="O563" s="503"/>
      <c r="P563" s="501">
        <v>0</v>
      </c>
      <c r="Q563" s="502"/>
      <c r="R563" s="503"/>
      <c r="S563" s="501">
        <v>0</v>
      </c>
      <c r="T563" s="502"/>
      <c r="U563" s="503"/>
      <c r="V563" s="501">
        <v>0</v>
      </c>
      <c r="W563" s="502"/>
      <c r="X563" s="503"/>
      <c r="Y563" s="501">
        <v>0</v>
      </c>
      <c r="Z563" s="502"/>
      <c r="AA563" s="503"/>
      <c r="AB563" s="488"/>
    </row>
    <row r="564" spans="1:28" ht="15.75" customHeight="1">
      <c r="A564" s="507" t="str">
        <f>T(A443)</f>
        <v/>
      </c>
      <c r="B564" s="508"/>
      <c r="C564" s="508"/>
      <c r="D564" s="509"/>
      <c r="E564" s="497"/>
      <c r="F564" s="498"/>
      <c r="G564" s="497"/>
      <c r="H564" s="500"/>
      <c r="I564" s="498"/>
      <c r="J564" s="504"/>
      <c r="K564" s="505"/>
      <c r="L564" s="506"/>
      <c r="M564" s="504"/>
      <c r="N564" s="505"/>
      <c r="O564" s="506"/>
      <c r="P564" s="504"/>
      <c r="Q564" s="505"/>
      <c r="R564" s="506"/>
      <c r="S564" s="504"/>
      <c r="T564" s="505"/>
      <c r="U564" s="506"/>
      <c r="V564" s="504"/>
      <c r="W564" s="505"/>
      <c r="X564" s="506"/>
      <c r="Y564" s="504"/>
      <c r="Z564" s="505"/>
      <c r="AA564" s="506"/>
      <c r="AB564" s="488"/>
    </row>
    <row r="565" spans="1:28" ht="15.75" customHeight="1" thickBot="1">
      <c r="A565" s="510"/>
      <c r="B565" s="511"/>
      <c r="C565" s="511"/>
      <c r="D565" s="512"/>
      <c r="E565" s="513">
        <f>SUM(E563)</f>
        <v>1</v>
      </c>
      <c r="F565" s="514"/>
      <c r="G565" s="515">
        <f>SUM(G563)</f>
        <v>0</v>
      </c>
      <c r="H565" s="513"/>
      <c r="I565" s="514"/>
      <c r="J565" s="515">
        <f>SUM((J563+M563+P563)/3)</f>
        <v>0</v>
      </c>
      <c r="K565" s="513"/>
      <c r="L565" s="513"/>
      <c r="M565" s="513"/>
      <c r="N565" s="513"/>
      <c r="O565" s="513"/>
      <c r="P565" s="513"/>
      <c r="Q565" s="513"/>
      <c r="R565" s="514"/>
      <c r="S565" s="515">
        <f>SUM(((S563*3)+V563+Y563)/5)</f>
        <v>0</v>
      </c>
      <c r="T565" s="513"/>
      <c r="U565" s="513"/>
      <c r="V565" s="513"/>
      <c r="W565" s="513"/>
      <c r="X565" s="513"/>
      <c r="Y565" s="513"/>
      <c r="Z565" s="513"/>
      <c r="AA565" s="514"/>
      <c r="AB565" s="489"/>
    </row>
    <row r="566" spans="1:28" ht="15.75" customHeight="1" thickBot="1">
      <c r="J566" s="100"/>
      <c r="K566" s="100"/>
      <c r="L566" s="100"/>
      <c r="M566" s="100"/>
      <c r="N566" s="100"/>
      <c r="O566" s="100"/>
      <c r="P566" s="100"/>
      <c r="Q566" s="100"/>
      <c r="R566" s="100"/>
      <c r="S566" s="100"/>
      <c r="T566" s="100"/>
      <c r="U566" s="100"/>
      <c r="V566" s="100"/>
      <c r="W566" s="100"/>
      <c r="X566" s="100"/>
      <c r="Y566" s="100"/>
      <c r="Z566" s="100"/>
      <c r="AA566" s="100"/>
      <c r="AB566" s="111"/>
    </row>
    <row r="567" spans="1:28" ht="15.75" customHeight="1">
      <c r="A567" s="472" t="str">
        <f>T(A561)</f>
        <v>Cyber Attack</v>
      </c>
      <c r="B567" s="473"/>
      <c r="C567" s="473"/>
      <c r="D567" s="474"/>
      <c r="E567" s="478" t="s">
        <v>5</v>
      </c>
      <c r="F567" s="479"/>
      <c r="G567" s="478" t="s">
        <v>159</v>
      </c>
      <c r="H567" s="482"/>
      <c r="I567" s="479"/>
      <c r="J567" s="484" t="s">
        <v>7</v>
      </c>
      <c r="K567" s="485"/>
      <c r="L567" s="485"/>
      <c r="M567" s="485"/>
      <c r="N567" s="485"/>
      <c r="O567" s="485"/>
      <c r="P567" s="485"/>
      <c r="Q567" s="485"/>
      <c r="R567" s="486"/>
      <c r="S567" s="484" t="s">
        <v>9</v>
      </c>
      <c r="T567" s="485"/>
      <c r="U567" s="485"/>
      <c r="V567" s="485"/>
      <c r="W567" s="485"/>
      <c r="X567" s="485"/>
      <c r="Y567" s="485"/>
      <c r="Z567" s="485"/>
      <c r="AA567" s="486"/>
      <c r="AB567" s="487">
        <f>SUM(((((J571+S571)/2)*G571)*E571))</f>
        <v>0</v>
      </c>
    </row>
    <row r="568" spans="1:28" ht="15.75" customHeight="1">
      <c r="A568" s="475"/>
      <c r="B568" s="476"/>
      <c r="C568" s="476"/>
      <c r="D568" s="477"/>
      <c r="E568" s="480"/>
      <c r="F568" s="481"/>
      <c r="G568" s="480"/>
      <c r="H568" s="483"/>
      <c r="I568" s="481"/>
      <c r="J568" s="490" t="s">
        <v>163</v>
      </c>
      <c r="K568" s="491"/>
      <c r="L568" s="492"/>
      <c r="M568" s="490" t="s">
        <v>165</v>
      </c>
      <c r="N568" s="491"/>
      <c r="O568" s="492"/>
      <c r="P568" s="490" t="s">
        <v>167</v>
      </c>
      <c r="Q568" s="491"/>
      <c r="R568" s="492"/>
      <c r="S568" s="490" t="s">
        <v>213</v>
      </c>
      <c r="T568" s="491"/>
      <c r="U568" s="492"/>
      <c r="V568" s="490" t="s">
        <v>219</v>
      </c>
      <c r="W568" s="491"/>
      <c r="X568" s="492"/>
      <c r="Y568" s="490" t="s">
        <v>225</v>
      </c>
      <c r="Z568" s="491"/>
      <c r="AA568" s="492"/>
      <c r="AB568" s="488"/>
    </row>
    <row r="569" spans="1:28" ht="15.75" customHeight="1">
      <c r="A569" s="493" t="str">
        <f>T(A448)</f>
        <v>Elevated Track</v>
      </c>
      <c r="B569" s="494"/>
      <c r="C569" s="96" t="str">
        <f>T(C448)</f>
        <v>HR</v>
      </c>
      <c r="D569" s="99">
        <f>SUM(D448)</f>
        <v>13</v>
      </c>
      <c r="E569" s="495">
        <v>1</v>
      </c>
      <c r="F569" s="496"/>
      <c r="G569" s="495">
        <f>SUM(G448)</f>
        <v>0</v>
      </c>
      <c r="H569" s="499"/>
      <c r="I569" s="496"/>
      <c r="J569" s="501">
        <v>0</v>
      </c>
      <c r="K569" s="502"/>
      <c r="L569" s="503"/>
      <c r="M569" s="501">
        <v>0</v>
      </c>
      <c r="N569" s="502"/>
      <c r="O569" s="503"/>
      <c r="P569" s="501">
        <v>0</v>
      </c>
      <c r="Q569" s="502"/>
      <c r="R569" s="503"/>
      <c r="S569" s="501">
        <v>0</v>
      </c>
      <c r="T569" s="502"/>
      <c r="U569" s="503"/>
      <c r="V569" s="501">
        <v>0</v>
      </c>
      <c r="W569" s="502"/>
      <c r="X569" s="503"/>
      <c r="Y569" s="501">
        <v>0</v>
      </c>
      <c r="Z569" s="502"/>
      <c r="AA569" s="503"/>
      <c r="AB569" s="488"/>
    </row>
    <row r="570" spans="1:28" ht="15.75" customHeight="1">
      <c r="A570" s="507" t="str">
        <f>T(A449)</f>
        <v/>
      </c>
      <c r="B570" s="508"/>
      <c r="C570" s="508"/>
      <c r="D570" s="509"/>
      <c r="E570" s="497"/>
      <c r="F570" s="498"/>
      <c r="G570" s="497"/>
      <c r="H570" s="500"/>
      <c r="I570" s="498"/>
      <c r="J570" s="504"/>
      <c r="K570" s="505"/>
      <c r="L570" s="506"/>
      <c r="M570" s="504"/>
      <c r="N570" s="505"/>
      <c r="O570" s="506"/>
      <c r="P570" s="504"/>
      <c r="Q570" s="505"/>
      <c r="R570" s="506"/>
      <c r="S570" s="504"/>
      <c r="T570" s="505"/>
      <c r="U570" s="506"/>
      <c r="V570" s="504"/>
      <c r="W570" s="505"/>
      <c r="X570" s="506"/>
      <c r="Y570" s="504"/>
      <c r="Z570" s="505"/>
      <c r="AA570" s="506"/>
      <c r="AB570" s="488"/>
    </row>
    <row r="571" spans="1:28" ht="15.75" customHeight="1" thickBot="1">
      <c r="A571" s="510"/>
      <c r="B571" s="511"/>
      <c r="C571" s="511"/>
      <c r="D571" s="512"/>
      <c r="E571" s="513">
        <f>SUM(E569)</f>
        <v>1</v>
      </c>
      <c r="F571" s="514"/>
      <c r="G571" s="515">
        <f>SUM(G569)</f>
        <v>0</v>
      </c>
      <c r="H571" s="513"/>
      <c r="I571" s="514"/>
      <c r="J571" s="515">
        <f>SUM((J569+M569+P569)/3)</f>
        <v>0</v>
      </c>
      <c r="K571" s="513"/>
      <c r="L571" s="513"/>
      <c r="M571" s="513"/>
      <c r="N571" s="513"/>
      <c r="O571" s="513"/>
      <c r="P571" s="513"/>
      <c r="Q571" s="513"/>
      <c r="R571" s="514"/>
      <c r="S571" s="515">
        <f>SUM(((S569*3)+V569+Y569)/5)</f>
        <v>0</v>
      </c>
      <c r="T571" s="513"/>
      <c r="U571" s="513"/>
      <c r="V571" s="513"/>
      <c r="W571" s="513"/>
      <c r="X571" s="513"/>
      <c r="Y571" s="513"/>
      <c r="Z571" s="513"/>
      <c r="AA571" s="514"/>
      <c r="AB571" s="489"/>
    </row>
    <row r="572" spans="1:28" ht="15.75" customHeight="1" thickBot="1">
      <c r="J572" s="98"/>
      <c r="K572" s="98"/>
      <c r="L572" s="98"/>
      <c r="M572" s="98"/>
      <c r="N572" s="98"/>
      <c r="O572" s="98"/>
      <c r="P572" s="98"/>
      <c r="Q572" s="98"/>
      <c r="R572" s="98"/>
      <c r="S572" s="98"/>
      <c r="T572" s="98"/>
      <c r="U572" s="98"/>
      <c r="V572" s="98"/>
      <c r="W572" s="98"/>
      <c r="X572" s="98"/>
      <c r="Y572" s="98"/>
      <c r="Z572" s="98"/>
      <c r="AA572" s="98"/>
    </row>
    <row r="573" spans="1:28" ht="15.75" customHeight="1">
      <c r="A573" s="472" t="str">
        <f>T(A567)</f>
        <v>Cyber Attack</v>
      </c>
      <c r="B573" s="473"/>
      <c r="C573" s="473"/>
      <c r="D573" s="474"/>
      <c r="E573" s="478" t="s">
        <v>5</v>
      </c>
      <c r="F573" s="479"/>
      <c r="G573" s="478" t="s">
        <v>159</v>
      </c>
      <c r="H573" s="482"/>
      <c r="I573" s="479"/>
      <c r="J573" s="484" t="s">
        <v>7</v>
      </c>
      <c r="K573" s="485"/>
      <c r="L573" s="485"/>
      <c r="M573" s="485"/>
      <c r="N573" s="485"/>
      <c r="O573" s="485"/>
      <c r="P573" s="485"/>
      <c r="Q573" s="485"/>
      <c r="R573" s="486"/>
      <c r="S573" s="484" t="s">
        <v>9</v>
      </c>
      <c r="T573" s="485"/>
      <c r="U573" s="485"/>
      <c r="V573" s="485"/>
      <c r="W573" s="485"/>
      <c r="X573" s="485"/>
      <c r="Y573" s="485"/>
      <c r="Z573" s="485"/>
      <c r="AA573" s="486"/>
      <c r="AB573" s="487">
        <f>SUM(((((J577+S577)/2)*G577)*E577))</f>
        <v>0</v>
      </c>
    </row>
    <row r="574" spans="1:28" ht="15.75" customHeight="1">
      <c r="A574" s="475"/>
      <c r="B574" s="476"/>
      <c r="C574" s="476"/>
      <c r="D574" s="477"/>
      <c r="E574" s="480"/>
      <c r="F574" s="481"/>
      <c r="G574" s="480"/>
      <c r="H574" s="483"/>
      <c r="I574" s="481"/>
      <c r="J574" s="490" t="s">
        <v>163</v>
      </c>
      <c r="K574" s="491"/>
      <c r="L574" s="492"/>
      <c r="M574" s="490" t="s">
        <v>165</v>
      </c>
      <c r="N574" s="491"/>
      <c r="O574" s="492"/>
      <c r="P574" s="490" t="s">
        <v>167</v>
      </c>
      <c r="Q574" s="491"/>
      <c r="R574" s="492"/>
      <c r="S574" s="490" t="s">
        <v>213</v>
      </c>
      <c r="T574" s="491"/>
      <c r="U574" s="492"/>
      <c r="V574" s="490" t="s">
        <v>219</v>
      </c>
      <c r="W574" s="491"/>
      <c r="X574" s="492"/>
      <c r="Y574" s="490" t="s">
        <v>225</v>
      </c>
      <c r="Z574" s="491"/>
      <c r="AA574" s="492"/>
      <c r="AB574" s="488"/>
    </row>
    <row r="575" spans="1:28" ht="15.75" customHeight="1">
      <c r="A575" s="493" t="str">
        <f>T(A454)</f>
        <v xml:space="preserve">Tunnels </v>
      </c>
      <c r="B575" s="494"/>
      <c r="C575" s="96" t="str">
        <f>T(C454)</f>
        <v>HR</v>
      </c>
      <c r="D575" s="99">
        <f>SUM(D454)</f>
        <v>14</v>
      </c>
      <c r="E575" s="495">
        <v>1</v>
      </c>
      <c r="F575" s="496"/>
      <c r="G575" s="495">
        <f>SUM(G454)</f>
        <v>0</v>
      </c>
      <c r="H575" s="499"/>
      <c r="I575" s="496"/>
      <c r="J575" s="501">
        <v>0</v>
      </c>
      <c r="K575" s="502"/>
      <c r="L575" s="503"/>
      <c r="M575" s="501">
        <v>0</v>
      </c>
      <c r="N575" s="502"/>
      <c r="O575" s="503"/>
      <c r="P575" s="501">
        <v>0</v>
      </c>
      <c r="Q575" s="502"/>
      <c r="R575" s="503"/>
      <c r="S575" s="501">
        <v>0</v>
      </c>
      <c r="T575" s="502"/>
      <c r="U575" s="503"/>
      <c r="V575" s="501">
        <v>0</v>
      </c>
      <c r="W575" s="502"/>
      <c r="X575" s="503"/>
      <c r="Y575" s="501">
        <v>0</v>
      </c>
      <c r="Z575" s="502"/>
      <c r="AA575" s="503"/>
      <c r="AB575" s="488"/>
    </row>
    <row r="576" spans="1:28" ht="15.75" customHeight="1">
      <c r="A576" s="507" t="str">
        <f>T(A455)</f>
        <v/>
      </c>
      <c r="B576" s="508"/>
      <c r="C576" s="508"/>
      <c r="D576" s="509"/>
      <c r="E576" s="497"/>
      <c r="F576" s="498"/>
      <c r="G576" s="497"/>
      <c r="H576" s="500"/>
      <c r="I576" s="498"/>
      <c r="J576" s="504"/>
      <c r="K576" s="505"/>
      <c r="L576" s="506"/>
      <c r="M576" s="504"/>
      <c r="N576" s="505"/>
      <c r="O576" s="506"/>
      <c r="P576" s="504"/>
      <c r="Q576" s="505"/>
      <c r="R576" s="506"/>
      <c r="S576" s="504"/>
      <c r="T576" s="505"/>
      <c r="U576" s="506"/>
      <c r="V576" s="504"/>
      <c r="W576" s="505"/>
      <c r="X576" s="506"/>
      <c r="Y576" s="504"/>
      <c r="Z576" s="505"/>
      <c r="AA576" s="506"/>
      <c r="AB576" s="488"/>
    </row>
    <row r="577" spans="1:28" ht="15.75" customHeight="1" thickBot="1">
      <c r="A577" s="510"/>
      <c r="B577" s="511"/>
      <c r="C577" s="511"/>
      <c r="D577" s="512"/>
      <c r="E577" s="513">
        <f>SUM(E575)</f>
        <v>1</v>
      </c>
      <c r="F577" s="514"/>
      <c r="G577" s="515">
        <f>SUM(G575)</f>
        <v>0</v>
      </c>
      <c r="H577" s="513"/>
      <c r="I577" s="514"/>
      <c r="J577" s="515">
        <f>SUM((J575+M575+P575)/3)</f>
        <v>0</v>
      </c>
      <c r="K577" s="513"/>
      <c r="L577" s="513"/>
      <c r="M577" s="513"/>
      <c r="N577" s="513"/>
      <c r="O577" s="513"/>
      <c r="P577" s="513"/>
      <c r="Q577" s="513"/>
      <c r="R577" s="514"/>
      <c r="S577" s="515">
        <f>SUM(((S575*3)+V575+Y575)/5)</f>
        <v>0</v>
      </c>
      <c r="T577" s="513"/>
      <c r="U577" s="513"/>
      <c r="V577" s="513"/>
      <c r="W577" s="513"/>
      <c r="X577" s="513"/>
      <c r="Y577" s="513"/>
      <c r="Z577" s="513"/>
      <c r="AA577" s="514"/>
      <c r="AB577" s="489"/>
    </row>
    <row r="578" spans="1:28" ht="15.75" customHeight="1" thickBot="1">
      <c r="J578" s="98"/>
      <c r="K578" s="98"/>
      <c r="L578" s="98"/>
      <c r="M578" s="98"/>
      <c r="N578" s="98"/>
      <c r="O578" s="98"/>
      <c r="P578" s="98"/>
      <c r="Q578" s="98"/>
      <c r="R578" s="98"/>
      <c r="S578" s="98"/>
      <c r="T578" s="98"/>
      <c r="U578" s="98"/>
      <c r="V578" s="98"/>
      <c r="W578" s="98"/>
      <c r="X578" s="98"/>
      <c r="Y578" s="98"/>
      <c r="Z578" s="98"/>
      <c r="AA578" s="98"/>
      <c r="AB578" s="100"/>
    </row>
    <row r="579" spans="1:28" ht="15.75" customHeight="1">
      <c r="A579" s="472" t="str">
        <f>T(A573)</f>
        <v>Cyber Attack</v>
      </c>
      <c r="B579" s="473"/>
      <c r="C579" s="473"/>
      <c r="D579" s="474"/>
      <c r="E579" s="478" t="s">
        <v>5</v>
      </c>
      <c r="F579" s="479"/>
      <c r="G579" s="478" t="s">
        <v>159</v>
      </c>
      <c r="H579" s="482"/>
      <c r="I579" s="479"/>
      <c r="J579" s="484" t="s">
        <v>7</v>
      </c>
      <c r="K579" s="485"/>
      <c r="L579" s="485"/>
      <c r="M579" s="485"/>
      <c r="N579" s="485"/>
      <c r="O579" s="485"/>
      <c r="P579" s="485"/>
      <c r="Q579" s="485"/>
      <c r="R579" s="486"/>
      <c r="S579" s="484" t="s">
        <v>9</v>
      </c>
      <c r="T579" s="485"/>
      <c r="U579" s="485"/>
      <c r="V579" s="485"/>
      <c r="W579" s="485"/>
      <c r="X579" s="485"/>
      <c r="Y579" s="485"/>
      <c r="Z579" s="485"/>
      <c r="AA579" s="486"/>
      <c r="AB579" s="487">
        <f>SUM(((((J583+S583)/2)*G583)*E583))</f>
        <v>0</v>
      </c>
    </row>
    <row r="580" spans="1:28" ht="15.75" customHeight="1">
      <c r="A580" s="475"/>
      <c r="B580" s="476"/>
      <c r="C580" s="476"/>
      <c r="D580" s="477"/>
      <c r="E580" s="480"/>
      <c r="F580" s="481"/>
      <c r="G580" s="480"/>
      <c r="H580" s="483"/>
      <c r="I580" s="481"/>
      <c r="J580" s="490" t="s">
        <v>163</v>
      </c>
      <c r="K580" s="491"/>
      <c r="L580" s="492"/>
      <c r="M580" s="490" t="s">
        <v>165</v>
      </c>
      <c r="N580" s="491"/>
      <c r="O580" s="492"/>
      <c r="P580" s="490" t="s">
        <v>167</v>
      </c>
      <c r="Q580" s="491"/>
      <c r="R580" s="492"/>
      <c r="S580" s="490" t="s">
        <v>213</v>
      </c>
      <c r="T580" s="491"/>
      <c r="U580" s="492"/>
      <c r="V580" s="490" t="s">
        <v>219</v>
      </c>
      <c r="W580" s="491"/>
      <c r="X580" s="492"/>
      <c r="Y580" s="490" t="s">
        <v>225</v>
      </c>
      <c r="Z580" s="491"/>
      <c r="AA580" s="492"/>
      <c r="AB580" s="488"/>
    </row>
    <row r="581" spans="1:28" ht="15.75" customHeight="1">
      <c r="A581" s="493" t="str">
        <f>T(A460)</f>
        <v>Choke Points on ROW</v>
      </c>
      <c r="B581" s="494"/>
      <c r="C581" s="96" t="str">
        <f>T(C460)</f>
        <v>HR</v>
      </c>
      <c r="D581" s="99">
        <f>SUM(D460)</f>
        <v>15</v>
      </c>
      <c r="E581" s="495">
        <v>1</v>
      </c>
      <c r="F581" s="496"/>
      <c r="G581" s="495">
        <f>SUM(G460)</f>
        <v>0</v>
      </c>
      <c r="H581" s="499"/>
      <c r="I581" s="496"/>
      <c r="J581" s="501">
        <v>0</v>
      </c>
      <c r="K581" s="502"/>
      <c r="L581" s="503"/>
      <c r="M581" s="501">
        <v>0</v>
      </c>
      <c r="N581" s="502"/>
      <c r="O581" s="503"/>
      <c r="P581" s="501">
        <v>0</v>
      </c>
      <c r="Q581" s="502"/>
      <c r="R581" s="503"/>
      <c r="S581" s="501">
        <v>0</v>
      </c>
      <c r="T581" s="502"/>
      <c r="U581" s="503"/>
      <c r="V581" s="501">
        <v>0</v>
      </c>
      <c r="W581" s="502"/>
      <c r="X581" s="503"/>
      <c r="Y581" s="501">
        <v>0</v>
      </c>
      <c r="Z581" s="502"/>
      <c r="AA581" s="503"/>
      <c r="AB581" s="488"/>
    </row>
    <row r="582" spans="1:28" ht="15.75" customHeight="1">
      <c r="A582" s="507" t="str">
        <f>T(A461)</f>
        <v/>
      </c>
      <c r="B582" s="508"/>
      <c r="C582" s="508"/>
      <c r="D582" s="509"/>
      <c r="E582" s="497"/>
      <c r="F582" s="498"/>
      <c r="G582" s="497"/>
      <c r="H582" s="500"/>
      <c r="I582" s="498"/>
      <c r="J582" s="504"/>
      <c r="K582" s="505"/>
      <c r="L582" s="506"/>
      <c r="M582" s="504"/>
      <c r="N582" s="505"/>
      <c r="O582" s="506"/>
      <c r="P582" s="504"/>
      <c r="Q582" s="505"/>
      <c r="R582" s="506"/>
      <c r="S582" s="504"/>
      <c r="T582" s="505"/>
      <c r="U582" s="506"/>
      <c r="V582" s="504"/>
      <c r="W582" s="505"/>
      <c r="X582" s="506"/>
      <c r="Y582" s="504"/>
      <c r="Z582" s="505"/>
      <c r="AA582" s="506"/>
      <c r="AB582" s="488"/>
    </row>
    <row r="583" spans="1:28" ht="15.75" customHeight="1" thickBot="1">
      <c r="A583" s="510"/>
      <c r="B583" s="511"/>
      <c r="C583" s="511"/>
      <c r="D583" s="512"/>
      <c r="E583" s="513">
        <f>SUM(E581)</f>
        <v>1</v>
      </c>
      <c r="F583" s="514"/>
      <c r="G583" s="515">
        <f>SUM(G581)</f>
        <v>0</v>
      </c>
      <c r="H583" s="513"/>
      <c r="I583" s="514"/>
      <c r="J583" s="515">
        <f>SUM((J581+M581+P581)/3)</f>
        <v>0</v>
      </c>
      <c r="K583" s="513"/>
      <c r="L583" s="513"/>
      <c r="M583" s="513"/>
      <c r="N583" s="513"/>
      <c r="O583" s="513"/>
      <c r="P583" s="513"/>
      <c r="Q583" s="513"/>
      <c r="R583" s="514"/>
      <c r="S583" s="515">
        <f>SUM(((S581*3)+V581+Y581)/5)</f>
        <v>0</v>
      </c>
      <c r="T583" s="513"/>
      <c r="U583" s="513"/>
      <c r="V583" s="513"/>
      <c r="W583" s="513"/>
      <c r="X583" s="513"/>
      <c r="Y583" s="513"/>
      <c r="Z583" s="513"/>
      <c r="AA583" s="514"/>
      <c r="AB583" s="489"/>
    </row>
    <row r="584" spans="1:28" ht="15.75" customHeight="1" thickBot="1">
      <c r="J584" s="98"/>
      <c r="K584" s="98"/>
      <c r="L584" s="98"/>
      <c r="M584" s="98"/>
      <c r="N584" s="98"/>
      <c r="O584" s="98"/>
      <c r="P584" s="98"/>
      <c r="Q584" s="98"/>
      <c r="R584" s="98"/>
      <c r="S584" s="98"/>
      <c r="T584" s="98"/>
      <c r="U584" s="98"/>
      <c r="V584" s="98"/>
      <c r="W584" s="98"/>
      <c r="X584" s="98"/>
      <c r="Y584" s="98"/>
      <c r="Z584" s="98"/>
      <c r="AA584" s="98"/>
      <c r="AB584" s="100"/>
    </row>
    <row r="585" spans="1:28" ht="15.75" customHeight="1">
      <c r="A585" s="472" t="str">
        <f>T(A579)</f>
        <v>Cyber Attack</v>
      </c>
      <c r="B585" s="473"/>
      <c r="C585" s="473"/>
      <c r="D585" s="474"/>
      <c r="E585" s="478" t="s">
        <v>5</v>
      </c>
      <c r="F585" s="479"/>
      <c r="G585" s="478" t="s">
        <v>159</v>
      </c>
      <c r="H585" s="482"/>
      <c r="I585" s="479"/>
      <c r="J585" s="484" t="s">
        <v>7</v>
      </c>
      <c r="K585" s="485"/>
      <c r="L585" s="485"/>
      <c r="M585" s="485"/>
      <c r="N585" s="485"/>
      <c r="O585" s="485"/>
      <c r="P585" s="485"/>
      <c r="Q585" s="485"/>
      <c r="R585" s="486"/>
      <c r="S585" s="484" t="s">
        <v>9</v>
      </c>
      <c r="T585" s="485"/>
      <c r="U585" s="485"/>
      <c r="V585" s="485"/>
      <c r="W585" s="485"/>
      <c r="X585" s="485"/>
      <c r="Y585" s="485"/>
      <c r="Z585" s="485"/>
      <c r="AA585" s="486"/>
      <c r="AB585" s="487">
        <f>SUM(((((J589+S589)/2)*G589)*E589))</f>
        <v>0</v>
      </c>
    </row>
    <row r="586" spans="1:28" ht="15.75" customHeight="1">
      <c r="A586" s="475"/>
      <c r="B586" s="476"/>
      <c r="C586" s="476"/>
      <c r="D586" s="477"/>
      <c r="E586" s="480"/>
      <c r="F586" s="481"/>
      <c r="G586" s="480"/>
      <c r="H586" s="483"/>
      <c r="I586" s="481"/>
      <c r="J586" s="490" t="s">
        <v>163</v>
      </c>
      <c r="K586" s="491"/>
      <c r="L586" s="492"/>
      <c r="M586" s="490" t="s">
        <v>165</v>
      </c>
      <c r="N586" s="491"/>
      <c r="O586" s="492"/>
      <c r="P586" s="490" t="s">
        <v>167</v>
      </c>
      <c r="Q586" s="491"/>
      <c r="R586" s="492"/>
      <c r="S586" s="490" t="s">
        <v>213</v>
      </c>
      <c r="T586" s="491"/>
      <c r="U586" s="492"/>
      <c r="V586" s="490" t="s">
        <v>219</v>
      </c>
      <c r="W586" s="491"/>
      <c r="X586" s="492"/>
      <c r="Y586" s="490" t="s">
        <v>225</v>
      </c>
      <c r="Z586" s="491"/>
      <c r="AA586" s="492"/>
      <c r="AB586" s="488"/>
    </row>
    <row r="587" spans="1:28" ht="15.75" customHeight="1">
      <c r="A587" s="493" t="str">
        <f>T(A466)</f>
        <v>Fire Suppression</v>
      </c>
      <c r="B587" s="494"/>
      <c r="C587" s="96" t="str">
        <f>T(C466)</f>
        <v>HR</v>
      </c>
      <c r="D587" s="99">
        <f>SUM(D466)</f>
        <v>16</v>
      </c>
      <c r="E587" s="495">
        <v>1</v>
      </c>
      <c r="F587" s="496"/>
      <c r="G587" s="495">
        <f>SUM(G466)</f>
        <v>0</v>
      </c>
      <c r="H587" s="499"/>
      <c r="I587" s="496"/>
      <c r="J587" s="501">
        <v>0</v>
      </c>
      <c r="K587" s="502"/>
      <c r="L587" s="503"/>
      <c r="M587" s="501">
        <v>0</v>
      </c>
      <c r="N587" s="502"/>
      <c r="O587" s="503"/>
      <c r="P587" s="501">
        <v>0</v>
      </c>
      <c r="Q587" s="502"/>
      <c r="R587" s="503"/>
      <c r="S587" s="501">
        <v>0</v>
      </c>
      <c r="T587" s="502"/>
      <c r="U587" s="503"/>
      <c r="V587" s="501">
        <v>0</v>
      </c>
      <c r="W587" s="502"/>
      <c r="X587" s="503"/>
      <c r="Y587" s="501">
        <v>0</v>
      </c>
      <c r="Z587" s="502"/>
      <c r="AA587" s="503"/>
      <c r="AB587" s="488"/>
    </row>
    <row r="588" spans="1:28" ht="15.75" customHeight="1">
      <c r="A588" s="507" t="str">
        <f>T(A467)</f>
        <v/>
      </c>
      <c r="B588" s="508"/>
      <c r="C588" s="508"/>
      <c r="D588" s="509"/>
      <c r="E588" s="497"/>
      <c r="F588" s="498"/>
      <c r="G588" s="497"/>
      <c r="H588" s="500"/>
      <c r="I588" s="498"/>
      <c r="J588" s="504"/>
      <c r="K588" s="505"/>
      <c r="L588" s="506"/>
      <c r="M588" s="504"/>
      <c r="N588" s="505"/>
      <c r="O588" s="506"/>
      <c r="P588" s="504"/>
      <c r="Q588" s="505"/>
      <c r="R588" s="506"/>
      <c r="S588" s="504"/>
      <c r="T588" s="505"/>
      <c r="U588" s="506"/>
      <c r="V588" s="504"/>
      <c r="W588" s="505"/>
      <c r="X588" s="506"/>
      <c r="Y588" s="504"/>
      <c r="Z588" s="505"/>
      <c r="AA588" s="506"/>
      <c r="AB588" s="488"/>
    </row>
    <row r="589" spans="1:28" ht="15.75" customHeight="1" thickBot="1">
      <c r="A589" s="510"/>
      <c r="B589" s="511"/>
      <c r="C589" s="511"/>
      <c r="D589" s="512"/>
      <c r="E589" s="513">
        <f>SUM(E587)</f>
        <v>1</v>
      </c>
      <c r="F589" s="514"/>
      <c r="G589" s="515">
        <f>SUM(G587)</f>
        <v>0</v>
      </c>
      <c r="H589" s="513"/>
      <c r="I589" s="514"/>
      <c r="J589" s="515">
        <f>SUM((J587+M587+P587)/3)</f>
        <v>0</v>
      </c>
      <c r="K589" s="513"/>
      <c r="L589" s="513"/>
      <c r="M589" s="513"/>
      <c r="N589" s="513"/>
      <c r="O589" s="513"/>
      <c r="P589" s="513"/>
      <c r="Q589" s="513"/>
      <c r="R589" s="514"/>
      <c r="S589" s="515">
        <f>SUM(((S587*3)+V587+Y587)/5)</f>
        <v>0</v>
      </c>
      <c r="T589" s="513"/>
      <c r="U589" s="513"/>
      <c r="V589" s="513"/>
      <c r="W589" s="513"/>
      <c r="X589" s="513"/>
      <c r="Y589" s="513"/>
      <c r="Z589" s="513"/>
      <c r="AA589" s="514"/>
      <c r="AB589" s="489"/>
    </row>
    <row r="590" spans="1:28" ht="15.75" customHeight="1" thickBot="1">
      <c r="J590" s="100"/>
      <c r="K590" s="100"/>
      <c r="L590" s="100"/>
      <c r="M590" s="100"/>
      <c r="N590" s="100"/>
      <c r="O590" s="100"/>
      <c r="P590" s="100"/>
      <c r="Q590" s="100"/>
      <c r="R590" s="100"/>
      <c r="S590" s="100"/>
      <c r="T590" s="100"/>
      <c r="U590" s="100"/>
      <c r="V590" s="100"/>
      <c r="W590" s="100"/>
      <c r="X590" s="100"/>
      <c r="Y590" s="100"/>
      <c r="Z590" s="100"/>
      <c r="AA590" s="100"/>
      <c r="AB590" s="100"/>
    </row>
    <row r="591" spans="1:28" ht="15.75" customHeight="1">
      <c r="A591" s="472" t="str">
        <f>T(A585)</f>
        <v>Cyber Attack</v>
      </c>
      <c r="B591" s="473"/>
      <c r="C591" s="473"/>
      <c r="D591" s="474"/>
      <c r="E591" s="478" t="s">
        <v>5</v>
      </c>
      <c r="F591" s="479"/>
      <c r="G591" s="478" t="s">
        <v>159</v>
      </c>
      <c r="H591" s="482"/>
      <c r="I591" s="479"/>
      <c r="J591" s="484" t="s">
        <v>7</v>
      </c>
      <c r="K591" s="485"/>
      <c r="L591" s="485"/>
      <c r="M591" s="485"/>
      <c r="N591" s="485"/>
      <c r="O591" s="485"/>
      <c r="P591" s="485"/>
      <c r="Q591" s="485"/>
      <c r="R591" s="486"/>
      <c r="S591" s="484" t="s">
        <v>9</v>
      </c>
      <c r="T591" s="485"/>
      <c r="U591" s="485"/>
      <c r="V591" s="485"/>
      <c r="W591" s="485"/>
      <c r="X591" s="485"/>
      <c r="Y591" s="485"/>
      <c r="Z591" s="485"/>
      <c r="AA591" s="486"/>
      <c r="AB591" s="487">
        <f>SUM(((((J595+S595)/2)*G595)*E595))</f>
        <v>0</v>
      </c>
    </row>
    <row r="592" spans="1:28" ht="15.75" customHeight="1">
      <c r="A592" s="475"/>
      <c r="B592" s="476"/>
      <c r="C592" s="476"/>
      <c r="D592" s="477"/>
      <c r="E592" s="480"/>
      <c r="F592" s="481"/>
      <c r="G592" s="480"/>
      <c r="H592" s="483"/>
      <c r="I592" s="481"/>
      <c r="J592" s="490" t="s">
        <v>163</v>
      </c>
      <c r="K592" s="491"/>
      <c r="L592" s="492"/>
      <c r="M592" s="490" t="s">
        <v>165</v>
      </c>
      <c r="N592" s="491"/>
      <c r="O592" s="492"/>
      <c r="P592" s="490" t="s">
        <v>167</v>
      </c>
      <c r="Q592" s="491"/>
      <c r="R592" s="492"/>
      <c r="S592" s="490" t="s">
        <v>213</v>
      </c>
      <c r="T592" s="491"/>
      <c r="U592" s="492"/>
      <c r="V592" s="490" t="s">
        <v>219</v>
      </c>
      <c r="W592" s="491"/>
      <c r="X592" s="492"/>
      <c r="Y592" s="490" t="s">
        <v>225</v>
      </c>
      <c r="Z592" s="491"/>
      <c r="AA592" s="492"/>
      <c r="AB592" s="488"/>
    </row>
    <row r="593" spans="1:28" ht="15.75" customHeight="1">
      <c r="A593" s="493" t="str">
        <f>T(A472)</f>
        <v>Air Handling</v>
      </c>
      <c r="B593" s="494"/>
      <c r="C593" s="96" t="str">
        <f>T(C472)</f>
        <v>HR</v>
      </c>
      <c r="D593" s="99">
        <f>SUM(D472)</f>
        <v>17</v>
      </c>
      <c r="E593" s="495">
        <v>1</v>
      </c>
      <c r="F593" s="496"/>
      <c r="G593" s="495">
        <f>SUM(G472)</f>
        <v>0</v>
      </c>
      <c r="H593" s="499"/>
      <c r="I593" s="496"/>
      <c r="J593" s="501">
        <v>0</v>
      </c>
      <c r="K593" s="502"/>
      <c r="L593" s="503"/>
      <c r="M593" s="501">
        <v>0</v>
      </c>
      <c r="N593" s="502"/>
      <c r="O593" s="503"/>
      <c r="P593" s="501">
        <v>0</v>
      </c>
      <c r="Q593" s="502"/>
      <c r="R593" s="503"/>
      <c r="S593" s="501">
        <v>0</v>
      </c>
      <c r="T593" s="502"/>
      <c r="U593" s="503"/>
      <c r="V593" s="501">
        <v>0</v>
      </c>
      <c r="W593" s="502"/>
      <c r="X593" s="503"/>
      <c r="Y593" s="501">
        <v>0</v>
      </c>
      <c r="Z593" s="502"/>
      <c r="AA593" s="503"/>
      <c r="AB593" s="488"/>
    </row>
    <row r="594" spans="1:28" ht="15.75" customHeight="1">
      <c r="A594" s="507" t="str">
        <f>T(A473)</f>
        <v/>
      </c>
      <c r="B594" s="508"/>
      <c r="C594" s="508"/>
      <c r="D594" s="509"/>
      <c r="E594" s="497"/>
      <c r="F594" s="498"/>
      <c r="G594" s="497"/>
      <c r="H594" s="500"/>
      <c r="I594" s="498"/>
      <c r="J594" s="504"/>
      <c r="K594" s="505"/>
      <c r="L594" s="506"/>
      <c r="M594" s="504"/>
      <c r="N594" s="505"/>
      <c r="O594" s="506"/>
      <c r="P594" s="504"/>
      <c r="Q594" s="505"/>
      <c r="R594" s="506"/>
      <c r="S594" s="504"/>
      <c r="T594" s="505"/>
      <c r="U594" s="506"/>
      <c r="V594" s="504"/>
      <c r="W594" s="505"/>
      <c r="X594" s="506"/>
      <c r="Y594" s="504"/>
      <c r="Z594" s="505"/>
      <c r="AA594" s="506"/>
      <c r="AB594" s="488"/>
    </row>
    <row r="595" spans="1:28" ht="15.75" customHeight="1" thickBot="1">
      <c r="A595" s="510"/>
      <c r="B595" s="511"/>
      <c r="C595" s="511"/>
      <c r="D595" s="512"/>
      <c r="E595" s="513">
        <f>SUM(E593)</f>
        <v>1</v>
      </c>
      <c r="F595" s="514"/>
      <c r="G595" s="515">
        <f>SUM(G593)</f>
        <v>0</v>
      </c>
      <c r="H595" s="513"/>
      <c r="I595" s="514"/>
      <c r="J595" s="515">
        <f>SUM((J593+M593+P593)/3)</f>
        <v>0</v>
      </c>
      <c r="K595" s="513"/>
      <c r="L595" s="513"/>
      <c r="M595" s="513"/>
      <c r="N595" s="513"/>
      <c r="O595" s="513"/>
      <c r="P595" s="513"/>
      <c r="Q595" s="513"/>
      <c r="R595" s="514"/>
      <c r="S595" s="515">
        <f>SUM(((S593*3)+V593+Y593)/5)</f>
        <v>0</v>
      </c>
      <c r="T595" s="513"/>
      <c r="U595" s="513"/>
      <c r="V595" s="513"/>
      <c r="W595" s="513"/>
      <c r="X595" s="513"/>
      <c r="Y595" s="513"/>
      <c r="Z595" s="513"/>
      <c r="AA595" s="514"/>
      <c r="AB595" s="489"/>
    </row>
    <row r="596" spans="1:28" ht="15.75" customHeight="1" thickBot="1">
      <c r="J596" s="100"/>
      <c r="K596" s="100"/>
      <c r="L596" s="100"/>
      <c r="M596" s="100"/>
      <c r="N596" s="100"/>
      <c r="O596" s="100"/>
      <c r="P596" s="100"/>
      <c r="Q596" s="100"/>
      <c r="R596" s="100"/>
      <c r="S596" s="100"/>
      <c r="T596" s="100"/>
      <c r="U596" s="100"/>
      <c r="V596" s="100"/>
      <c r="W596" s="100"/>
      <c r="X596" s="100"/>
      <c r="Y596" s="100"/>
      <c r="Z596" s="100"/>
      <c r="AA596" s="100"/>
      <c r="AB596" s="100"/>
    </row>
    <row r="597" spans="1:28" ht="15.75" customHeight="1">
      <c r="A597" s="472" t="str">
        <f>T(A591)</f>
        <v>Cyber Attack</v>
      </c>
      <c r="B597" s="473"/>
      <c r="C597" s="473"/>
      <c r="D597" s="474"/>
      <c r="E597" s="478" t="s">
        <v>5</v>
      </c>
      <c r="F597" s="479"/>
      <c r="G597" s="478" t="s">
        <v>159</v>
      </c>
      <c r="H597" s="482"/>
      <c r="I597" s="479"/>
      <c r="J597" s="484" t="s">
        <v>7</v>
      </c>
      <c r="K597" s="485"/>
      <c r="L597" s="485"/>
      <c r="M597" s="485"/>
      <c r="N597" s="485"/>
      <c r="O597" s="485"/>
      <c r="P597" s="485"/>
      <c r="Q597" s="485"/>
      <c r="R597" s="486"/>
      <c r="S597" s="484" t="s">
        <v>9</v>
      </c>
      <c r="T597" s="485"/>
      <c r="U597" s="485"/>
      <c r="V597" s="485"/>
      <c r="W597" s="485"/>
      <c r="X597" s="485"/>
      <c r="Y597" s="485"/>
      <c r="Z597" s="485"/>
      <c r="AA597" s="486"/>
      <c r="AB597" s="487">
        <f>SUM(((((J601+S601)/2)*G601)*E601))</f>
        <v>0</v>
      </c>
    </row>
    <row r="598" spans="1:28" ht="15.75" customHeight="1">
      <c r="A598" s="475"/>
      <c r="B598" s="476"/>
      <c r="C598" s="476"/>
      <c r="D598" s="477"/>
      <c r="E598" s="480"/>
      <c r="F598" s="481"/>
      <c r="G598" s="480"/>
      <c r="H598" s="483"/>
      <c r="I598" s="481"/>
      <c r="J598" s="490" t="s">
        <v>163</v>
      </c>
      <c r="K598" s="491"/>
      <c r="L598" s="492"/>
      <c r="M598" s="490" t="s">
        <v>165</v>
      </c>
      <c r="N598" s="491"/>
      <c r="O598" s="492"/>
      <c r="P598" s="490" t="s">
        <v>167</v>
      </c>
      <c r="Q598" s="491"/>
      <c r="R598" s="492"/>
      <c r="S598" s="490" t="s">
        <v>213</v>
      </c>
      <c r="T598" s="491"/>
      <c r="U598" s="492"/>
      <c r="V598" s="490" t="s">
        <v>219</v>
      </c>
      <c r="W598" s="491"/>
      <c r="X598" s="492"/>
      <c r="Y598" s="490" t="s">
        <v>225</v>
      </c>
      <c r="Z598" s="491"/>
      <c r="AA598" s="492"/>
      <c r="AB598" s="488"/>
    </row>
    <row r="599" spans="1:28" ht="15.75" customHeight="1">
      <c r="A599" s="493" t="str">
        <f>T(A478)</f>
        <v>Power Generation/Distribution</v>
      </c>
      <c r="B599" s="494"/>
      <c r="C599" s="96" t="str">
        <f>T(C478)</f>
        <v>HR</v>
      </c>
      <c r="D599" s="99">
        <f>SUM(D478)</f>
        <v>18</v>
      </c>
      <c r="E599" s="495">
        <v>1</v>
      </c>
      <c r="F599" s="496"/>
      <c r="G599" s="495">
        <f>SUM(G478)</f>
        <v>0</v>
      </c>
      <c r="H599" s="499"/>
      <c r="I599" s="496"/>
      <c r="J599" s="501">
        <v>0</v>
      </c>
      <c r="K599" s="502"/>
      <c r="L599" s="503"/>
      <c r="M599" s="501">
        <v>0</v>
      </c>
      <c r="N599" s="502"/>
      <c r="O599" s="503"/>
      <c r="P599" s="501">
        <v>0</v>
      </c>
      <c r="Q599" s="502"/>
      <c r="R599" s="503"/>
      <c r="S599" s="501">
        <v>0</v>
      </c>
      <c r="T599" s="502"/>
      <c r="U599" s="503"/>
      <c r="V599" s="501">
        <v>0</v>
      </c>
      <c r="W599" s="502"/>
      <c r="X599" s="503"/>
      <c r="Y599" s="501">
        <v>0</v>
      </c>
      <c r="Z599" s="502"/>
      <c r="AA599" s="503"/>
      <c r="AB599" s="488"/>
    </row>
    <row r="600" spans="1:28" ht="15.75" customHeight="1">
      <c r="A600" s="507" t="str">
        <f>T(A479)</f>
        <v/>
      </c>
      <c r="B600" s="508"/>
      <c r="C600" s="508"/>
      <c r="D600" s="509"/>
      <c r="E600" s="497"/>
      <c r="F600" s="498"/>
      <c r="G600" s="497"/>
      <c r="H600" s="500"/>
      <c r="I600" s="498"/>
      <c r="J600" s="504"/>
      <c r="K600" s="505"/>
      <c r="L600" s="506"/>
      <c r="M600" s="504"/>
      <c r="N600" s="505"/>
      <c r="O600" s="506"/>
      <c r="P600" s="504"/>
      <c r="Q600" s="505"/>
      <c r="R600" s="506"/>
      <c r="S600" s="504"/>
      <c r="T600" s="505"/>
      <c r="U600" s="506"/>
      <c r="V600" s="504"/>
      <c r="W600" s="505"/>
      <c r="X600" s="506"/>
      <c r="Y600" s="504"/>
      <c r="Z600" s="505"/>
      <c r="AA600" s="506"/>
      <c r="AB600" s="488"/>
    </row>
    <row r="601" spans="1:28" ht="15.75" customHeight="1" thickBot="1">
      <c r="A601" s="510"/>
      <c r="B601" s="511"/>
      <c r="C601" s="511"/>
      <c r="D601" s="512"/>
      <c r="E601" s="513">
        <f>SUM(E599)</f>
        <v>1</v>
      </c>
      <c r="F601" s="514"/>
      <c r="G601" s="515">
        <f>SUM(G599)</f>
        <v>0</v>
      </c>
      <c r="H601" s="513"/>
      <c r="I601" s="514"/>
      <c r="J601" s="515">
        <f>SUM((J599+M599+P599)/3)</f>
        <v>0</v>
      </c>
      <c r="K601" s="513"/>
      <c r="L601" s="513"/>
      <c r="M601" s="513"/>
      <c r="N601" s="513"/>
      <c r="O601" s="513"/>
      <c r="P601" s="513"/>
      <c r="Q601" s="513"/>
      <c r="R601" s="514"/>
      <c r="S601" s="515">
        <f>SUM(((S599*3)+V599+Y599)/5)</f>
        <v>0</v>
      </c>
      <c r="T601" s="513"/>
      <c r="U601" s="513"/>
      <c r="V601" s="513"/>
      <c r="W601" s="513"/>
      <c r="X601" s="513"/>
      <c r="Y601" s="513"/>
      <c r="Z601" s="513"/>
      <c r="AA601" s="514"/>
      <c r="AB601" s="489"/>
    </row>
    <row r="602" spans="1:28" ht="15.75" customHeight="1" thickBot="1">
      <c r="J602" s="98"/>
      <c r="K602" s="98"/>
      <c r="L602" s="98"/>
      <c r="M602" s="98"/>
      <c r="N602" s="98"/>
      <c r="O602" s="98"/>
      <c r="P602" s="98"/>
      <c r="Q602" s="98"/>
      <c r="R602" s="98"/>
      <c r="S602" s="98"/>
      <c r="T602" s="98"/>
      <c r="U602" s="98"/>
      <c r="V602" s="98"/>
      <c r="W602" s="98"/>
      <c r="X602" s="98"/>
      <c r="Y602" s="98"/>
      <c r="Z602" s="98"/>
      <c r="AA602" s="98"/>
      <c r="AB602" s="100"/>
    </row>
    <row r="603" spans="1:28" ht="15.75" customHeight="1">
      <c r="A603" s="472" t="str">
        <f>T(A597)</f>
        <v>Cyber Attack</v>
      </c>
      <c r="B603" s="473"/>
      <c r="C603" s="473"/>
      <c r="D603" s="474"/>
      <c r="E603" s="478" t="s">
        <v>5</v>
      </c>
      <c r="F603" s="479"/>
      <c r="G603" s="478" t="s">
        <v>159</v>
      </c>
      <c r="H603" s="482"/>
      <c r="I603" s="479"/>
      <c r="J603" s="484" t="s">
        <v>7</v>
      </c>
      <c r="K603" s="485"/>
      <c r="L603" s="485"/>
      <c r="M603" s="485"/>
      <c r="N603" s="485"/>
      <c r="O603" s="485"/>
      <c r="P603" s="485"/>
      <c r="Q603" s="485"/>
      <c r="R603" s="486"/>
      <c r="S603" s="484" t="s">
        <v>9</v>
      </c>
      <c r="T603" s="485"/>
      <c r="U603" s="485"/>
      <c r="V603" s="485"/>
      <c r="W603" s="485"/>
      <c r="X603" s="485"/>
      <c r="Y603" s="485"/>
      <c r="Z603" s="485"/>
      <c r="AA603" s="486"/>
      <c r="AB603" s="487">
        <f>SUM(((((J607+S607)/2)*G607)*E607))</f>
        <v>0</v>
      </c>
    </row>
    <row r="604" spans="1:28" ht="15.75" customHeight="1">
      <c r="A604" s="475"/>
      <c r="B604" s="476"/>
      <c r="C604" s="476"/>
      <c r="D604" s="477"/>
      <c r="E604" s="480"/>
      <c r="F604" s="481"/>
      <c r="G604" s="480"/>
      <c r="H604" s="483"/>
      <c r="I604" s="481"/>
      <c r="J604" s="490" t="s">
        <v>163</v>
      </c>
      <c r="K604" s="491"/>
      <c r="L604" s="492"/>
      <c r="M604" s="490" t="s">
        <v>165</v>
      </c>
      <c r="N604" s="491"/>
      <c r="O604" s="492"/>
      <c r="P604" s="490" t="s">
        <v>167</v>
      </c>
      <c r="Q604" s="491"/>
      <c r="R604" s="492"/>
      <c r="S604" s="490" t="s">
        <v>213</v>
      </c>
      <c r="T604" s="491"/>
      <c r="U604" s="492"/>
      <c r="V604" s="490" t="s">
        <v>219</v>
      </c>
      <c r="W604" s="491"/>
      <c r="X604" s="492"/>
      <c r="Y604" s="490" t="s">
        <v>225</v>
      </c>
      <c r="Z604" s="491"/>
      <c r="AA604" s="492"/>
      <c r="AB604" s="488"/>
    </row>
    <row r="605" spans="1:28" ht="15.75" customHeight="1">
      <c r="A605" s="493" t="str">
        <f>T(A484)</f>
        <v>Yards</v>
      </c>
      <c r="B605" s="494"/>
      <c r="C605" s="96" t="str">
        <f>T(C484)</f>
        <v>HR</v>
      </c>
      <c r="D605" s="99">
        <f>SUM(D484)</f>
        <v>19</v>
      </c>
      <c r="E605" s="495">
        <v>1</v>
      </c>
      <c r="F605" s="496"/>
      <c r="G605" s="495">
        <f>SUM(G484)</f>
        <v>0</v>
      </c>
      <c r="H605" s="499"/>
      <c r="I605" s="496"/>
      <c r="J605" s="501">
        <v>0</v>
      </c>
      <c r="K605" s="502"/>
      <c r="L605" s="503"/>
      <c r="M605" s="501">
        <v>0</v>
      </c>
      <c r="N605" s="502"/>
      <c r="O605" s="503"/>
      <c r="P605" s="501">
        <v>0</v>
      </c>
      <c r="Q605" s="502"/>
      <c r="R605" s="503"/>
      <c r="S605" s="501">
        <v>0</v>
      </c>
      <c r="T605" s="502"/>
      <c r="U605" s="503"/>
      <c r="V605" s="501">
        <v>0</v>
      </c>
      <c r="W605" s="502"/>
      <c r="X605" s="503"/>
      <c r="Y605" s="501">
        <v>0</v>
      </c>
      <c r="Z605" s="502"/>
      <c r="AA605" s="503"/>
      <c r="AB605" s="488"/>
    </row>
    <row r="606" spans="1:28" ht="15.75" customHeight="1">
      <c r="A606" s="507" t="str">
        <f>T(A485)</f>
        <v/>
      </c>
      <c r="B606" s="508"/>
      <c r="C606" s="508"/>
      <c r="D606" s="509"/>
      <c r="E606" s="497"/>
      <c r="F606" s="498"/>
      <c r="G606" s="497"/>
      <c r="H606" s="500"/>
      <c r="I606" s="498"/>
      <c r="J606" s="504"/>
      <c r="K606" s="505"/>
      <c r="L606" s="506"/>
      <c r="M606" s="504"/>
      <c r="N606" s="505"/>
      <c r="O606" s="506"/>
      <c r="P606" s="504"/>
      <c r="Q606" s="505"/>
      <c r="R606" s="506"/>
      <c r="S606" s="504"/>
      <c r="T606" s="505"/>
      <c r="U606" s="506"/>
      <c r="V606" s="504"/>
      <c r="W606" s="505"/>
      <c r="X606" s="506"/>
      <c r="Y606" s="504"/>
      <c r="Z606" s="505"/>
      <c r="AA606" s="506"/>
      <c r="AB606" s="488"/>
    </row>
    <row r="607" spans="1:28" ht="15.75" customHeight="1" thickBot="1">
      <c r="A607" s="510"/>
      <c r="B607" s="511"/>
      <c r="C607" s="511"/>
      <c r="D607" s="512"/>
      <c r="E607" s="513">
        <f>SUM(E605)</f>
        <v>1</v>
      </c>
      <c r="F607" s="514"/>
      <c r="G607" s="515">
        <f>SUM(G605)</f>
        <v>0</v>
      </c>
      <c r="H607" s="513"/>
      <c r="I607" s="514"/>
      <c r="J607" s="515">
        <f>SUM((J605+M605+P605)/3)</f>
        <v>0</v>
      </c>
      <c r="K607" s="513"/>
      <c r="L607" s="513"/>
      <c r="M607" s="513"/>
      <c r="N607" s="513"/>
      <c r="O607" s="513"/>
      <c r="P607" s="513"/>
      <c r="Q607" s="513"/>
      <c r="R607" s="514"/>
      <c r="S607" s="515">
        <f>SUM(((S605*3)+V605+Y605)/5)</f>
        <v>0</v>
      </c>
      <c r="T607" s="513"/>
      <c r="U607" s="513"/>
      <c r="V607" s="513"/>
      <c r="W607" s="513"/>
      <c r="X607" s="513"/>
      <c r="Y607" s="513"/>
      <c r="Z607" s="513"/>
      <c r="AA607" s="514"/>
      <c r="AB607" s="489"/>
    </row>
    <row r="608" spans="1:28" ht="15.75" customHeight="1" thickBot="1">
      <c r="J608" s="100"/>
      <c r="K608" s="100"/>
      <c r="L608" s="100"/>
      <c r="M608" s="100"/>
      <c r="N608" s="100"/>
      <c r="O608" s="100"/>
      <c r="P608" s="100"/>
      <c r="Q608" s="100"/>
      <c r="R608" s="100"/>
      <c r="S608" s="100"/>
      <c r="T608" s="100"/>
      <c r="U608" s="100"/>
      <c r="V608" s="100"/>
      <c r="W608" s="100"/>
      <c r="X608" s="100"/>
      <c r="Y608" s="100"/>
      <c r="Z608" s="100"/>
      <c r="AA608" s="100"/>
      <c r="AB608" s="100"/>
    </row>
    <row r="609" spans="1:28" ht="15.75" customHeight="1">
      <c r="A609" s="472" t="str">
        <f>T(A603)</f>
        <v>Cyber Attack</v>
      </c>
      <c r="B609" s="473"/>
      <c r="C609" s="473"/>
      <c r="D609" s="474"/>
      <c r="E609" s="478" t="s">
        <v>5</v>
      </c>
      <c r="F609" s="479"/>
      <c r="G609" s="478" t="s">
        <v>159</v>
      </c>
      <c r="H609" s="482"/>
      <c r="I609" s="479"/>
      <c r="J609" s="484" t="s">
        <v>7</v>
      </c>
      <c r="K609" s="485"/>
      <c r="L609" s="485"/>
      <c r="M609" s="485"/>
      <c r="N609" s="485"/>
      <c r="O609" s="485"/>
      <c r="P609" s="485"/>
      <c r="Q609" s="485"/>
      <c r="R609" s="486"/>
      <c r="S609" s="484" t="s">
        <v>9</v>
      </c>
      <c r="T609" s="485"/>
      <c r="U609" s="485"/>
      <c r="V609" s="485"/>
      <c r="W609" s="485"/>
      <c r="X609" s="485"/>
      <c r="Y609" s="485"/>
      <c r="Z609" s="485"/>
      <c r="AA609" s="486"/>
      <c r="AB609" s="487">
        <f>SUM(((((J613+S613)/2)*G613)*E613))</f>
        <v>0</v>
      </c>
    </row>
    <row r="610" spans="1:28" ht="15.75" customHeight="1">
      <c r="A610" s="475"/>
      <c r="B610" s="476"/>
      <c r="C610" s="476"/>
      <c r="D610" s="477"/>
      <c r="E610" s="480"/>
      <c r="F610" s="481"/>
      <c r="G610" s="480"/>
      <c r="H610" s="483"/>
      <c r="I610" s="481"/>
      <c r="J610" s="490" t="s">
        <v>163</v>
      </c>
      <c r="K610" s="491"/>
      <c r="L610" s="492"/>
      <c r="M610" s="490" t="s">
        <v>165</v>
      </c>
      <c r="N610" s="491"/>
      <c r="O610" s="492"/>
      <c r="P610" s="490" t="s">
        <v>167</v>
      </c>
      <c r="Q610" s="491"/>
      <c r="R610" s="492"/>
      <c r="S610" s="490" t="s">
        <v>213</v>
      </c>
      <c r="T610" s="491"/>
      <c r="U610" s="492"/>
      <c r="V610" s="490" t="s">
        <v>219</v>
      </c>
      <c r="W610" s="491"/>
      <c r="X610" s="492"/>
      <c r="Y610" s="490" t="s">
        <v>225</v>
      </c>
      <c r="Z610" s="491"/>
      <c r="AA610" s="492"/>
      <c r="AB610" s="488"/>
    </row>
    <row r="611" spans="1:28" ht="15.75" customHeight="1">
      <c r="A611" s="493" t="str">
        <f>T(A490)</f>
        <v>Maintenance Barns/Facilities</v>
      </c>
      <c r="B611" s="494"/>
      <c r="C611" s="96" t="str">
        <f>T(C490)</f>
        <v>HR</v>
      </c>
      <c r="D611" s="99">
        <f>SUM(D490)</f>
        <v>20</v>
      </c>
      <c r="E611" s="495">
        <v>1</v>
      </c>
      <c r="F611" s="496"/>
      <c r="G611" s="495">
        <f>SUM(G490)</f>
        <v>0</v>
      </c>
      <c r="H611" s="499"/>
      <c r="I611" s="496"/>
      <c r="J611" s="501">
        <v>0</v>
      </c>
      <c r="K611" s="502"/>
      <c r="L611" s="503"/>
      <c r="M611" s="501">
        <v>0</v>
      </c>
      <c r="N611" s="502"/>
      <c r="O611" s="503"/>
      <c r="P611" s="501">
        <v>0</v>
      </c>
      <c r="Q611" s="502"/>
      <c r="R611" s="503"/>
      <c r="S611" s="501">
        <v>0</v>
      </c>
      <c r="T611" s="502"/>
      <c r="U611" s="503"/>
      <c r="V611" s="501">
        <v>0</v>
      </c>
      <c r="W611" s="502"/>
      <c r="X611" s="503"/>
      <c r="Y611" s="501">
        <v>0</v>
      </c>
      <c r="Z611" s="502"/>
      <c r="AA611" s="503"/>
      <c r="AB611" s="488"/>
    </row>
    <row r="612" spans="1:28" ht="15.75" customHeight="1">
      <c r="A612" s="507" t="str">
        <f>T(A491)</f>
        <v/>
      </c>
      <c r="B612" s="508"/>
      <c r="C612" s="508"/>
      <c r="D612" s="509"/>
      <c r="E612" s="497"/>
      <c r="F612" s="498"/>
      <c r="G612" s="497"/>
      <c r="H612" s="500"/>
      <c r="I612" s="498"/>
      <c r="J612" s="504"/>
      <c r="K612" s="505"/>
      <c r="L612" s="506"/>
      <c r="M612" s="504"/>
      <c r="N612" s="505"/>
      <c r="O612" s="506"/>
      <c r="P612" s="504"/>
      <c r="Q612" s="505"/>
      <c r="R612" s="506"/>
      <c r="S612" s="504"/>
      <c r="T612" s="505"/>
      <c r="U612" s="506"/>
      <c r="V612" s="504"/>
      <c r="W612" s="505"/>
      <c r="X612" s="506"/>
      <c r="Y612" s="504"/>
      <c r="Z612" s="505"/>
      <c r="AA612" s="506"/>
      <c r="AB612" s="488"/>
    </row>
    <row r="613" spans="1:28" ht="15.75" customHeight="1" thickBot="1">
      <c r="A613" s="510"/>
      <c r="B613" s="511"/>
      <c r="C613" s="511"/>
      <c r="D613" s="512"/>
      <c r="E613" s="513">
        <f>SUM(E611)</f>
        <v>1</v>
      </c>
      <c r="F613" s="514"/>
      <c r="G613" s="515">
        <f>SUM(G611)</f>
        <v>0</v>
      </c>
      <c r="H613" s="513"/>
      <c r="I613" s="514"/>
      <c r="J613" s="515">
        <f>SUM((J611+M611+P611)/3)</f>
        <v>0</v>
      </c>
      <c r="K613" s="513"/>
      <c r="L613" s="513"/>
      <c r="M613" s="513"/>
      <c r="N613" s="513"/>
      <c r="O613" s="513"/>
      <c r="P613" s="513"/>
      <c r="Q613" s="513"/>
      <c r="R613" s="514"/>
      <c r="S613" s="515">
        <f>SUM(((S611*3)+V611+Y611)/5)</f>
        <v>0</v>
      </c>
      <c r="T613" s="513"/>
      <c r="U613" s="513"/>
      <c r="V613" s="513"/>
      <c r="W613" s="513"/>
      <c r="X613" s="513"/>
      <c r="Y613" s="513"/>
      <c r="Z613" s="513"/>
      <c r="AA613" s="514"/>
      <c r="AB613" s="489"/>
    </row>
    <row r="614" spans="1:28" ht="15.75" customHeight="1"/>
    <row r="615" spans="1:28" ht="31.5" thickBot="1">
      <c r="A615" s="522" t="str">
        <f>T(Definitions!D24)</f>
        <v>Natural Disaster</v>
      </c>
      <c r="B615" s="522"/>
      <c r="C615" s="522"/>
      <c r="D615" s="522"/>
      <c r="E615" s="522"/>
      <c r="F615" s="522"/>
      <c r="G615" s="522"/>
      <c r="H615" s="522"/>
      <c r="I615" s="522"/>
      <c r="J615" s="522"/>
      <c r="K615" s="522"/>
      <c r="L615" s="522"/>
      <c r="M615" s="522"/>
      <c r="N615" s="522"/>
      <c r="O615" s="522"/>
      <c r="P615" s="522"/>
      <c r="Q615" s="522"/>
      <c r="R615" s="522"/>
      <c r="S615" s="522"/>
      <c r="T615" s="522"/>
      <c r="U615" s="522"/>
      <c r="V615" s="522"/>
      <c r="W615" s="522"/>
      <c r="X615" s="522"/>
      <c r="Y615" s="522"/>
      <c r="Z615" s="522"/>
      <c r="AA615" s="522"/>
      <c r="AB615" s="522"/>
    </row>
    <row r="616" spans="1:28" ht="15.75" customHeight="1">
      <c r="A616" s="472" t="str">
        <f>T(A615)</f>
        <v>Natural Disaster</v>
      </c>
      <c r="B616" s="473"/>
      <c r="C616" s="473"/>
      <c r="D616" s="474"/>
      <c r="E616" s="523" t="s">
        <v>5</v>
      </c>
      <c r="F616" s="524"/>
      <c r="G616" s="478" t="s">
        <v>159</v>
      </c>
      <c r="H616" s="482"/>
      <c r="I616" s="479"/>
      <c r="J616" s="484" t="s">
        <v>7</v>
      </c>
      <c r="K616" s="485"/>
      <c r="L616" s="485"/>
      <c r="M616" s="485"/>
      <c r="N616" s="485"/>
      <c r="O616" s="485"/>
      <c r="P616" s="485"/>
      <c r="Q616" s="485"/>
      <c r="R616" s="486"/>
      <c r="S616" s="484" t="s">
        <v>9</v>
      </c>
      <c r="T616" s="485"/>
      <c r="U616" s="485"/>
      <c r="V616" s="485"/>
      <c r="W616" s="485"/>
      <c r="X616" s="485"/>
      <c r="Y616" s="485"/>
      <c r="Z616" s="485"/>
      <c r="AA616" s="486"/>
      <c r="AB616" s="487">
        <f>SUM(((((J620+S620)/2)*G620)*E620))</f>
        <v>0</v>
      </c>
    </row>
    <row r="617" spans="1:28" ht="15.75" customHeight="1">
      <c r="A617" s="475"/>
      <c r="B617" s="476"/>
      <c r="C617" s="476"/>
      <c r="D617" s="477"/>
      <c r="E617" s="525"/>
      <c r="F617" s="526"/>
      <c r="G617" s="480"/>
      <c r="H617" s="483"/>
      <c r="I617" s="481"/>
      <c r="J617" s="490" t="s">
        <v>163</v>
      </c>
      <c r="K617" s="491"/>
      <c r="L617" s="492"/>
      <c r="M617" s="490" t="s">
        <v>165</v>
      </c>
      <c r="N617" s="491"/>
      <c r="O617" s="492"/>
      <c r="P617" s="490" t="s">
        <v>167</v>
      </c>
      <c r="Q617" s="491"/>
      <c r="R617" s="492"/>
      <c r="S617" s="490" t="s">
        <v>213</v>
      </c>
      <c r="T617" s="491"/>
      <c r="U617" s="492"/>
      <c r="V617" s="490" t="s">
        <v>219</v>
      </c>
      <c r="W617" s="491"/>
      <c r="X617" s="492"/>
      <c r="Y617" s="490" t="s">
        <v>225</v>
      </c>
      <c r="Z617" s="491"/>
      <c r="AA617" s="492"/>
      <c r="AB617" s="488"/>
    </row>
    <row r="618" spans="1:28" ht="15.75" customHeight="1">
      <c r="A618" s="493" t="str">
        <f>T(A497)</f>
        <v>Headquarters Building</v>
      </c>
      <c r="B618" s="494"/>
      <c r="C618" s="96" t="str">
        <f>T(C497)</f>
        <v>HR</v>
      </c>
      <c r="D618" s="99">
        <f>SUM(D497)</f>
        <v>1</v>
      </c>
      <c r="E618" s="495">
        <v>1</v>
      </c>
      <c r="F618" s="496"/>
      <c r="G618" s="495">
        <f>SUM(G497)</f>
        <v>0</v>
      </c>
      <c r="H618" s="499"/>
      <c r="I618" s="496"/>
      <c r="J618" s="501">
        <v>0</v>
      </c>
      <c r="K618" s="502"/>
      <c r="L618" s="503"/>
      <c r="M618" s="501">
        <v>0</v>
      </c>
      <c r="N618" s="502"/>
      <c r="O618" s="503"/>
      <c r="P618" s="501">
        <v>0</v>
      </c>
      <c r="Q618" s="502"/>
      <c r="R618" s="503"/>
      <c r="S618" s="501">
        <v>0</v>
      </c>
      <c r="T618" s="502"/>
      <c r="U618" s="503"/>
      <c r="V618" s="501">
        <v>0</v>
      </c>
      <c r="W618" s="502"/>
      <c r="X618" s="503"/>
      <c r="Y618" s="501">
        <v>0</v>
      </c>
      <c r="Z618" s="502"/>
      <c r="AA618" s="503"/>
      <c r="AB618" s="488"/>
    </row>
    <row r="619" spans="1:28" ht="15.75" customHeight="1">
      <c r="A619" s="507" t="str">
        <f>T(A498)</f>
        <v/>
      </c>
      <c r="B619" s="508"/>
      <c r="C619" s="508"/>
      <c r="D619" s="509"/>
      <c r="E619" s="497"/>
      <c r="F619" s="498"/>
      <c r="G619" s="497"/>
      <c r="H619" s="500"/>
      <c r="I619" s="498"/>
      <c r="J619" s="504"/>
      <c r="K619" s="505"/>
      <c r="L619" s="506"/>
      <c r="M619" s="504"/>
      <c r="N619" s="505"/>
      <c r="O619" s="506"/>
      <c r="P619" s="504"/>
      <c r="Q619" s="505"/>
      <c r="R619" s="506"/>
      <c r="S619" s="504"/>
      <c r="T619" s="505"/>
      <c r="U619" s="506"/>
      <c r="V619" s="504"/>
      <c r="W619" s="505"/>
      <c r="X619" s="506"/>
      <c r="Y619" s="504"/>
      <c r="Z619" s="505"/>
      <c r="AA619" s="506"/>
      <c r="AB619" s="488"/>
    </row>
    <row r="620" spans="1:28" ht="15.75" customHeight="1" thickBot="1">
      <c r="A620" s="510"/>
      <c r="B620" s="511"/>
      <c r="C620" s="511"/>
      <c r="D620" s="512"/>
      <c r="E620" s="513">
        <f>SUM(E618)</f>
        <v>1</v>
      </c>
      <c r="F620" s="514"/>
      <c r="G620" s="515">
        <f>SUM(G618)</f>
        <v>0</v>
      </c>
      <c r="H620" s="513"/>
      <c r="I620" s="514"/>
      <c r="J620" s="515">
        <f>SUM((J618+M618+P618)/3)</f>
        <v>0</v>
      </c>
      <c r="K620" s="513"/>
      <c r="L620" s="513"/>
      <c r="M620" s="513"/>
      <c r="N620" s="513"/>
      <c r="O620" s="513"/>
      <c r="P620" s="513"/>
      <c r="Q620" s="513"/>
      <c r="R620" s="514"/>
      <c r="S620" s="515">
        <f>SUM(((S618*3)+V618+Y618)/5)</f>
        <v>0</v>
      </c>
      <c r="T620" s="513"/>
      <c r="U620" s="513"/>
      <c r="V620" s="513"/>
      <c r="W620" s="513"/>
      <c r="X620" s="513"/>
      <c r="Y620" s="513"/>
      <c r="Z620" s="513"/>
      <c r="AA620" s="514"/>
      <c r="AB620" s="489"/>
    </row>
    <row r="621" spans="1:28" ht="15.75" customHeight="1" thickBot="1">
      <c r="E621" s="100"/>
      <c r="F621" s="100"/>
      <c r="G621" s="100"/>
      <c r="H621" s="100"/>
      <c r="I621" s="100"/>
      <c r="J621" s="98"/>
      <c r="K621" s="98"/>
      <c r="L621" s="98"/>
      <c r="M621" s="98"/>
      <c r="N621" s="98"/>
      <c r="O621" s="98"/>
      <c r="P621" s="98"/>
      <c r="Q621" s="98"/>
      <c r="R621" s="98"/>
      <c r="S621" s="98"/>
      <c r="T621" s="98"/>
      <c r="U621" s="98"/>
      <c r="V621" s="98"/>
      <c r="W621" s="98"/>
      <c r="X621" s="98"/>
      <c r="Y621" s="98"/>
      <c r="Z621" s="98"/>
      <c r="AA621" s="98"/>
      <c r="AB621" s="100"/>
    </row>
    <row r="622" spans="1:28" ht="15.75" customHeight="1">
      <c r="A622" s="472" t="str">
        <f>T(A616)</f>
        <v>Natural Disaster</v>
      </c>
      <c r="B622" s="473"/>
      <c r="C622" s="473"/>
      <c r="D622" s="474"/>
      <c r="E622" s="478" t="s">
        <v>5</v>
      </c>
      <c r="F622" s="479"/>
      <c r="G622" s="478" t="s">
        <v>159</v>
      </c>
      <c r="H622" s="482"/>
      <c r="I622" s="479"/>
      <c r="J622" s="484" t="s">
        <v>7</v>
      </c>
      <c r="K622" s="485"/>
      <c r="L622" s="485"/>
      <c r="M622" s="485"/>
      <c r="N622" s="485"/>
      <c r="O622" s="485"/>
      <c r="P622" s="485"/>
      <c r="Q622" s="485"/>
      <c r="R622" s="486"/>
      <c r="S622" s="484" t="s">
        <v>9</v>
      </c>
      <c r="T622" s="485"/>
      <c r="U622" s="485"/>
      <c r="V622" s="485"/>
      <c r="W622" s="485"/>
      <c r="X622" s="485"/>
      <c r="Y622" s="485"/>
      <c r="Z622" s="485"/>
      <c r="AA622" s="486"/>
      <c r="AB622" s="487">
        <f>SUM(((((J626+S626)/2)*G626)*E626))</f>
        <v>0</v>
      </c>
    </row>
    <row r="623" spans="1:28" ht="15.75" customHeight="1">
      <c r="A623" s="475"/>
      <c r="B623" s="476"/>
      <c r="C623" s="476"/>
      <c r="D623" s="477"/>
      <c r="E623" s="480"/>
      <c r="F623" s="481"/>
      <c r="G623" s="480"/>
      <c r="H623" s="483"/>
      <c r="I623" s="481"/>
      <c r="J623" s="490" t="s">
        <v>163</v>
      </c>
      <c r="K623" s="491"/>
      <c r="L623" s="492"/>
      <c r="M623" s="490" t="s">
        <v>165</v>
      </c>
      <c r="N623" s="491"/>
      <c r="O623" s="492"/>
      <c r="P623" s="490" t="s">
        <v>167</v>
      </c>
      <c r="Q623" s="491"/>
      <c r="R623" s="492"/>
      <c r="S623" s="490" t="s">
        <v>213</v>
      </c>
      <c r="T623" s="491"/>
      <c r="U623" s="492"/>
      <c r="V623" s="490" t="s">
        <v>219</v>
      </c>
      <c r="W623" s="491"/>
      <c r="X623" s="492"/>
      <c r="Y623" s="490" t="s">
        <v>225</v>
      </c>
      <c r="Z623" s="491"/>
      <c r="AA623" s="492"/>
      <c r="AB623" s="488"/>
    </row>
    <row r="624" spans="1:28" ht="15.75" customHeight="1">
      <c r="A624" s="493" t="str">
        <f>T(A503)</f>
        <v>Major Passenger Terminals</v>
      </c>
      <c r="B624" s="494"/>
      <c r="C624" s="96" t="str">
        <f>T(C503)</f>
        <v>HR</v>
      </c>
      <c r="D624" s="99">
        <f>SUM(D503)</f>
        <v>2</v>
      </c>
      <c r="E624" s="495">
        <v>1</v>
      </c>
      <c r="F624" s="496"/>
      <c r="G624" s="495">
        <f>SUM(G503)</f>
        <v>0</v>
      </c>
      <c r="H624" s="499"/>
      <c r="I624" s="496"/>
      <c r="J624" s="501">
        <v>0</v>
      </c>
      <c r="K624" s="502"/>
      <c r="L624" s="503"/>
      <c r="M624" s="501">
        <v>0</v>
      </c>
      <c r="N624" s="502"/>
      <c r="O624" s="503"/>
      <c r="P624" s="501">
        <v>0</v>
      </c>
      <c r="Q624" s="502"/>
      <c r="R624" s="503"/>
      <c r="S624" s="501">
        <v>0</v>
      </c>
      <c r="T624" s="502"/>
      <c r="U624" s="503"/>
      <c r="V624" s="501">
        <v>0</v>
      </c>
      <c r="W624" s="502"/>
      <c r="X624" s="503"/>
      <c r="Y624" s="501">
        <v>0</v>
      </c>
      <c r="Z624" s="502"/>
      <c r="AA624" s="503"/>
      <c r="AB624" s="488"/>
    </row>
    <row r="625" spans="1:28" ht="15.75" customHeight="1">
      <c r="A625" s="507" t="str">
        <f>T(A504)</f>
        <v/>
      </c>
      <c r="B625" s="508"/>
      <c r="C625" s="508"/>
      <c r="D625" s="509"/>
      <c r="E625" s="497"/>
      <c r="F625" s="498"/>
      <c r="G625" s="497"/>
      <c r="H625" s="500"/>
      <c r="I625" s="498"/>
      <c r="J625" s="504"/>
      <c r="K625" s="505"/>
      <c r="L625" s="506"/>
      <c r="M625" s="504"/>
      <c r="N625" s="505"/>
      <c r="O625" s="506"/>
      <c r="P625" s="504"/>
      <c r="Q625" s="505"/>
      <c r="R625" s="506"/>
      <c r="S625" s="504"/>
      <c r="T625" s="505"/>
      <c r="U625" s="506"/>
      <c r="V625" s="504"/>
      <c r="W625" s="505"/>
      <c r="X625" s="506"/>
      <c r="Y625" s="504"/>
      <c r="Z625" s="505"/>
      <c r="AA625" s="506"/>
      <c r="AB625" s="488"/>
    </row>
    <row r="626" spans="1:28" ht="15.75" customHeight="1" thickBot="1">
      <c r="A626" s="510"/>
      <c r="B626" s="511"/>
      <c r="C626" s="511"/>
      <c r="D626" s="512"/>
      <c r="E626" s="513">
        <f>SUM(E624)</f>
        <v>1</v>
      </c>
      <c r="F626" s="514"/>
      <c r="G626" s="515">
        <f>SUM(G624)</f>
        <v>0</v>
      </c>
      <c r="H626" s="513"/>
      <c r="I626" s="514"/>
      <c r="J626" s="515">
        <f>SUM((J624+M624+P624)/3)</f>
        <v>0</v>
      </c>
      <c r="K626" s="513"/>
      <c r="L626" s="513"/>
      <c r="M626" s="513"/>
      <c r="N626" s="513"/>
      <c r="O626" s="513"/>
      <c r="P626" s="513"/>
      <c r="Q626" s="513"/>
      <c r="R626" s="514"/>
      <c r="S626" s="515">
        <f>SUM(((S624*3)+V624+Y624)/5)</f>
        <v>0</v>
      </c>
      <c r="T626" s="513"/>
      <c r="U626" s="513"/>
      <c r="V626" s="513"/>
      <c r="W626" s="513"/>
      <c r="X626" s="513"/>
      <c r="Y626" s="513"/>
      <c r="Z626" s="513"/>
      <c r="AA626" s="514"/>
      <c r="AB626" s="489"/>
    </row>
    <row r="627" spans="1:28" ht="15.75" customHeight="1" thickBot="1">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row>
    <row r="628" spans="1:28" ht="15.75" customHeight="1">
      <c r="A628" s="472" t="str">
        <f>T(A622)</f>
        <v>Natural Disaster</v>
      </c>
      <c r="B628" s="473"/>
      <c r="C628" s="473"/>
      <c r="D628" s="474"/>
      <c r="E628" s="478" t="s">
        <v>5</v>
      </c>
      <c r="F628" s="479"/>
      <c r="G628" s="478" t="s">
        <v>159</v>
      </c>
      <c r="H628" s="482"/>
      <c r="I628" s="479"/>
      <c r="J628" s="484" t="s">
        <v>7</v>
      </c>
      <c r="K628" s="485"/>
      <c r="L628" s="485"/>
      <c r="M628" s="485"/>
      <c r="N628" s="485"/>
      <c r="O628" s="485"/>
      <c r="P628" s="485"/>
      <c r="Q628" s="485"/>
      <c r="R628" s="486"/>
      <c r="S628" s="484" t="s">
        <v>9</v>
      </c>
      <c r="T628" s="485"/>
      <c r="U628" s="485"/>
      <c r="V628" s="485"/>
      <c r="W628" s="485"/>
      <c r="X628" s="485"/>
      <c r="Y628" s="485"/>
      <c r="Z628" s="485"/>
      <c r="AA628" s="486"/>
      <c r="AB628" s="487">
        <f>SUM(((((J632+S632)/2)*G632)*E632))</f>
        <v>0</v>
      </c>
    </row>
    <row r="629" spans="1:28" ht="15.75" customHeight="1">
      <c r="A629" s="475"/>
      <c r="B629" s="476"/>
      <c r="C629" s="476"/>
      <c r="D629" s="477"/>
      <c r="E629" s="480"/>
      <c r="F629" s="481"/>
      <c r="G629" s="480"/>
      <c r="H629" s="483"/>
      <c r="I629" s="481"/>
      <c r="J629" s="490" t="s">
        <v>163</v>
      </c>
      <c r="K629" s="491"/>
      <c r="L629" s="492"/>
      <c r="M629" s="490" t="s">
        <v>165</v>
      </c>
      <c r="N629" s="491"/>
      <c r="O629" s="492"/>
      <c r="P629" s="490" t="s">
        <v>167</v>
      </c>
      <c r="Q629" s="491"/>
      <c r="R629" s="492"/>
      <c r="S629" s="490" t="s">
        <v>213</v>
      </c>
      <c r="T629" s="491"/>
      <c r="U629" s="492"/>
      <c r="V629" s="490" t="s">
        <v>219</v>
      </c>
      <c r="W629" s="491"/>
      <c r="X629" s="492"/>
      <c r="Y629" s="490" t="s">
        <v>225</v>
      </c>
      <c r="Z629" s="491"/>
      <c r="AA629" s="492"/>
      <c r="AB629" s="488"/>
    </row>
    <row r="630" spans="1:28" ht="15.75" customHeight="1">
      <c r="A630" s="493" t="str">
        <f>T(A509)</f>
        <v>Major Line Stations</v>
      </c>
      <c r="B630" s="494"/>
      <c r="C630" s="96" t="str">
        <f>T(C509)</f>
        <v>HR</v>
      </c>
      <c r="D630" s="99">
        <f>SUM(D509)</f>
        <v>3</v>
      </c>
      <c r="E630" s="495">
        <v>1</v>
      </c>
      <c r="F630" s="496"/>
      <c r="G630" s="495">
        <f>SUM(G509)</f>
        <v>0</v>
      </c>
      <c r="H630" s="499"/>
      <c r="I630" s="496"/>
      <c r="J630" s="501">
        <v>0</v>
      </c>
      <c r="K630" s="502"/>
      <c r="L630" s="503"/>
      <c r="M630" s="501">
        <v>0</v>
      </c>
      <c r="N630" s="502"/>
      <c r="O630" s="503"/>
      <c r="P630" s="501">
        <v>0</v>
      </c>
      <c r="Q630" s="502"/>
      <c r="R630" s="503"/>
      <c r="S630" s="501">
        <v>0</v>
      </c>
      <c r="T630" s="502"/>
      <c r="U630" s="503"/>
      <c r="V630" s="501">
        <v>0</v>
      </c>
      <c r="W630" s="502"/>
      <c r="X630" s="503"/>
      <c r="Y630" s="501">
        <v>0</v>
      </c>
      <c r="Z630" s="502"/>
      <c r="AA630" s="503"/>
      <c r="AB630" s="488"/>
    </row>
    <row r="631" spans="1:28" ht="15.75" customHeight="1">
      <c r="A631" s="507" t="str">
        <f>T(A510)</f>
        <v/>
      </c>
      <c r="B631" s="508"/>
      <c r="C631" s="508"/>
      <c r="D631" s="509"/>
      <c r="E631" s="497"/>
      <c r="F631" s="498"/>
      <c r="G631" s="497"/>
      <c r="H631" s="500"/>
      <c r="I631" s="498"/>
      <c r="J631" s="504"/>
      <c r="K631" s="505"/>
      <c r="L631" s="506"/>
      <c r="M631" s="504"/>
      <c r="N631" s="505"/>
      <c r="O631" s="506"/>
      <c r="P631" s="504"/>
      <c r="Q631" s="505"/>
      <c r="R631" s="506"/>
      <c r="S631" s="504"/>
      <c r="T631" s="505"/>
      <c r="U631" s="506"/>
      <c r="V631" s="504"/>
      <c r="W631" s="505"/>
      <c r="X631" s="506"/>
      <c r="Y631" s="504"/>
      <c r="Z631" s="505"/>
      <c r="AA631" s="506"/>
      <c r="AB631" s="488"/>
    </row>
    <row r="632" spans="1:28" ht="15.75" customHeight="1" thickBot="1">
      <c r="A632" s="510"/>
      <c r="B632" s="511"/>
      <c r="C632" s="511"/>
      <c r="D632" s="512"/>
      <c r="E632" s="513">
        <f>SUM(E630)</f>
        <v>1</v>
      </c>
      <c r="F632" s="514"/>
      <c r="G632" s="515">
        <f>SUM(G630)</f>
        <v>0</v>
      </c>
      <c r="H632" s="513"/>
      <c r="I632" s="514"/>
      <c r="J632" s="515">
        <f>SUM((J630+M630+P630)/3)</f>
        <v>0</v>
      </c>
      <c r="K632" s="513"/>
      <c r="L632" s="513"/>
      <c r="M632" s="513"/>
      <c r="N632" s="513"/>
      <c r="O632" s="513"/>
      <c r="P632" s="513"/>
      <c r="Q632" s="513"/>
      <c r="R632" s="514"/>
      <c r="S632" s="515">
        <f>SUM(((S630*3)+V630+Y630)/5)</f>
        <v>0</v>
      </c>
      <c r="T632" s="513"/>
      <c r="U632" s="513"/>
      <c r="V632" s="513"/>
      <c r="W632" s="513"/>
      <c r="X632" s="513"/>
      <c r="Y632" s="513"/>
      <c r="Z632" s="513"/>
      <c r="AA632" s="514"/>
      <c r="AB632" s="489"/>
    </row>
    <row r="633" spans="1:28" ht="15.75" customHeight="1" thickBot="1">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row>
    <row r="634" spans="1:28" ht="15.75" customHeight="1">
      <c r="A634" s="472" t="str">
        <f>T(A628)</f>
        <v>Natural Disaster</v>
      </c>
      <c r="B634" s="473"/>
      <c r="C634" s="473"/>
      <c r="D634" s="474"/>
      <c r="E634" s="478" t="s">
        <v>5</v>
      </c>
      <c r="F634" s="479"/>
      <c r="G634" s="478" t="s">
        <v>159</v>
      </c>
      <c r="H634" s="482"/>
      <c r="I634" s="479"/>
      <c r="J634" s="484" t="s">
        <v>7</v>
      </c>
      <c r="K634" s="485"/>
      <c r="L634" s="485"/>
      <c r="M634" s="485"/>
      <c r="N634" s="485"/>
      <c r="O634" s="485"/>
      <c r="P634" s="485"/>
      <c r="Q634" s="485"/>
      <c r="R634" s="486"/>
      <c r="S634" s="484" t="s">
        <v>9</v>
      </c>
      <c r="T634" s="485"/>
      <c r="U634" s="485"/>
      <c r="V634" s="485"/>
      <c r="W634" s="485"/>
      <c r="X634" s="485"/>
      <c r="Y634" s="485"/>
      <c r="Z634" s="485"/>
      <c r="AA634" s="486"/>
      <c r="AB634" s="487">
        <f>SUM(((((J638+S638)/2)*G638)*E638))</f>
        <v>0</v>
      </c>
    </row>
    <row r="635" spans="1:28" ht="15.75" customHeight="1">
      <c r="A635" s="475"/>
      <c r="B635" s="476"/>
      <c r="C635" s="476"/>
      <c r="D635" s="477"/>
      <c r="E635" s="480"/>
      <c r="F635" s="481"/>
      <c r="G635" s="480"/>
      <c r="H635" s="483"/>
      <c r="I635" s="481"/>
      <c r="J635" s="490" t="s">
        <v>163</v>
      </c>
      <c r="K635" s="491"/>
      <c r="L635" s="492"/>
      <c r="M635" s="490" t="s">
        <v>165</v>
      </c>
      <c r="N635" s="491"/>
      <c r="O635" s="492"/>
      <c r="P635" s="490" t="s">
        <v>167</v>
      </c>
      <c r="Q635" s="491"/>
      <c r="R635" s="492"/>
      <c r="S635" s="490" t="s">
        <v>213</v>
      </c>
      <c r="T635" s="491"/>
      <c r="U635" s="492"/>
      <c r="V635" s="490" t="s">
        <v>219</v>
      </c>
      <c r="W635" s="491"/>
      <c r="X635" s="492"/>
      <c r="Y635" s="490" t="s">
        <v>225</v>
      </c>
      <c r="Z635" s="491"/>
      <c r="AA635" s="492"/>
      <c r="AB635" s="488"/>
    </row>
    <row r="636" spans="1:28" ht="15.75" customHeight="1">
      <c r="A636" s="493" t="str">
        <f>T(A515)</f>
        <v>Parking Structures</v>
      </c>
      <c r="B636" s="494"/>
      <c r="C636" s="96" t="str">
        <f>T(C515)</f>
        <v>HR</v>
      </c>
      <c r="D636" s="99">
        <f>SUM(D515)</f>
        <v>4</v>
      </c>
      <c r="E636" s="495">
        <v>1</v>
      </c>
      <c r="F636" s="496"/>
      <c r="G636" s="495">
        <f>SUM(G515)</f>
        <v>0</v>
      </c>
      <c r="H636" s="499"/>
      <c r="I636" s="496"/>
      <c r="J636" s="501">
        <v>0</v>
      </c>
      <c r="K636" s="502"/>
      <c r="L636" s="503"/>
      <c r="M636" s="501">
        <v>0</v>
      </c>
      <c r="N636" s="502"/>
      <c r="O636" s="503"/>
      <c r="P636" s="501">
        <v>0</v>
      </c>
      <c r="Q636" s="502"/>
      <c r="R636" s="503"/>
      <c r="S636" s="501">
        <v>0</v>
      </c>
      <c r="T636" s="502"/>
      <c r="U636" s="503"/>
      <c r="V636" s="501">
        <v>0</v>
      </c>
      <c r="W636" s="502"/>
      <c r="X636" s="503"/>
      <c r="Y636" s="501">
        <v>0</v>
      </c>
      <c r="Z636" s="502"/>
      <c r="AA636" s="503"/>
      <c r="AB636" s="488"/>
    </row>
    <row r="637" spans="1:28" ht="15.75" customHeight="1">
      <c r="A637" s="507" t="str">
        <f>T(A516)</f>
        <v/>
      </c>
      <c r="B637" s="508"/>
      <c r="C637" s="508"/>
      <c r="D637" s="509"/>
      <c r="E637" s="497"/>
      <c r="F637" s="498"/>
      <c r="G637" s="497"/>
      <c r="H637" s="500"/>
      <c r="I637" s="498"/>
      <c r="J637" s="504"/>
      <c r="K637" s="505"/>
      <c r="L637" s="506"/>
      <c r="M637" s="504"/>
      <c r="N637" s="505"/>
      <c r="O637" s="506"/>
      <c r="P637" s="504"/>
      <c r="Q637" s="505"/>
      <c r="R637" s="506"/>
      <c r="S637" s="504"/>
      <c r="T637" s="505"/>
      <c r="U637" s="506"/>
      <c r="V637" s="504"/>
      <c r="W637" s="505"/>
      <c r="X637" s="506"/>
      <c r="Y637" s="504"/>
      <c r="Z637" s="505"/>
      <c r="AA637" s="506"/>
      <c r="AB637" s="488"/>
    </row>
    <row r="638" spans="1:28" ht="15.75" customHeight="1" thickBot="1">
      <c r="A638" s="510"/>
      <c r="B638" s="511"/>
      <c r="C638" s="511"/>
      <c r="D638" s="512"/>
      <c r="E638" s="513">
        <f>SUM(E636)</f>
        <v>1</v>
      </c>
      <c r="F638" s="514"/>
      <c r="G638" s="515">
        <f>SUM(G636)</f>
        <v>0</v>
      </c>
      <c r="H638" s="513"/>
      <c r="I638" s="514"/>
      <c r="J638" s="515">
        <f>SUM((J636+M636+P636)/3)</f>
        <v>0</v>
      </c>
      <c r="K638" s="513"/>
      <c r="L638" s="513"/>
      <c r="M638" s="513"/>
      <c r="N638" s="513"/>
      <c r="O638" s="513"/>
      <c r="P638" s="513"/>
      <c r="Q638" s="513"/>
      <c r="R638" s="514"/>
      <c r="S638" s="515">
        <f>SUM(((S636*3)+V636+Y636)/5)</f>
        <v>0</v>
      </c>
      <c r="T638" s="513"/>
      <c r="U638" s="513"/>
      <c r="V638" s="513"/>
      <c r="W638" s="513"/>
      <c r="X638" s="513"/>
      <c r="Y638" s="513"/>
      <c r="Z638" s="513"/>
      <c r="AA638" s="514"/>
      <c r="AB638" s="489"/>
    </row>
    <row r="639" spans="1:28" ht="15.75" customHeight="1" thickBot="1">
      <c r="E639" s="100"/>
      <c r="F639" s="100"/>
      <c r="G639" s="100"/>
      <c r="H639" s="100"/>
      <c r="I639" s="100"/>
      <c r="J639" s="98"/>
      <c r="K639" s="98"/>
      <c r="L639" s="98"/>
      <c r="M639" s="98"/>
      <c r="N639" s="98"/>
      <c r="O639" s="98"/>
      <c r="P639" s="98"/>
      <c r="Q639" s="98"/>
      <c r="R639" s="98"/>
      <c r="S639" s="98"/>
      <c r="T639" s="98"/>
      <c r="U639" s="98"/>
      <c r="V639" s="98"/>
      <c r="W639" s="98"/>
      <c r="X639" s="98"/>
      <c r="Y639" s="98"/>
      <c r="Z639" s="98"/>
      <c r="AA639" s="98"/>
    </row>
    <row r="640" spans="1:28" ht="15.75" customHeight="1">
      <c r="A640" s="472" t="str">
        <f>T(A634)</f>
        <v>Natural Disaster</v>
      </c>
      <c r="B640" s="473"/>
      <c r="C640" s="473"/>
      <c r="D640" s="474"/>
      <c r="E640" s="478" t="s">
        <v>5</v>
      </c>
      <c r="F640" s="479"/>
      <c r="G640" s="478" t="s">
        <v>159</v>
      </c>
      <c r="H640" s="482"/>
      <c r="I640" s="479"/>
      <c r="J640" s="484" t="s">
        <v>7</v>
      </c>
      <c r="K640" s="485"/>
      <c r="L640" s="485"/>
      <c r="M640" s="485"/>
      <c r="N640" s="485"/>
      <c r="O640" s="485"/>
      <c r="P640" s="485"/>
      <c r="Q640" s="485"/>
      <c r="R640" s="486"/>
      <c r="S640" s="484" t="s">
        <v>9</v>
      </c>
      <c r="T640" s="485"/>
      <c r="U640" s="485"/>
      <c r="V640" s="485"/>
      <c r="W640" s="485"/>
      <c r="X640" s="485"/>
      <c r="Y640" s="485"/>
      <c r="Z640" s="485"/>
      <c r="AA640" s="486"/>
      <c r="AB640" s="487">
        <f>SUM(((((J644+S644)/2)*G644)*E644))</f>
        <v>0</v>
      </c>
    </row>
    <row r="641" spans="1:28" ht="15.75" customHeight="1">
      <c r="A641" s="475"/>
      <c r="B641" s="476"/>
      <c r="C641" s="476"/>
      <c r="D641" s="477"/>
      <c r="E641" s="480"/>
      <c r="F641" s="481"/>
      <c r="G641" s="480"/>
      <c r="H641" s="483"/>
      <c r="I641" s="481"/>
      <c r="J641" s="490" t="s">
        <v>163</v>
      </c>
      <c r="K641" s="491"/>
      <c r="L641" s="492"/>
      <c r="M641" s="490" t="s">
        <v>165</v>
      </c>
      <c r="N641" s="491"/>
      <c r="O641" s="492"/>
      <c r="P641" s="490" t="s">
        <v>167</v>
      </c>
      <c r="Q641" s="491"/>
      <c r="R641" s="492"/>
      <c r="S641" s="490" t="s">
        <v>213</v>
      </c>
      <c r="T641" s="491"/>
      <c r="U641" s="492"/>
      <c r="V641" s="490" t="s">
        <v>219</v>
      </c>
      <c r="W641" s="491"/>
      <c r="X641" s="492"/>
      <c r="Y641" s="490" t="s">
        <v>225</v>
      </c>
      <c r="Z641" s="491"/>
      <c r="AA641" s="492"/>
      <c r="AB641" s="488"/>
    </row>
    <row r="642" spans="1:28" ht="15.75" customHeight="1">
      <c r="A642" s="493" t="str">
        <f>T(A521)</f>
        <v>Consist - Type 1</v>
      </c>
      <c r="B642" s="494"/>
      <c r="C642" s="96" t="str">
        <f>T(C521)</f>
        <v>HR</v>
      </c>
      <c r="D642" s="99">
        <f>SUM(D521)</f>
        <v>5</v>
      </c>
      <c r="E642" s="495">
        <v>1</v>
      </c>
      <c r="F642" s="496"/>
      <c r="G642" s="495">
        <f>SUM(G521)</f>
        <v>0</v>
      </c>
      <c r="H642" s="499"/>
      <c r="I642" s="496"/>
      <c r="J642" s="501">
        <v>0</v>
      </c>
      <c r="K642" s="502"/>
      <c r="L642" s="503"/>
      <c r="M642" s="501">
        <v>0</v>
      </c>
      <c r="N642" s="502"/>
      <c r="O642" s="503"/>
      <c r="P642" s="501">
        <v>0</v>
      </c>
      <c r="Q642" s="502"/>
      <c r="R642" s="503"/>
      <c r="S642" s="501">
        <v>0</v>
      </c>
      <c r="T642" s="502"/>
      <c r="U642" s="503"/>
      <c r="V642" s="501">
        <v>0</v>
      </c>
      <c r="W642" s="502"/>
      <c r="X642" s="503"/>
      <c r="Y642" s="501">
        <v>0</v>
      </c>
      <c r="Z642" s="502"/>
      <c r="AA642" s="503"/>
      <c r="AB642" s="488"/>
    </row>
    <row r="643" spans="1:28" ht="15.75" customHeight="1">
      <c r="A643" s="507" t="str">
        <f>T(A522)</f>
        <v/>
      </c>
      <c r="B643" s="508"/>
      <c r="C643" s="508"/>
      <c r="D643" s="509"/>
      <c r="E643" s="497"/>
      <c r="F643" s="498"/>
      <c r="G643" s="497"/>
      <c r="H643" s="500"/>
      <c r="I643" s="498"/>
      <c r="J643" s="504"/>
      <c r="K643" s="505"/>
      <c r="L643" s="506"/>
      <c r="M643" s="504"/>
      <c r="N643" s="505"/>
      <c r="O643" s="506"/>
      <c r="P643" s="504"/>
      <c r="Q643" s="505"/>
      <c r="R643" s="506"/>
      <c r="S643" s="504"/>
      <c r="T643" s="505"/>
      <c r="U643" s="506"/>
      <c r="V643" s="504"/>
      <c r="W643" s="505"/>
      <c r="X643" s="506"/>
      <c r="Y643" s="504"/>
      <c r="Z643" s="505"/>
      <c r="AA643" s="506"/>
      <c r="AB643" s="488"/>
    </row>
    <row r="644" spans="1:28" ht="15.75" customHeight="1" thickBot="1">
      <c r="A644" s="510"/>
      <c r="B644" s="511"/>
      <c r="C644" s="511"/>
      <c r="D644" s="512"/>
      <c r="E644" s="513">
        <f>SUM(E642)</f>
        <v>1</v>
      </c>
      <c r="F644" s="514"/>
      <c r="G644" s="515">
        <f>SUM(G642)</f>
        <v>0</v>
      </c>
      <c r="H644" s="513"/>
      <c r="I644" s="514"/>
      <c r="J644" s="515">
        <f>SUM((J642+M642+P642)/3)</f>
        <v>0</v>
      </c>
      <c r="K644" s="513"/>
      <c r="L644" s="513"/>
      <c r="M644" s="513"/>
      <c r="N644" s="513"/>
      <c r="O644" s="513"/>
      <c r="P644" s="513"/>
      <c r="Q644" s="513"/>
      <c r="R644" s="514"/>
      <c r="S644" s="515">
        <f>SUM(((S642*3)+V642+Y642)/5)</f>
        <v>0</v>
      </c>
      <c r="T644" s="513"/>
      <c r="U644" s="513"/>
      <c r="V644" s="513"/>
      <c r="W644" s="513"/>
      <c r="X644" s="513"/>
      <c r="Y644" s="513"/>
      <c r="Z644" s="513"/>
      <c r="AA644" s="514"/>
      <c r="AB644" s="489"/>
    </row>
    <row r="645" spans="1:28" ht="15.75" customHeight="1" thickBot="1">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row>
    <row r="646" spans="1:28" ht="15.75" customHeight="1">
      <c r="A646" s="472" t="str">
        <f>T(A640)</f>
        <v>Natural Disaster</v>
      </c>
      <c r="B646" s="473"/>
      <c r="C646" s="473"/>
      <c r="D646" s="474"/>
      <c r="E646" s="478" t="s">
        <v>5</v>
      </c>
      <c r="F646" s="479"/>
      <c r="G646" s="478" t="s">
        <v>159</v>
      </c>
      <c r="H646" s="482"/>
      <c r="I646" s="479"/>
      <c r="J646" s="484" t="s">
        <v>7</v>
      </c>
      <c r="K646" s="485"/>
      <c r="L646" s="485"/>
      <c r="M646" s="485"/>
      <c r="N646" s="485"/>
      <c r="O646" s="485"/>
      <c r="P646" s="485"/>
      <c r="Q646" s="485"/>
      <c r="R646" s="486"/>
      <c r="S646" s="484" t="s">
        <v>9</v>
      </c>
      <c r="T646" s="485"/>
      <c r="U646" s="485"/>
      <c r="V646" s="485"/>
      <c r="W646" s="485"/>
      <c r="X646" s="485"/>
      <c r="Y646" s="485"/>
      <c r="Z646" s="485"/>
      <c r="AA646" s="486"/>
      <c r="AB646" s="487">
        <f>SUM(((((J650+S650)/2)*G650)*E650))</f>
        <v>0</v>
      </c>
    </row>
    <row r="647" spans="1:28" ht="15.75" customHeight="1">
      <c r="A647" s="475"/>
      <c r="B647" s="476"/>
      <c r="C647" s="476"/>
      <c r="D647" s="477"/>
      <c r="E647" s="480"/>
      <c r="F647" s="481"/>
      <c r="G647" s="480"/>
      <c r="H647" s="483"/>
      <c r="I647" s="481"/>
      <c r="J647" s="490" t="s">
        <v>163</v>
      </c>
      <c r="K647" s="491"/>
      <c r="L647" s="492"/>
      <c r="M647" s="490" t="s">
        <v>165</v>
      </c>
      <c r="N647" s="491"/>
      <c r="O647" s="492"/>
      <c r="P647" s="490" t="s">
        <v>167</v>
      </c>
      <c r="Q647" s="491"/>
      <c r="R647" s="492"/>
      <c r="S647" s="490" t="s">
        <v>213</v>
      </c>
      <c r="T647" s="491"/>
      <c r="U647" s="492"/>
      <c r="V647" s="490" t="s">
        <v>219</v>
      </c>
      <c r="W647" s="491"/>
      <c r="X647" s="492"/>
      <c r="Y647" s="490" t="s">
        <v>225</v>
      </c>
      <c r="Z647" s="491"/>
      <c r="AA647" s="492"/>
      <c r="AB647" s="488"/>
    </row>
    <row r="648" spans="1:28" ht="15.75" customHeight="1">
      <c r="A648" s="493" t="str">
        <f>T(A527)</f>
        <v>Consist - Type 2</v>
      </c>
      <c r="B648" s="494"/>
      <c r="C648" s="96" t="str">
        <f>T(C527)</f>
        <v>HR</v>
      </c>
      <c r="D648" s="99">
        <f>SUM(D527)</f>
        <v>6</v>
      </c>
      <c r="E648" s="495">
        <v>1</v>
      </c>
      <c r="F648" s="496"/>
      <c r="G648" s="495">
        <f>SUM(G527)</f>
        <v>0</v>
      </c>
      <c r="H648" s="499"/>
      <c r="I648" s="496"/>
      <c r="J648" s="501">
        <v>0</v>
      </c>
      <c r="K648" s="502"/>
      <c r="L648" s="503"/>
      <c r="M648" s="501">
        <v>0</v>
      </c>
      <c r="N648" s="502"/>
      <c r="O648" s="503"/>
      <c r="P648" s="501">
        <v>0</v>
      </c>
      <c r="Q648" s="502"/>
      <c r="R648" s="503"/>
      <c r="S648" s="501">
        <v>0</v>
      </c>
      <c r="T648" s="502"/>
      <c r="U648" s="503"/>
      <c r="V648" s="501">
        <v>0</v>
      </c>
      <c r="W648" s="502"/>
      <c r="X648" s="503"/>
      <c r="Y648" s="501">
        <v>0</v>
      </c>
      <c r="Z648" s="502"/>
      <c r="AA648" s="503"/>
      <c r="AB648" s="488"/>
    </row>
    <row r="649" spans="1:28" ht="15.75" customHeight="1">
      <c r="A649" s="507" t="str">
        <f>T(A528)</f>
        <v/>
      </c>
      <c r="B649" s="508"/>
      <c r="C649" s="508"/>
      <c r="D649" s="509"/>
      <c r="E649" s="497"/>
      <c r="F649" s="498"/>
      <c r="G649" s="497"/>
      <c r="H649" s="500"/>
      <c r="I649" s="498"/>
      <c r="J649" s="504"/>
      <c r="K649" s="505"/>
      <c r="L649" s="506"/>
      <c r="M649" s="504"/>
      <c r="N649" s="505"/>
      <c r="O649" s="506"/>
      <c r="P649" s="504"/>
      <c r="Q649" s="505"/>
      <c r="R649" s="506"/>
      <c r="S649" s="504"/>
      <c r="T649" s="505"/>
      <c r="U649" s="506"/>
      <c r="V649" s="504"/>
      <c r="W649" s="505"/>
      <c r="X649" s="506"/>
      <c r="Y649" s="504"/>
      <c r="Z649" s="505"/>
      <c r="AA649" s="506"/>
      <c r="AB649" s="488"/>
    </row>
    <row r="650" spans="1:28" ht="15.75" customHeight="1" thickBot="1">
      <c r="A650" s="510"/>
      <c r="B650" s="511"/>
      <c r="C650" s="511"/>
      <c r="D650" s="512"/>
      <c r="E650" s="513">
        <f>SUM(E648)</f>
        <v>1</v>
      </c>
      <c r="F650" s="514"/>
      <c r="G650" s="515">
        <f>SUM(G648)</f>
        <v>0</v>
      </c>
      <c r="H650" s="513"/>
      <c r="I650" s="514"/>
      <c r="J650" s="515">
        <f>SUM((J648+M648+P648)/3)</f>
        <v>0</v>
      </c>
      <c r="K650" s="513"/>
      <c r="L650" s="513"/>
      <c r="M650" s="513"/>
      <c r="N650" s="513"/>
      <c r="O650" s="513"/>
      <c r="P650" s="513"/>
      <c r="Q650" s="513"/>
      <c r="R650" s="514"/>
      <c r="S650" s="515">
        <f>SUM(((S648*3)+V648+Y648)/5)</f>
        <v>0</v>
      </c>
      <c r="T650" s="513"/>
      <c r="U650" s="513"/>
      <c r="V650" s="513"/>
      <c r="W650" s="513"/>
      <c r="X650" s="513"/>
      <c r="Y650" s="513"/>
      <c r="Z650" s="513"/>
      <c r="AA650" s="514"/>
      <c r="AB650" s="489"/>
    </row>
    <row r="651" spans="1:28" ht="15.75" customHeight="1" thickBot="1">
      <c r="E651" s="100"/>
      <c r="F651" s="100"/>
      <c r="G651" s="100"/>
      <c r="H651" s="100"/>
      <c r="I651" s="100"/>
      <c r="J651" s="98"/>
      <c r="K651" s="98"/>
      <c r="L651" s="98"/>
      <c r="M651" s="98"/>
      <c r="N651" s="98"/>
      <c r="O651" s="98"/>
      <c r="P651" s="98"/>
      <c r="Q651" s="98"/>
      <c r="R651" s="98"/>
      <c r="S651" s="98"/>
      <c r="T651" s="98"/>
      <c r="U651" s="98"/>
      <c r="V651" s="98"/>
      <c r="W651" s="98"/>
      <c r="X651" s="98"/>
      <c r="Y651" s="98"/>
      <c r="Z651" s="98"/>
      <c r="AA651" s="98"/>
    </row>
    <row r="652" spans="1:28" ht="15.75" customHeight="1">
      <c r="A652" s="472" t="str">
        <f>T(A646)</f>
        <v>Natural Disaster</v>
      </c>
      <c r="B652" s="473"/>
      <c r="C652" s="473"/>
      <c r="D652" s="474"/>
      <c r="E652" s="478" t="s">
        <v>5</v>
      </c>
      <c r="F652" s="479"/>
      <c r="G652" s="478" t="s">
        <v>159</v>
      </c>
      <c r="H652" s="482"/>
      <c r="I652" s="479"/>
      <c r="J652" s="484" t="s">
        <v>7</v>
      </c>
      <c r="K652" s="485"/>
      <c r="L652" s="485"/>
      <c r="M652" s="485"/>
      <c r="N652" s="485"/>
      <c r="O652" s="485"/>
      <c r="P652" s="485"/>
      <c r="Q652" s="485"/>
      <c r="R652" s="486"/>
      <c r="S652" s="484" t="s">
        <v>9</v>
      </c>
      <c r="T652" s="485"/>
      <c r="U652" s="485"/>
      <c r="V652" s="485"/>
      <c r="W652" s="485"/>
      <c r="X652" s="485"/>
      <c r="Y652" s="485"/>
      <c r="Z652" s="485"/>
      <c r="AA652" s="486"/>
      <c r="AB652" s="487">
        <f>SUM(((((J656+S656)/2)*G656)*E656))</f>
        <v>0</v>
      </c>
    </row>
    <row r="653" spans="1:28" ht="15.75" customHeight="1">
      <c r="A653" s="475"/>
      <c r="B653" s="476"/>
      <c r="C653" s="476"/>
      <c r="D653" s="477"/>
      <c r="E653" s="480"/>
      <c r="F653" s="481"/>
      <c r="G653" s="480"/>
      <c r="H653" s="483"/>
      <c r="I653" s="481"/>
      <c r="J653" s="490" t="s">
        <v>163</v>
      </c>
      <c r="K653" s="491"/>
      <c r="L653" s="492"/>
      <c r="M653" s="490" t="s">
        <v>165</v>
      </c>
      <c r="N653" s="491"/>
      <c r="O653" s="492"/>
      <c r="P653" s="490" t="s">
        <v>167</v>
      </c>
      <c r="Q653" s="491"/>
      <c r="R653" s="492"/>
      <c r="S653" s="490" t="s">
        <v>213</v>
      </c>
      <c r="T653" s="491"/>
      <c r="U653" s="492"/>
      <c r="V653" s="490" t="s">
        <v>219</v>
      </c>
      <c r="W653" s="491"/>
      <c r="X653" s="492"/>
      <c r="Y653" s="490" t="s">
        <v>225</v>
      </c>
      <c r="Z653" s="491"/>
      <c r="AA653" s="492"/>
      <c r="AB653" s="488"/>
    </row>
    <row r="654" spans="1:28" ht="15.75" customHeight="1">
      <c r="A654" s="493" t="str">
        <f>T(A533)</f>
        <v>Primary Control Center</v>
      </c>
      <c r="B654" s="494"/>
      <c r="C654" s="96" t="str">
        <f>T(C533)</f>
        <v>HR</v>
      </c>
      <c r="D654" s="99">
        <f>SUM(D533)</f>
        <v>7</v>
      </c>
      <c r="E654" s="495">
        <v>1</v>
      </c>
      <c r="F654" s="496"/>
      <c r="G654" s="495">
        <f>SUM(G533)</f>
        <v>0</v>
      </c>
      <c r="H654" s="499"/>
      <c r="I654" s="496"/>
      <c r="J654" s="501">
        <v>0</v>
      </c>
      <c r="K654" s="502"/>
      <c r="L654" s="503"/>
      <c r="M654" s="501">
        <v>0</v>
      </c>
      <c r="N654" s="502"/>
      <c r="O654" s="503"/>
      <c r="P654" s="501">
        <v>0</v>
      </c>
      <c r="Q654" s="502"/>
      <c r="R654" s="503"/>
      <c r="S654" s="501">
        <v>0</v>
      </c>
      <c r="T654" s="502"/>
      <c r="U654" s="503"/>
      <c r="V654" s="501">
        <v>0</v>
      </c>
      <c r="W654" s="502"/>
      <c r="X654" s="503"/>
      <c r="Y654" s="501">
        <v>0</v>
      </c>
      <c r="Z654" s="502"/>
      <c r="AA654" s="503"/>
      <c r="AB654" s="488"/>
    </row>
    <row r="655" spans="1:28" ht="15.75" customHeight="1">
      <c r="A655" s="507" t="str">
        <f>T(A534)</f>
        <v/>
      </c>
      <c r="B655" s="508"/>
      <c r="C655" s="508"/>
      <c r="D655" s="509"/>
      <c r="E655" s="497"/>
      <c r="F655" s="498"/>
      <c r="G655" s="497"/>
      <c r="H655" s="500"/>
      <c r="I655" s="498"/>
      <c r="J655" s="504"/>
      <c r="K655" s="505"/>
      <c r="L655" s="506"/>
      <c r="M655" s="504"/>
      <c r="N655" s="505"/>
      <c r="O655" s="506"/>
      <c r="P655" s="504"/>
      <c r="Q655" s="505"/>
      <c r="R655" s="506"/>
      <c r="S655" s="504"/>
      <c r="T655" s="505"/>
      <c r="U655" s="506"/>
      <c r="V655" s="504"/>
      <c r="W655" s="505"/>
      <c r="X655" s="506"/>
      <c r="Y655" s="504"/>
      <c r="Z655" s="505"/>
      <c r="AA655" s="506"/>
      <c r="AB655" s="488"/>
    </row>
    <row r="656" spans="1:28" ht="15.75" customHeight="1" thickBot="1">
      <c r="A656" s="510"/>
      <c r="B656" s="511"/>
      <c r="C656" s="511"/>
      <c r="D656" s="512"/>
      <c r="E656" s="513">
        <f>SUM(E654)</f>
        <v>1</v>
      </c>
      <c r="F656" s="514"/>
      <c r="G656" s="515">
        <f>SUM(G654)</f>
        <v>0</v>
      </c>
      <c r="H656" s="513"/>
      <c r="I656" s="514"/>
      <c r="J656" s="515">
        <f>SUM((J654+M654+P654)/3)</f>
        <v>0</v>
      </c>
      <c r="K656" s="513"/>
      <c r="L656" s="513"/>
      <c r="M656" s="513"/>
      <c r="N656" s="513"/>
      <c r="O656" s="513"/>
      <c r="P656" s="513"/>
      <c r="Q656" s="513"/>
      <c r="R656" s="514"/>
      <c r="S656" s="515">
        <f>SUM(((S654*3)+V654+Y654)/5)</f>
        <v>0</v>
      </c>
      <c r="T656" s="513"/>
      <c r="U656" s="513"/>
      <c r="V656" s="513"/>
      <c r="W656" s="513"/>
      <c r="X656" s="513"/>
      <c r="Y656" s="513"/>
      <c r="Z656" s="513"/>
      <c r="AA656" s="514"/>
      <c r="AB656" s="489"/>
    </row>
    <row r="657" spans="1:28" ht="15.75" customHeight="1" thickBot="1">
      <c r="J657" s="100"/>
      <c r="K657" s="100"/>
      <c r="L657" s="100"/>
      <c r="M657" s="100"/>
      <c r="N657" s="100"/>
      <c r="O657" s="100"/>
      <c r="P657" s="100"/>
      <c r="Q657" s="100"/>
      <c r="R657" s="100"/>
      <c r="S657" s="100"/>
      <c r="T657" s="100"/>
      <c r="U657" s="100"/>
      <c r="V657" s="100"/>
      <c r="W657" s="100"/>
      <c r="X657" s="100"/>
      <c r="Y657" s="100"/>
      <c r="Z657" s="100"/>
      <c r="AA657" s="100"/>
      <c r="AB657" s="111"/>
    </row>
    <row r="658" spans="1:28" ht="15.75" customHeight="1">
      <c r="A658" s="472" t="str">
        <f>T(A652)</f>
        <v>Natural Disaster</v>
      </c>
      <c r="B658" s="473"/>
      <c r="C658" s="473"/>
      <c r="D658" s="474"/>
      <c r="E658" s="478" t="s">
        <v>5</v>
      </c>
      <c r="F658" s="479"/>
      <c r="G658" s="478" t="s">
        <v>159</v>
      </c>
      <c r="H658" s="482"/>
      <c r="I658" s="479"/>
      <c r="J658" s="484" t="s">
        <v>7</v>
      </c>
      <c r="K658" s="485"/>
      <c r="L658" s="485"/>
      <c r="M658" s="485"/>
      <c r="N658" s="485"/>
      <c r="O658" s="485"/>
      <c r="P658" s="485"/>
      <c r="Q658" s="485"/>
      <c r="R658" s="486"/>
      <c r="S658" s="484" t="s">
        <v>9</v>
      </c>
      <c r="T658" s="485"/>
      <c r="U658" s="485"/>
      <c r="V658" s="485"/>
      <c r="W658" s="485"/>
      <c r="X658" s="485"/>
      <c r="Y658" s="485"/>
      <c r="Z658" s="485"/>
      <c r="AA658" s="486"/>
      <c r="AB658" s="487">
        <f>SUM(((((J662+S662)/2)*G662)*E662))</f>
        <v>0</v>
      </c>
    </row>
    <row r="659" spans="1:28" ht="15.75" customHeight="1">
      <c r="A659" s="475"/>
      <c r="B659" s="476"/>
      <c r="C659" s="476"/>
      <c r="D659" s="477"/>
      <c r="E659" s="480"/>
      <c r="F659" s="481"/>
      <c r="G659" s="480"/>
      <c r="H659" s="483"/>
      <c r="I659" s="481"/>
      <c r="J659" s="490" t="s">
        <v>163</v>
      </c>
      <c r="K659" s="491"/>
      <c r="L659" s="492"/>
      <c r="M659" s="490" t="s">
        <v>165</v>
      </c>
      <c r="N659" s="491"/>
      <c r="O659" s="492"/>
      <c r="P659" s="490" t="s">
        <v>167</v>
      </c>
      <c r="Q659" s="491"/>
      <c r="R659" s="492"/>
      <c r="S659" s="490" t="s">
        <v>213</v>
      </c>
      <c r="T659" s="491"/>
      <c r="U659" s="492"/>
      <c r="V659" s="490" t="s">
        <v>219</v>
      </c>
      <c r="W659" s="491"/>
      <c r="X659" s="492"/>
      <c r="Y659" s="490" t="s">
        <v>225</v>
      </c>
      <c r="Z659" s="491"/>
      <c r="AA659" s="492"/>
      <c r="AB659" s="488"/>
    </row>
    <row r="660" spans="1:28" ht="15.75" customHeight="1">
      <c r="A660" s="493" t="str">
        <f>T(A539)</f>
        <v>Cyber Systems</v>
      </c>
      <c r="B660" s="494"/>
      <c r="C660" s="96" t="str">
        <f>T(C539)</f>
        <v>HR</v>
      </c>
      <c r="D660" s="99">
        <f>SUM(D539)</f>
        <v>8</v>
      </c>
      <c r="E660" s="495">
        <v>1</v>
      </c>
      <c r="F660" s="496"/>
      <c r="G660" s="495">
        <f>SUM(G539)</f>
        <v>0</v>
      </c>
      <c r="H660" s="499"/>
      <c r="I660" s="496"/>
      <c r="J660" s="501">
        <v>0</v>
      </c>
      <c r="K660" s="502"/>
      <c r="L660" s="503"/>
      <c r="M660" s="501">
        <v>0</v>
      </c>
      <c r="N660" s="502"/>
      <c r="O660" s="503"/>
      <c r="P660" s="501">
        <v>0</v>
      </c>
      <c r="Q660" s="502"/>
      <c r="R660" s="503"/>
      <c r="S660" s="501">
        <v>0</v>
      </c>
      <c r="T660" s="502"/>
      <c r="U660" s="503"/>
      <c r="V660" s="501">
        <v>0</v>
      </c>
      <c r="W660" s="502"/>
      <c r="X660" s="503"/>
      <c r="Y660" s="501">
        <v>0</v>
      </c>
      <c r="Z660" s="502"/>
      <c r="AA660" s="503"/>
      <c r="AB660" s="488"/>
    </row>
    <row r="661" spans="1:28" ht="15.75" customHeight="1">
      <c r="A661" s="507" t="str">
        <f>T(A540)</f>
        <v/>
      </c>
      <c r="B661" s="508"/>
      <c r="C661" s="508"/>
      <c r="D661" s="509"/>
      <c r="E661" s="497"/>
      <c r="F661" s="498"/>
      <c r="G661" s="497"/>
      <c r="H661" s="500"/>
      <c r="I661" s="498"/>
      <c r="J661" s="504"/>
      <c r="K661" s="505"/>
      <c r="L661" s="506"/>
      <c r="M661" s="504"/>
      <c r="N661" s="505"/>
      <c r="O661" s="506"/>
      <c r="P661" s="504"/>
      <c r="Q661" s="505"/>
      <c r="R661" s="506"/>
      <c r="S661" s="504"/>
      <c r="T661" s="505"/>
      <c r="U661" s="506"/>
      <c r="V661" s="504"/>
      <c r="W661" s="505"/>
      <c r="X661" s="506"/>
      <c r="Y661" s="504"/>
      <c r="Z661" s="505"/>
      <c r="AA661" s="506"/>
      <c r="AB661" s="488"/>
    </row>
    <row r="662" spans="1:28" ht="15.75" customHeight="1" thickBot="1">
      <c r="A662" s="510"/>
      <c r="B662" s="511"/>
      <c r="C662" s="511"/>
      <c r="D662" s="512"/>
      <c r="E662" s="513">
        <f>SUM(E660)</f>
        <v>1</v>
      </c>
      <c r="F662" s="514"/>
      <c r="G662" s="515">
        <f>SUM(G660)</f>
        <v>0</v>
      </c>
      <c r="H662" s="513"/>
      <c r="I662" s="514"/>
      <c r="J662" s="515">
        <f>SUM((J660+M660+P660)/3)</f>
        <v>0</v>
      </c>
      <c r="K662" s="513"/>
      <c r="L662" s="513"/>
      <c r="M662" s="513"/>
      <c r="N662" s="513"/>
      <c r="O662" s="513"/>
      <c r="P662" s="513"/>
      <c r="Q662" s="513"/>
      <c r="R662" s="514"/>
      <c r="S662" s="515">
        <f>SUM(((S660*3)+V660+Y660)/5)</f>
        <v>0</v>
      </c>
      <c r="T662" s="513"/>
      <c r="U662" s="513"/>
      <c r="V662" s="513"/>
      <c r="W662" s="513"/>
      <c r="X662" s="513"/>
      <c r="Y662" s="513"/>
      <c r="Z662" s="513"/>
      <c r="AA662" s="514"/>
      <c r="AB662" s="489"/>
    </row>
    <row r="663" spans="1:28" ht="15.75" customHeight="1" thickBot="1">
      <c r="J663" s="98"/>
      <c r="K663" s="98"/>
      <c r="L663" s="98"/>
      <c r="M663" s="98"/>
      <c r="N663" s="98"/>
      <c r="O663" s="98"/>
      <c r="P663" s="98"/>
      <c r="Q663" s="98"/>
      <c r="R663" s="98"/>
      <c r="S663" s="98"/>
      <c r="T663" s="98"/>
      <c r="U663" s="98"/>
      <c r="V663" s="98"/>
      <c r="W663" s="98"/>
      <c r="X663" s="98"/>
      <c r="Y663" s="98"/>
      <c r="Z663" s="98"/>
      <c r="AA663" s="98"/>
      <c r="AB663" s="111"/>
    </row>
    <row r="664" spans="1:28" ht="15.75" customHeight="1">
      <c r="A664" s="472" t="str">
        <f>T(A652)</f>
        <v>Natural Disaster</v>
      </c>
      <c r="B664" s="473"/>
      <c r="C664" s="473"/>
      <c r="D664" s="474"/>
      <c r="E664" s="478" t="s">
        <v>5</v>
      </c>
      <c r="F664" s="479"/>
      <c r="G664" s="478" t="s">
        <v>159</v>
      </c>
      <c r="H664" s="482"/>
      <c r="I664" s="479"/>
      <c r="J664" s="484" t="s">
        <v>7</v>
      </c>
      <c r="K664" s="485"/>
      <c r="L664" s="485"/>
      <c r="M664" s="485"/>
      <c r="N664" s="485"/>
      <c r="O664" s="485"/>
      <c r="P664" s="485"/>
      <c r="Q664" s="485"/>
      <c r="R664" s="486"/>
      <c r="S664" s="484" t="s">
        <v>9</v>
      </c>
      <c r="T664" s="485"/>
      <c r="U664" s="485"/>
      <c r="V664" s="485"/>
      <c r="W664" s="485"/>
      <c r="X664" s="485"/>
      <c r="Y664" s="485"/>
      <c r="Z664" s="485"/>
      <c r="AA664" s="486"/>
      <c r="AB664" s="487">
        <f>SUM(((((J668+S668)/2)*G668)*E668))</f>
        <v>0</v>
      </c>
    </row>
    <row r="665" spans="1:28" ht="15.75" customHeight="1">
      <c r="A665" s="475"/>
      <c r="B665" s="476"/>
      <c r="C665" s="476"/>
      <c r="D665" s="477"/>
      <c r="E665" s="480"/>
      <c r="F665" s="481"/>
      <c r="G665" s="480"/>
      <c r="H665" s="483"/>
      <c r="I665" s="481"/>
      <c r="J665" s="490" t="s">
        <v>163</v>
      </c>
      <c r="K665" s="491"/>
      <c r="L665" s="492"/>
      <c r="M665" s="490" t="s">
        <v>165</v>
      </c>
      <c r="N665" s="491"/>
      <c r="O665" s="492"/>
      <c r="P665" s="490" t="s">
        <v>167</v>
      </c>
      <c r="Q665" s="491"/>
      <c r="R665" s="492"/>
      <c r="S665" s="490" t="s">
        <v>213</v>
      </c>
      <c r="T665" s="491"/>
      <c r="U665" s="492"/>
      <c r="V665" s="490" t="s">
        <v>219</v>
      </c>
      <c r="W665" s="491"/>
      <c r="X665" s="492"/>
      <c r="Y665" s="490" t="s">
        <v>225</v>
      </c>
      <c r="Z665" s="491"/>
      <c r="AA665" s="492"/>
      <c r="AB665" s="488"/>
    </row>
    <row r="666" spans="1:28" ht="15.75" customHeight="1">
      <c r="A666" s="493" t="str">
        <f>T(A545)</f>
        <v>Right of Way (ROW)</v>
      </c>
      <c r="B666" s="494"/>
      <c r="C666" s="96" t="str">
        <f>T(C545)</f>
        <v>HR</v>
      </c>
      <c r="D666" s="99">
        <f>SUM(D545)</f>
        <v>9</v>
      </c>
      <c r="E666" s="495">
        <v>1</v>
      </c>
      <c r="F666" s="496"/>
      <c r="G666" s="495">
        <f>SUM(G545)</f>
        <v>0</v>
      </c>
      <c r="H666" s="499"/>
      <c r="I666" s="496"/>
      <c r="J666" s="501">
        <v>0</v>
      </c>
      <c r="K666" s="502"/>
      <c r="L666" s="503"/>
      <c r="M666" s="501">
        <v>0</v>
      </c>
      <c r="N666" s="502"/>
      <c r="O666" s="503"/>
      <c r="P666" s="501">
        <v>0</v>
      </c>
      <c r="Q666" s="502"/>
      <c r="R666" s="503"/>
      <c r="S666" s="501">
        <v>0</v>
      </c>
      <c r="T666" s="502"/>
      <c r="U666" s="503"/>
      <c r="V666" s="501">
        <v>0</v>
      </c>
      <c r="W666" s="502"/>
      <c r="X666" s="503"/>
      <c r="Y666" s="501">
        <v>0</v>
      </c>
      <c r="Z666" s="502"/>
      <c r="AA666" s="503"/>
      <c r="AB666" s="488"/>
    </row>
    <row r="667" spans="1:28" ht="15.75" customHeight="1">
      <c r="A667" s="507" t="str">
        <f>T(A546)</f>
        <v/>
      </c>
      <c r="B667" s="508"/>
      <c r="C667" s="508"/>
      <c r="D667" s="509"/>
      <c r="E667" s="497"/>
      <c r="F667" s="498"/>
      <c r="G667" s="497"/>
      <c r="H667" s="500"/>
      <c r="I667" s="498"/>
      <c r="J667" s="504"/>
      <c r="K667" s="505"/>
      <c r="L667" s="506"/>
      <c r="M667" s="504"/>
      <c r="N667" s="505"/>
      <c r="O667" s="506"/>
      <c r="P667" s="504"/>
      <c r="Q667" s="505"/>
      <c r="R667" s="506"/>
      <c r="S667" s="504"/>
      <c r="T667" s="505"/>
      <c r="U667" s="506"/>
      <c r="V667" s="504"/>
      <c r="W667" s="505"/>
      <c r="X667" s="506"/>
      <c r="Y667" s="504"/>
      <c r="Z667" s="505"/>
      <c r="AA667" s="506"/>
      <c r="AB667" s="488"/>
    </row>
    <row r="668" spans="1:28" ht="15.75" customHeight="1" thickBot="1">
      <c r="A668" s="510"/>
      <c r="B668" s="511"/>
      <c r="C668" s="511"/>
      <c r="D668" s="512"/>
      <c r="E668" s="513">
        <f>SUM(E666)</f>
        <v>1</v>
      </c>
      <c r="F668" s="514"/>
      <c r="G668" s="515">
        <f>SUM(G666)</f>
        <v>0</v>
      </c>
      <c r="H668" s="513"/>
      <c r="I668" s="514"/>
      <c r="J668" s="515">
        <f>SUM((J666+M666+P666)/3)</f>
        <v>0</v>
      </c>
      <c r="K668" s="513"/>
      <c r="L668" s="513"/>
      <c r="M668" s="513"/>
      <c r="N668" s="513"/>
      <c r="O668" s="513"/>
      <c r="P668" s="513"/>
      <c r="Q668" s="513"/>
      <c r="R668" s="514"/>
      <c r="S668" s="515">
        <f>SUM(((S666*3)+V666+Y666)/5)</f>
        <v>0</v>
      </c>
      <c r="T668" s="513"/>
      <c r="U668" s="513"/>
      <c r="V668" s="513"/>
      <c r="W668" s="513"/>
      <c r="X668" s="513"/>
      <c r="Y668" s="513"/>
      <c r="Z668" s="513"/>
      <c r="AA668" s="514"/>
      <c r="AB668" s="489"/>
    </row>
    <row r="669" spans="1:28" ht="15.75" customHeight="1" thickBot="1">
      <c r="J669" s="100"/>
      <c r="K669" s="100"/>
      <c r="L669" s="100"/>
      <c r="M669" s="100"/>
      <c r="N669" s="100"/>
      <c r="O669" s="100"/>
      <c r="P669" s="100"/>
      <c r="Q669" s="100"/>
      <c r="R669" s="100"/>
      <c r="S669" s="100"/>
      <c r="T669" s="100"/>
      <c r="U669" s="100"/>
      <c r="V669" s="100"/>
      <c r="W669" s="100"/>
      <c r="X669" s="100"/>
      <c r="Y669" s="100"/>
      <c r="Z669" s="100"/>
      <c r="AA669" s="100"/>
      <c r="AB669" s="111"/>
    </row>
    <row r="670" spans="1:28" ht="15.75" customHeight="1">
      <c r="A670" s="472" t="str">
        <f>T(A652)</f>
        <v>Natural Disaster</v>
      </c>
      <c r="B670" s="473"/>
      <c r="C670" s="473"/>
      <c r="D670" s="474"/>
      <c r="E670" s="478" t="s">
        <v>5</v>
      </c>
      <c r="F670" s="479"/>
      <c r="G670" s="478" t="s">
        <v>159</v>
      </c>
      <c r="H670" s="482"/>
      <c r="I670" s="479"/>
      <c r="J670" s="484" t="s">
        <v>7</v>
      </c>
      <c r="K670" s="485"/>
      <c r="L670" s="485"/>
      <c r="M670" s="485"/>
      <c r="N670" s="485"/>
      <c r="O670" s="485"/>
      <c r="P670" s="485"/>
      <c r="Q670" s="485"/>
      <c r="R670" s="486"/>
      <c r="S670" s="484" t="s">
        <v>9</v>
      </c>
      <c r="T670" s="485"/>
      <c r="U670" s="485"/>
      <c r="V670" s="485"/>
      <c r="W670" s="485"/>
      <c r="X670" s="485"/>
      <c r="Y670" s="485"/>
      <c r="Z670" s="485"/>
      <c r="AA670" s="486"/>
      <c r="AB670" s="487">
        <f>SUM(((((J674+S674)/2)*G674)*E674))</f>
        <v>0</v>
      </c>
    </row>
    <row r="671" spans="1:28" ht="15.75" customHeight="1">
      <c r="A671" s="475"/>
      <c r="B671" s="476"/>
      <c r="C671" s="476"/>
      <c r="D671" s="477"/>
      <c r="E671" s="480"/>
      <c r="F671" s="481"/>
      <c r="G671" s="480"/>
      <c r="H671" s="483"/>
      <c r="I671" s="481"/>
      <c r="J671" s="490" t="s">
        <v>163</v>
      </c>
      <c r="K671" s="491"/>
      <c r="L671" s="492"/>
      <c r="M671" s="490" t="s">
        <v>165</v>
      </c>
      <c r="N671" s="491"/>
      <c r="O671" s="492"/>
      <c r="P671" s="490" t="s">
        <v>167</v>
      </c>
      <c r="Q671" s="491"/>
      <c r="R671" s="492"/>
      <c r="S671" s="490" t="s">
        <v>213</v>
      </c>
      <c r="T671" s="491"/>
      <c r="U671" s="492"/>
      <c r="V671" s="490" t="s">
        <v>219</v>
      </c>
      <c r="W671" s="491"/>
      <c r="X671" s="492"/>
      <c r="Y671" s="490" t="s">
        <v>225</v>
      </c>
      <c r="Z671" s="491"/>
      <c r="AA671" s="492"/>
      <c r="AB671" s="488"/>
    </row>
    <row r="672" spans="1:28" ht="15.75" customHeight="1">
      <c r="A672" s="493" t="str">
        <f>T(A551)</f>
        <v>Signals &amp; PTC</v>
      </c>
      <c r="B672" s="494"/>
      <c r="C672" s="96" t="str">
        <f>T(C551)</f>
        <v>HR</v>
      </c>
      <c r="D672" s="99">
        <f>SUM(D551)</f>
        <v>10</v>
      </c>
      <c r="E672" s="495">
        <v>1</v>
      </c>
      <c r="F672" s="496"/>
      <c r="G672" s="495">
        <f>SUM(G551)</f>
        <v>0</v>
      </c>
      <c r="H672" s="499"/>
      <c r="I672" s="496"/>
      <c r="J672" s="501">
        <v>0</v>
      </c>
      <c r="K672" s="502"/>
      <c r="L672" s="503"/>
      <c r="M672" s="501">
        <v>0</v>
      </c>
      <c r="N672" s="502"/>
      <c r="O672" s="503"/>
      <c r="P672" s="501">
        <v>0</v>
      </c>
      <c r="Q672" s="502"/>
      <c r="R672" s="503"/>
      <c r="S672" s="501">
        <v>0</v>
      </c>
      <c r="T672" s="502"/>
      <c r="U672" s="503"/>
      <c r="V672" s="501">
        <v>0</v>
      </c>
      <c r="W672" s="502"/>
      <c r="X672" s="503"/>
      <c r="Y672" s="501">
        <v>0</v>
      </c>
      <c r="Z672" s="502"/>
      <c r="AA672" s="503"/>
      <c r="AB672" s="488"/>
    </row>
    <row r="673" spans="1:28" ht="15.75" customHeight="1">
      <c r="A673" s="507" t="str">
        <f>T(A552)</f>
        <v/>
      </c>
      <c r="B673" s="508"/>
      <c r="C673" s="508"/>
      <c r="D673" s="509"/>
      <c r="E673" s="497"/>
      <c r="F673" s="498"/>
      <c r="G673" s="497"/>
      <c r="H673" s="500"/>
      <c r="I673" s="498"/>
      <c r="J673" s="504"/>
      <c r="K673" s="505"/>
      <c r="L673" s="506"/>
      <c r="M673" s="504"/>
      <c r="N673" s="505"/>
      <c r="O673" s="506"/>
      <c r="P673" s="504"/>
      <c r="Q673" s="505"/>
      <c r="R673" s="506"/>
      <c r="S673" s="504"/>
      <c r="T673" s="505"/>
      <c r="U673" s="506"/>
      <c r="V673" s="504"/>
      <c r="W673" s="505"/>
      <c r="X673" s="506"/>
      <c r="Y673" s="504"/>
      <c r="Z673" s="505"/>
      <c r="AA673" s="506"/>
      <c r="AB673" s="488"/>
    </row>
    <row r="674" spans="1:28" ht="15.75" customHeight="1" thickBot="1">
      <c r="A674" s="510"/>
      <c r="B674" s="511"/>
      <c r="C674" s="511"/>
      <c r="D674" s="512"/>
      <c r="E674" s="513">
        <f>SUM(E672)</f>
        <v>1</v>
      </c>
      <c r="F674" s="514"/>
      <c r="G674" s="515">
        <f>SUM(G672)</f>
        <v>0</v>
      </c>
      <c r="H674" s="513"/>
      <c r="I674" s="514"/>
      <c r="J674" s="515">
        <f>SUM((J672+M672+P672)/3)</f>
        <v>0</v>
      </c>
      <c r="K674" s="513"/>
      <c r="L674" s="513"/>
      <c r="M674" s="513"/>
      <c r="N674" s="513"/>
      <c r="O674" s="513"/>
      <c r="P674" s="513"/>
      <c r="Q674" s="513"/>
      <c r="R674" s="514"/>
      <c r="S674" s="515">
        <f>SUM(((S672*3)+V672+Y672)/5)</f>
        <v>0</v>
      </c>
      <c r="T674" s="513"/>
      <c r="U674" s="513"/>
      <c r="V674" s="513"/>
      <c r="W674" s="513"/>
      <c r="X674" s="513"/>
      <c r="Y674" s="513"/>
      <c r="Z674" s="513"/>
      <c r="AA674" s="514"/>
      <c r="AB674" s="489"/>
    </row>
    <row r="675" spans="1:28" ht="15.75" customHeight="1" thickBot="1">
      <c r="J675" s="100"/>
      <c r="K675" s="100"/>
      <c r="L675" s="100"/>
      <c r="M675" s="100"/>
      <c r="N675" s="100"/>
      <c r="O675" s="100"/>
      <c r="P675" s="100"/>
      <c r="Q675" s="100"/>
      <c r="R675" s="100"/>
      <c r="S675" s="100"/>
      <c r="T675" s="100"/>
      <c r="U675" s="100"/>
      <c r="V675" s="100"/>
      <c r="W675" s="100"/>
      <c r="X675" s="100"/>
      <c r="Y675" s="100"/>
      <c r="Z675" s="100"/>
      <c r="AA675" s="100"/>
    </row>
    <row r="676" spans="1:28" ht="15.75" customHeight="1">
      <c r="A676" s="472" t="str">
        <f>T(A670)</f>
        <v>Natural Disaster</v>
      </c>
      <c r="B676" s="473"/>
      <c r="C676" s="473"/>
      <c r="D676" s="474"/>
      <c r="E676" s="478" t="s">
        <v>5</v>
      </c>
      <c r="F676" s="479"/>
      <c r="G676" s="478" t="s">
        <v>159</v>
      </c>
      <c r="H676" s="482"/>
      <c r="I676" s="479"/>
      <c r="J676" s="484" t="s">
        <v>7</v>
      </c>
      <c r="K676" s="485"/>
      <c r="L676" s="485"/>
      <c r="M676" s="485"/>
      <c r="N676" s="485"/>
      <c r="O676" s="485"/>
      <c r="P676" s="485"/>
      <c r="Q676" s="485"/>
      <c r="R676" s="486"/>
      <c r="S676" s="484" t="s">
        <v>9</v>
      </c>
      <c r="T676" s="485"/>
      <c r="U676" s="485"/>
      <c r="V676" s="485"/>
      <c r="W676" s="485"/>
      <c r="X676" s="485"/>
      <c r="Y676" s="485"/>
      <c r="Z676" s="485"/>
      <c r="AA676" s="486"/>
      <c r="AB676" s="487">
        <f>SUM(((((J680+S680)/2)*G680)*E680))</f>
        <v>0</v>
      </c>
    </row>
    <row r="677" spans="1:28" ht="15.75" customHeight="1">
      <c r="A677" s="475"/>
      <c r="B677" s="476"/>
      <c r="C677" s="476"/>
      <c r="D677" s="477"/>
      <c r="E677" s="480"/>
      <c r="F677" s="481"/>
      <c r="G677" s="480"/>
      <c r="H677" s="483"/>
      <c r="I677" s="481"/>
      <c r="J677" s="490" t="s">
        <v>163</v>
      </c>
      <c r="K677" s="491"/>
      <c r="L677" s="492"/>
      <c r="M677" s="490" t="s">
        <v>165</v>
      </c>
      <c r="N677" s="491"/>
      <c r="O677" s="492"/>
      <c r="P677" s="490" t="s">
        <v>167</v>
      </c>
      <c r="Q677" s="491"/>
      <c r="R677" s="492"/>
      <c r="S677" s="490" t="s">
        <v>213</v>
      </c>
      <c r="T677" s="491"/>
      <c r="U677" s="492"/>
      <c r="V677" s="490" t="s">
        <v>219</v>
      </c>
      <c r="W677" s="491"/>
      <c r="X677" s="492"/>
      <c r="Y677" s="490" t="s">
        <v>225</v>
      </c>
      <c r="Z677" s="491"/>
      <c r="AA677" s="492"/>
      <c r="AB677" s="488"/>
    </row>
    <row r="678" spans="1:28" ht="15.75" customHeight="1">
      <c r="A678" s="493" t="str">
        <f>T(A557)</f>
        <v xml:space="preserve">Switches </v>
      </c>
      <c r="B678" s="494"/>
      <c r="C678" s="96" t="str">
        <f>T(C557)</f>
        <v>HR</v>
      </c>
      <c r="D678" s="99">
        <f>SUM(D557)</f>
        <v>11</v>
      </c>
      <c r="E678" s="495">
        <v>1</v>
      </c>
      <c r="F678" s="496"/>
      <c r="G678" s="495">
        <f>SUM(G557)</f>
        <v>0</v>
      </c>
      <c r="H678" s="499"/>
      <c r="I678" s="496"/>
      <c r="J678" s="501">
        <v>0</v>
      </c>
      <c r="K678" s="502"/>
      <c r="L678" s="503"/>
      <c r="M678" s="501">
        <v>0</v>
      </c>
      <c r="N678" s="502"/>
      <c r="O678" s="503"/>
      <c r="P678" s="501">
        <v>0</v>
      </c>
      <c r="Q678" s="502"/>
      <c r="R678" s="503"/>
      <c r="S678" s="501">
        <v>0</v>
      </c>
      <c r="T678" s="502"/>
      <c r="U678" s="503"/>
      <c r="V678" s="501">
        <v>0</v>
      </c>
      <c r="W678" s="502"/>
      <c r="X678" s="503"/>
      <c r="Y678" s="501">
        <v>0</v>
      </c>
      <c r="Z678" s="502"/>
      <c r="AA678" s="503"/>
      <c r="AB678" s="488"/>
    </row>
    <row r="679" spans="1:28" ht="15.75" customHeight="1">
      <c r="A679" s="507" t="str">
        <f>T(A558)</f>
        <v/>
      </c>
      <c r="B679" s="508"/>
      <c r="C679" s="508"/>
      <c r="D679" s="509"/>
      <c r="E679" s="497"/>
      <c r="F679" s="498"/>
      <c r="G679" s="497"/>
      <c r="H679" s="500"/>
      <c r="I679" s="498"/>
      <c r="J679" s="504"/>
      <c r="K679" s="505"/>
      <c r="L679" s="506"/>
      <c r="M679" s="504"/>
      <c r="N679" s="505"/>
      <c r="O679" s="506"/>
      <c r="P679" s="504"/>
      <c r="Q679" s="505"/>
      <c r="R679" s="506"/>
      <c r="S679" s="504"/>
      <c r="T679" s="505"/>
      <c r="U679" s="506"/>
      <c r="V679" s="504"/>
      <c r="W679" s="505"/>
      <c r="X679" s="506"/>
      <c r="Y679" s="504"/>
      <c r="Z679" s="505"/>
      <c r="AA679" s="506"/>
      <c r="AB679" s="488"/>
    </row>
    <row r="680" spans="1:28" ht="15.75" customHeight="1" thickBot="1">
      <c r="A680" s="510"/>
      <c r="B680" s="511"/>
      <c r="C680" s="511"/>
      <c r="D680" s="512"/>
      <c r="E680" s="513">
        <f>SUM(E678)</f>
        <v>1</v>
      </c>
      <c r="F680" s="514"/>
      <c r="G680" s="515">
        <f>SUM(G678)</f>
        <v>0</v>
      </c>
      <c r="H680" s="513"/>
      <c r="I680" s="514"/>
      <c r="J680" s="515">
        <f>SUM((J678+M678+P678)/3)</f>
        <v>0</v>
      </c>
      <c r="K680" s="513"/>
      <c r="L680" s="513"/>
      <c r="M680" s="513"/>
      <c r="N680" s="513"/>
      <c r="O680" s="513"/>
      <c r="P680" s="513"/>
      <c r="Q680" s="513"/>
      <c r="R680" s="514"/>
      <c r="S680" s="515">
        <f>SUM(((S678*3)+V678+Y678)/5)</f>
        <v>0</v>
      </c>
      <c r="T680" s="513"/>
      <c r="U680" s="513"/>
      <c r="V680" s="513"/>
      <c r="W680" s="513"/>
      <c r="X680" s="513"/>
      <c r="Y680" s="513"/>
      <c r="Z680" s="513"/>
      <c r="AA680" s="514"/>
      <c r="AB680" s="489"/>
    </row>
    <row r="681" spans="1:28" ht="15.75" customHeight="1" thickBot="1">
      <c r="J681" s="98"/>
      <c r="K681" s="98"/>
      <c r="L681" s="98"/>
      <c r="M681" s="98"/>
      <c r="N681" s="98"/>
      <c r="O681" s="98"/>
      <c r="P681" s="98"/>
      <c r="Q681" s="98"/>
      <c r="R681" s="98"/>
      <c r="S681" s="98"/>
      <c r="T681" s="98"/>
      <c r="U681" s="98"/>
      <c r="V681" s="98"/>
      <c r="W681" s="98"/>
      <c r="X681" s="98"/>
      <c r="Y681" s="98"/>
      <c r="Z681" s="98"/>
      <c r="AA681" s="98"/>
    </row>
    <row r="682" spans="1:28" ht="15.75" customHeight="1">
      <c r="A682" s="472" t="str">
        <f>T(A676)</f>
        <v>Natural Disaster</v>
      </c>
      <c r="B682" s="473"/>
      <c r="C682" s="473"/>
      <c r="D682" s="474"/>
      <c r="E682" s="478" t="s">
        <v>5</v>
      </c>
      <c r="F682" s="479"/>
      <c r="G682" s="478" t="s">
        <v>159</v>
      </c>
      <c r="H682" s="482"/>
      <c r="I682" s="479"/>
      <c r="J682" s="484" t="s">
        <v>7</v>
      </c>
      <c r="K682" s="485"/>
      <c r="L682" s="485"/>
      <c r="M682" s="485"/>
      <c r="N682" s="485"/>
      <c r="O682" s="485"/>
      <c r="P682" s="485"/>
      <c r="Q682" s="485"/>
      <c r="R682" s="486"/>
      <c r="S682" s="484" t="s">
        <v>9</v>
      </c>
      <c r="T682" s="485"/>
      <c r="U682" s="485"/>
      <c r="V682" s="485"/>
      <c r="W682" s="485"/>
      <c r="X682" s="485"/>
      <c r="Y682" s="485"/>
      <c r="Z682" s="485"/>
      <c r="AA682" s="486"/>
      <c r="AB682" s="487">
        <f>SUM(((((J686+S686)/2)*G686)*E686))</f>
        <v>0</v>
      </c>
    </row>
    <row r="683" spans="1:28" ht="15.75" customHeight="1">
      <c r="A683" s="475"/>
      <c r="B683" s="476"/>
      <c r="C683" s="476"/>
      <c r="D683" s="477"/>
      <c r="E683" s="480"/>
      <c r="F683" s="481"/>
      <c r="G683" s="480"/>
      <c r="H683" s="483"/>
      <c r="I683" s="481"/>
      <c r="J683" s="490" t="s">
        <v>163</v>
      </c>
      <c r="K683" s="491"/>
      <c r="L683" s="492"/>
      <c r="M683" s="490" t="s">
        <v>165</v>
      </c>
      <c r="N683" s="491"/>
      <c r="O683" s="492"/>
      <c r="P683" s="490" t="s">
        <v>167</v>
      </c>
      <c r="Q683" s="491"/>
      <c r="R683" s="492"/>
      <c r="S683" s="490" t="s">
        <v>213</v>
      </c>
      <c r="T683" s="491"/>
      <c r="U683" s="492"/>
      <c r="V683" s="490" t="s">
        <v>219</v>
      </c>
      <c r="W683" s="491"/>
      <c r="X683" s="492"/>
      <c r="Y683" s="490" t="s">
        <v>225</v>
      </c>
      <c r="Z683" s="491"/>
      <c r="AA683" s="492"/>
      <c r="AB683" s="488"/>
    </row>
    <row r="684" spans="1:28" ht="15.75" customHeight="1">
      <c r="A684" s="493" t="str">
        <f>T(A563)</f>
        <v>Bridges</v>
      </c>
      <c r="B684" s="494"/>
      <c r="C684" s="96" t="str">
        <f>T(C563)</f>
        <v>HR</v>
      </c>
      <c r="D684" s="99">
        <f>SUM(D563)</f>
        <v>12</v>
      </c>
      <c r="E684" s="495">
        <v>1</v>
      </c>
      <c r="F684" s="496"/>
      <c r="G684" s="495">
        <f>SUM(G563)</f>
        <v>0</v>
      </c>
      <c r="H684" s="499"/>
      <c r="I684" s="496"/>
      <c r="J684" s="501">
        <v>0</v>
      </c>
      <c r="K684" s="502"/>
      <c r="L684" s="503"/>
      <c r="M684" s="501">
        <v>0</v>
      </c>
      <c r="N684" s="502"/>
      <c r="O684" s="503"/>
      <c r="P684" s="501">
        <v>0</v>
      </c>
      <c r="Q684" s="502"/>
      <c r="R684" s="503"/>
      <c r="S684" s="501">
        <v>0</v>
      </c>
      <c r="T684" s="502"/>
      <c r="U684" s="503"/>
      <c r="V684" s="501">
        <v>0</v>
      </c>
      <c r="W684" s="502"/>
      <c r="X684" s="503"/>
      <c r="Y684" s="501">
        <v>0</v>
      </c>
      <c r="Z684" s="502"/>
      <c r="AA684" s="503"/>
      <c r="AB684" s="488"/>
    </row>
    <row r="685" spans="1:28" ht="15.75" customHeight="1">
      <c r="A685" s="507" t="str">
        <f>T(A564)</f>
        <v/>
      </c>
      <c r="B685" s="508"/>
      <c r="C685" s="508"/>
      <c r="D685" s="509"/>
      <c r="E685" s="497"/>
      <c r="F685" s="498"/>
      <c r="G685" s="497"/>
      <c r="H685" s="500"/>
      <c r="I685" s="498"/>
      <c r="J685" s="504"/>
      <c r="K685" s="505"/>
      <c r="L685" s="506"/>
      <c r="M685" s="504"/>
      <c r="N685" s="505"/>
      <c r="O685" s="506"/>
      <c r="P685" s="504"/>
      <c r="Q685" s="505"/>
      <c r="R685" s="506"/>
      <c r="S685" s="504"/>
      <c r="T685" s="505"/>
      <c r="U685" s="506"/>
      <c r="V685" s="504"/>
      <c r="W685" s="505"/>
      <c r="X685" s="506"/>
      <c r="Y685" s="504"/>
      <c r="Z685" s="505"/>
      <c r="AA685" s="506"/>
      <c r="AB685" s="488"/>
    </row>
    <row r="686" spans="1:28" ht="15.75" customHeight="1" thickBot="1">
      <c r="A686" s="510"/>
      <c r="B686" s="511"/>
      <c r="C686" s="511"/>
      <c r="D686" s="512"/>
      <c r="E686" s="513">
        <f>SUM(E684)</f>
        <v>1</v>
      </c>
      <c r="F686" s="514"/>
      <c r="G686" s="515">
        <f>SUM(G684)</f>
        <v>0</v>
      </c>
      <c r="H686" s="513"/>
      <c r="I686" s="514"/>
      <c r="J686" s="515">
        <f>SUM((J684+M684+P684)/3)</f>
        <v>0</v>
      </c>
      <c r="K686" s="513"/>
      <c r="L686" s="513"/>
      <c r="M686" s="513"/>
      <c r="N686" s="513"/>
      <c r="O686" s="513"/>
      <c r="P686" s="513"/>
      <c r="Q686" s="513"/>
      <c r="R686" s="514"/>
      <c r="S686" s="515">
        <f>SUM(((S684*3)+V684+Y684)/5)</f>
        <v>0</v>
      </c>
      <c r="T686" s="513"/>
      <c r="U686" s="513"/>
      <c r="V686" s="513"/>
      <c r="W686" s="513"/>
      <c r="X686" s="513"/>
      <c r="Y686" s="513"/>
      <c r="Z686" s="513"/>
      <c r="AA686" s="514"/>
      <c r="AB686" s="489"/>
    </row>
    <row r="687" spans="1:28" ht="15.75" customHeight="1" thickBot="1">
      <c r="J687" s="100"/>
      <c r="K687" s="100"/>
      <c r="L687" s="100"/>
      <c r="M687" s="100"/>
      <c r="N687" s="100"/>
      <c r="O687" s="100"/>
      <c r="P687" s="100"/>
      <c r="Q687" s="100"/>
      <c r="R687" s="100"/>
      <c r="S687" s="100"/>
      <c r="T687" s="100"/>
      <c r="U687" s="100"/>
      <c r="V687" s="100"/>
      <c r="W687" s="100"/>
      <c r="X687" s="100"/>
      <c r="Y687" s="100"/>
      <c r="Z687" s="100"/>
      <c r="AA687" s="100"/>
    </row>
    <row r="688" spans="1:28" ht="15.75" customHeight="1">
      <c r="A688" s="472" t="str">
        <f>T(A682)</f>
        <v>Natural Disaster</v>
      </c>
      <c r="B688" s="473"/>
      <c r="C688" s="473"/>
      <c r="D688" s="474"/>
      <c r="E688" s="478" t="s">
        <v>5</v>
      </c>
      <c r="F688" s="479"/>
      <c r="G688" s="478" t="s">
        <v>159</v>
      </c>
      <c r="H688" s="482"/>
      <c r="I688" s="479"/>
      <c r="J688" s="484" t="s">
        <v>7</v>
      </c>
      <c r="K688" s="485"/>
      <c r="L688" s="485"/>
      <c r="M688" s="485"/>
      <c r="N688" s="485"/>
      <c r="O688" s="485"/>
      <c r="P688" s="485"/>
      <c r="Q688" s="485"/>
      <c r="R688" s="486"/>
      <c r="S688" s="484" t="s">
        <v>9</v>
      </c>
      <c r="T688" s="485"/>
      <c r="U688" s="485"/>
      <c r="V688" s="485"/>
      <c r="W688" s="485"/>
      <c r="X688" s="485"/>
      <c r="Y688" s="485"/>
      <c r="Z688" s="485"/>
      <c r="AA688" s="486"/>
      <c r="AB688" s="487">
        <f>SUM(((((J692+S692)/2)*G692)*E692))</f>
        <v>0</v>
      </c>
    </row>
    <row r="689" spans="1:28" ht="15.75" customHeight="1">
      <c r="A689" s="475"/>
      <c r="B689" s="476"/>
      <c r="C689" s="476"/>
      <c r="D689" s="477"/>
      <c r="E689" s="480"/>
      <c r="F689" s="481"/>
      <c r="G689" s="480"/>
      <c r="H689" s="483"/>
      <c r="I689" s="481"/>
      <c r="J689" s="490" t="s">
        <v>163</v>
      </c>
      <c r="K689" s="491"/>
      <c r="L689" s="492"/>
      <c r="M689" s="490" t="s">
        <v>165</v>
      </c>
      <c r="N689" s="491"/>
      <c r="O689" s="492"/>
      <c r="P689" s="490" t="s">
        <v>167</v>
      </c>
      <c r="Q689" s="491"/>
      <c r="R689" s="492"/>
      <c r="S689" s="490" t="s">
        <v>213</v>
      </c>
      <c r="T689" s="491"/>
      <c r="U689" s="492"/>
      <c r="V689" s="490" t="s">
        <v>219</v>
      </c>
      <c r="W689" s="491"/>
      <c r="X689" s="492"/>
      <c r="Y689" s="490" t="s">
        <v>225</v>
      </c>
      <c r="Z689" s="491"/>
      <c r="AA689" s="492"/>
      <c r="AB689" s="488"/>
    </row>
    <row r="690" spans="1:28" ht="15.75" customHeight="1">
      <c r="A690" s="493" t="str">
        <f>T(A569)</f>
        <v>Elevated Track</v>
      </c>
      <c r="B690" s="494"/>
      <c r="C690" s="96" t="str">
        <f>T(C569)</f>
        <v>HR</v>
      </c>
      <c r="D690" s="99">
        <f>SUM(D569)</f>
        <v>13</v>
      </c>
      <c r="E690" s="495">
        <v>1</v>
      </c>
      <c r="F690" s="496"/>
      <c r="G690" s="495">
        <f>SUM(G569)</f>
        <v>0</v>
      </c>
      <c r="H690" s="499"/>
      <c r="I690" s="496"/>
      <c r="J690" s="501">
        <v>0</v>
      </c>
      <c r="K690" s="502"/>
      <c r="L690" s="503"/>
      <c r="M690" s="501">
        <v>0</v>
      </c>
      <c r="N690" s="502"/>
      <c r="O690" s="503"/>
      <c r="P690" s="501">
        <v>0</v>
      </c>
      <c r="Q690" s="502"/>
      <c r="R690" s="503"/>
      <c r="S690" s="501">
        <v>0</v>
      </c>
      <c r="T690" s="502"/>
      <c r="U690" s="503"/>
      <c r="V690" s="501">
        <v>0</v>
      </c>
      <c r="W690" s="502"/>
      <c r="X690" s="503"/>
      <c r="Y690" s="501">
        <v>0</v>
      </c>
      <c r="Z690" s="502"/>
      <c r="AA690" s="503"/>
      <c r="AB690" s="488"/>
    </row>
    <row r="691" spans="1:28" ht="15.75" customHeight="1">
      <c r="A691" s="507" t="str">
        <f>T(A570)</f>
        <v/>
      </c>
      <c r="B691" s="508"/>
      <c r="C691" s="508"/>
      <c r="D691" s="509"/>
      <c r="E691" s="497"/>
      <c r="F691" s="498"/>
      <c r="G691" s="497"/>
      <c r="H691" s="500"/>
      <c r="I691" s="498"/>
      <c r="J691" s="504"/>
      <c r="K691" s="505"/>
      <c r="L691" s="506"/>
      <c r="M691" s="504"/>
      <c r="N691" s="505"/>
      <c r="O691" s="506"/>
      <c r="P691" s="504"/>
      <c r="Q691" s="505"/>
      <c r="R691" s="506"/>
      <c r="S691" s="504"/>
      <c r="T691" s="505"/>
      <c r="U691" s="506"/>
      <c r="V691" s="504"/>
      <c r="W691" s="505"/>
      <c r="X691" s="506"/>
      <c r="Y691" s="504"/>
      <c r="Z691" s="505"/>
      <c r="AA691" s="506"/>
      <c r="AB691" s="488"/>
    </row>
    <row r="692" spans="1:28" ht="15.75" customHeight="1" thickBot="1">
      <c r="A692" s="510"/>
      <c r="B692" s="511"/>
      <c r="C692" s="511"/>
      <c r="D692" s="512"/>
      <c r="E692" s="513">
        <f>SUM(E690)</f>
        <v>1</v>
      </c>
      <c r="F692" s="514"/>
      <c r="G692" s="515">
        <f>SUM(G690)</f>
        <v>0</v>
      </c>
      <c r="H692" s="513"/>
      <c r="I692" s="514"/>
      <c r="J692" s="515">
        <f>SUM((J690+M690+P690)/3)</f>
        <v>0</v>
      </c>
      <c r="K692" s="513"/>
      <c r="L692" s="513"/>
      <c r="M692" s="513"/>
      <c r="N692" s="513"/>
      <c r="O692" s="513"/>
      <c r="P692" s="513"/>
      <c r="Q692" s="513"/>
      <c r="R692" s="514"/>
      <c r="S692" s="515">
        <f>SUM(((S690*3)+V690+Y690)/5)</f>
        <v>0</v>
      </c>
      <c r="T692" s="513"/>
      <c r="U692" s="513"/>
      <c r="V692" s="513"/>
      <c r="W692" s="513"/>
      <c r="X692" s="513"/>
      <c r="Y692" s="513"/>
      <c r="Z692" s="513"/>
      <c r="AA692" s="514"/>
      <c r="AB692" s="489"/>
    </row>
    <row r="693" spans="1:28" ht="15.75" customHeight="1" thickBot="1">
      <c r="J693" s="98"/>
      <c r="K693" s="98"/>
      <c r="L693" s="98"/>
      <c r="M693" s="98"/>
      <c r="N693" s="98"/>
      <c r="O693" s="98"/>
      <c r="P693" s="98"/>
      <c r="Q693" s="98"/>
      <c r="R693" s="98"/>
      <c r="S693" s="98"/>
      <c r="T693" s="98"/>
      <c r="U693" s="98"/>
      <c r="V693" s="98"/>
      <c r="W693" s="98"/>
      <c r="X693" s="98"/>
      <c r="Y693" s="98"/>
      <c r="Z693" s="98"/>
      <c r="AA693" s="98"/>
    </row>
    <row r="694" spans="1:28" ht="15.75" customHeight="1">
      <c r="A694" s="472" t="str">
        <f>T(A688)</f>
        <v>Natural Disaster</v>
      </c>
      <c r="B694" s="473"/>
      <c r="C694" s="473"/>
      <c r="D694" s="474"/>
      <c r="E694" s="478" t="s">
        <v>5</v>
      </c>
      <c r="F694" s="479"/>
      <c r="G694" s="478" t="s">
        <v>159</v>
      </c>
      <c r="H694" s="482"/>
      <c r="I694" s="479"/>
      <c r="J694" s="484" t="s">
        <v>7</v>
      </c>
      <c r="K694" s="485"/>
      <c r="L694" s="485"/>
      <c r="M694" s="485"/>
      <c r="N694" s="485"/>
      <c r="O694" s="485"/>
      <c r="P694" s="485"/>
      <c r="Q694" s="485"/>
      <c r="R694" s="486"/>
      <c r="S694" s="484" t="s">
        <v>9</v>
      </c>
      <c r="T694" s="485"/>
      <c r="U694" s="485"/>
      <c r="V694" s="485"/>
      <c r="W694" s="485"/>
      <c r="X694" s="485"/>
      <c r="Y694" s="485"/>
      <c r="Z694" s="485"/>
      <c r="AA694" s="486"/>
      <c r="AB694" s="487">
        <f>SUM(((((J698+S698)/2)*G698)*E698))</f>
        <v>0</v>
      </c>
    </row>
    <row r="695" spans="1:28" ht="15.75" customHeight="1">
      <c r="A695" s="475"/>
      <c r="B695" s="476"/>
      <c r="C695" s="476"/>
      <c r="D695" s="477"/>
      <c r="E695" s="480"/>
      <c r="F695" s="481"/>
      <c r="G695" s="480"/>
      <c r="H695" s="483"/>
      <c r="I695" s="481"/>
      <c r="J695" s="490" t="s">
        <v>163</v>
      </c>
      <c r="K695" s="491"/>
      <c r="L695" s="492"/>
      <c r="M695" s="490" t="s">
        <v>165</v>
      </c>
      <c r="N695" s="491"/>
      <c r="O695" s="492"/>
      <c r="P695" s="490" t="s">
        <v>167</v>
      </c>
      <c r="Q695" s="491"/>
      <c r="R695" s="492"/>
      <c r="S695" s="490" t="s">
        <v>213</v>
      </c>
      <c r="T695" s="491"/>
      <c r="U695" s="492"/>
      <c r="V695" s="490" t="s">
        <v>219</v>
      </c>
      <c r="W695" s="491"/>
      <c r="X695" s="492"/>
      <c r="Y695" s="490" t="s">
        <v>225</v>
      </c>
      <c r="Z695" s="491"/>
      <c r="AA695" s="492"/>
      <c r="AB695" s="488"/>
    </row>
    <row r="696" spans="1:28" ht="15.75" customHeight="1">
      <c r="A696" s="493" t="str">
        <f>T(A575)</f>
        <v xml:space="preserve">Tunnels </v>
      </c>
      <c r="B696" s="494"/>
      <c r="C696" s="96" t="str">
        <f>T(C575)</f>
        <v>HR</v>
      </c>
      <c r="D696" s="99">
        <f>SUM(D575)</f>
        <v>14</v>
      </c>
      <c r="E696" s="495">
        <v>1</v>
      </c>
      <c r="F696" s="496"/>
      <c r="G696" s="495">
        <f>SUM(G575)</f>
        <v>0</v>
      </c>
      <c r="H696" s="499"/>
      <c r="I696" s="496"/>
      <c r="J696" s="501">
        <v>0</v>
      </c>
      <c r="K696" s="502"/>
      <c r="L696" s="503"/>
      <c r="M696" s="501">
        <v>0</v>
      </c>
      <c r="N696" s="502"/>
      <c r="O696" s="503"/>
      <c r="P696" s="501">
        <v>0</v>
      </c>
      <c r="Q696" s="502"/>
      <c r="R696" s="503"/>
      <c r="S696" s="501">
        <v>0</v>
      </c>
      <c r="T696" s="502"/>
      <c r="U696" s="503"/>
      <c r="V696" s="501">
        <v>0</v>
      </c>
      <c r="W696" s="502"/>
      <c r="X696" s="503"/>
      <c r="Y696" s="501">
        <v>0</v>
      </c>
      <c r="Z696" s="502"/>
      <c r="AA696" s="503"/>
      <c r="AB696" s="488"/>
    </row>
    <row r="697" spans="1:28" ht="15.75" customHeight="1">
      <c r="A697" s="507" t="str">
        <f>T(A576)</f>
        <v/>
      </c>
      <c r="B697" s="508"/>
      <c r="C697" s="508"/>
      <c r="D697" s="509"/>
      <c r="E697" s="497"/>
      <c r="F697" s="498"/>
      <c r="G697" s="497"/>
      <c r="H697" s="500"/>
      <c r="I697" s="498"/>
      <c r="J697" s="504"/>
      <c r="K697" s="505"/>
      <c r="L697" s="506"/>
      <c r="M697" s="504"/>
      <c r="N697" s="505"/>
      <c r="O697" s="506"/>
      <c r="P697" s="504"/>
      <c r="Q697" s="505"/>
      <c r="R697" s="506"/>
      <c r="S697" s="504"/>
      <c r="T697" s="505"/>
      <c r="U697" s="506"/>
      <c r="V697" s="504"/>
      <c r="W697" s="505"/>
      <c r="X697" s="506"/>
      <c r="Y697" s="504"/>
      <c r="Z697" s="505"/>
      <c r="AA697" s="506"/>
      <c r="AB697" s="488"/>
    </row>
    <row r="698" spans="1:28" ht="15.75" customHeight="1" thickBot="1">
      <c r="A698" s="510"/>
      <c r="B698" s="511"/>
      <c r="C698" s="511"/>
      <c r="D698" s="512"/>
      <c r="E698" s="513">
        <f>SUM(E696)</f>
        <v>1</v>
      </c>
      <c r="F698" s="514"/>
      <c r="G698" s="515">
        <f>SUM(G696)</f>
        <v>0</v>
      </c>
      <c r="H698" s="513"/>
      <c r="I698" s="514"/>
      <c r="J698" s="515">
        <f>SUM((J696+M696+P696)/3)</f>
        <v>0</v>
      </c>
      <c r="K698" s="513"/>
      <c r="L698" s="513"/>
      <c r="M698" s="513"/>
      <c r="N698" s="513"/>
      <c r="O698" s="513"/>
      <c r="P698" s="513"/>
      <c r="Q698" s="513"/>
      <c r="R698" s="514"/>
      <c r="S698" s="515">
        <f>SUM(((S696*3)+V696+Y696)/5)</f>
        <v>0</v>
      </c>
      <c r="T698" s="513"/>
      <c r="U698" s="513"/>
      <c r="V698" s="513"/>
      <c r="W698" s="513"/>
      <c r="X698" s="513"/>
      <c r="Y698" s="513"/>
      <c r="Z698" s="513"/>
      <c r="AA698" s="514"/>
      <c r="AB698" s="489"/>
    </row>
    <row r="699" spans="1:28" ht="15.75" customHeight="1" thickBot="1">
      <c r="J699" s="98"/>
      <c r="K699" s="98"/>
      <c r="L699" s="98"/>
      <c r="M699" s="98"/>
      <c r="N699" s="98"/>
      <c r="O699" s="98"/>
      <c r="P699" s="98"/>
      <c r="Q699" s="98"/>
      <c r="R699" s="98"/>
      <c r="S699" s="98"/>
      <c r="T699" s="98"/>
      <c r="U699" s="98"/>
      <c r="V699" s="98"/>
      <c r="W699" s="98"/>
      <c r="X699" s="98"/>
      <c r="Y699" s="98"/>
      <c r="Z699" s="98"/>
      <c r="AA699" s="98"/>
    </row>
    <row r="700" spans="1:28" ht="15.75" customHeight="1">
      <c r="A700" s="472" t="str">
        <f>T(A694)</f>
        <v>Natural Disaster</v>
      </c>
      <c r="B700" s="473"/>
      <c r="C700" s="473"/>
      <c r="D700" s="474"/>
      <c r="E700" s="478" t="s">
        <v>5</v>
      </c>
      <c r="F700" s="479"/>
      <c r="G700" s="478" t="s">
        <v>159</v>
      </c>
      <c r="H700" s="482"/>
      <c r="I700" s="479"/>
      <c r="J700" s="484" t="s">
        <v>7</v>
      </c>
      <c r="K700" s="485"/>
      <c r="L700" s="485"/>
      <c r="M700" s="485"/>
      <c r="N700" s="485"/>
      <c r="O700" s="485"/>
      <c r="P700" s="485"/>
      <c r="Q700" s="485"/>
      <c r="R700" s="486"/>
      <c r="S700" s="484" t="s">
        <v>9</v>
      </c>
      <c r="T700" s="485"/>
      <c r="U700" s="485"/>
      <c r="V700" s="485"/>
      <c r="W700" s="485"/>
      <c r="X700" s="485"/>
      <c r="Y700" s="485"/>
      <c r="Z700" s="485"/>
      <c r="AA700" s="486"/>
      <c r="AB700" s="487">
        <f>SUM(((((J704+S704)/2)*G704)*E704))</f>
        <v>0</v>
      </c>
    </row>
    <row r="701" spans="1:28" ht="15.75" customHeight="1">
      <c r="A701" s="475"/>
      <c r="B701" s="476"/>
      <c r="C701" s="476"/>
      <c r="D701" s="477"/>
      <c r="E701" s="480"/>
      <c r="F701" s="481"/>
      <c r="G701" s="480"/>
      <c r="H701" s="483"/>
      <c r="I701" s="481"/>
      <c r="J701" s="490" t="s">
        <v>163</v>
      </c>
      <c r="K701" s="491"/>
      <c r="L701" s="492"/>
      <c r="M701" s="490" t="s">
        <v>165</v>
      </c>
      <c r="N701" s="491"/>
      <c r="O701" s="492"/>
      <c r="P701" s="490" t="s">
        <v>167</v>
      </c>
      <c r="Q701" s="491"/>
      <c r="R701" s="492"/>
      <c r="S701" s="490" t="s">
        <v>213</v>
      </c>
      <c r="T701" s="491"/>
      <c r="U701" s="492"/>
      <c r="V701" s="490" t="s">
        <v>219</v>
      </c>
      <c r="W701" s="491"/>
      <c r="X701" s="492"/>
      <c r="Y701" s="490" t="s">
        <v>225</v>
      </c>
      <c r="Z701" s="491"/>
      <c r="AA701" s="492"/>
      <c r="AB701" s="488"/>
    </row>
    <row r="702" spans="1:28" ht="15.75" customHeight="1">
      <c r="A702" s="493" t="str">
        <f>T(A581)</f>
        <v>Choke Points on ROW</v>
      </c>
      <c r="B702" s="494"/>
      <c r="C702" s="96" t="str">
        <f>T(C581)</f>
        <v>HR</v>
      </c>
      <c r="D702" s="99">
        <f>SUM(D581)</f>
        <v>15</v>
      </c>
      <c r="E702" s="495">
        <v>1</v>
      </c>
      <c r="F702" s="496"/>
      <c r="G702" s="495">
        <f>SUM(G581)</f>
        <v>0</v>
      </c>
      <c r="H702" s="499"/>
      <c r="I702" s="496"/>
      <c r="J702" s="501">
        <v>0</v>
      </c>
      <c r="K702" s="502"/>
      <c r="L702" s="503"/>
      <c r="M702" s="501">
        <v>0</v>
      </c>
      <c r="N702" s="502"/>
      <c r="O702" s="503"/>
      <c r="P702" s="501">
        <v>0</v>
      </c>
      <c r="Q702" s="502"/>
      <c r="R702" s="503"/>
      <c r="S702" s="501">
        <v>0</v>
      </c>
      <c r="T702" s="502"/>
      <c r="U702" s="503"/>
      <c r="V702" s="501">
        <v>0</v>
      </c>
      <c r="W702" s="502"/>
      <c r="X702" s="503"/>
      <c r="Y702" s="501">
        <v>0</v>
      </c>
      <c r="Z702" s="502"/>
      <c r="AA702" s="503"/>
      <c r="AB702" s="488"/>
    </row>
    <row r="703" spans="1:28" ht="15.75" customHeight="1">
      <c r="A703" s="507" t="str">
        <f>T(A582)</f>
        <v/>
      </c>
      <c r="B703" s="508"/>
      <c r="C703" s="508"/>
      <c r="D703" s="509"/>
      <c r="E703" s="497"/>
      <c r="F703" s="498"/>
      <c r="G703" s="497"/>
      <c r="H703" s="500"/>
      <c r="I703" s="498"/>
      <c r="J703" s="504"/>
      <c r="K703" s="505"/>
      <c r="L703" s="506"/>
      <c r="M703" s="504"/>
      <c r="N703" s="505"/>
      <c r="O703" s="506"/>
      <c r="P703" s="504"/>
      <c r="Q703" s="505"/>
      <c r="R703" s="506"/>
      <c r="S703" s="504"/>
      <c r="T703" s="505"/>
      <c r="U703" s="506"/>
      <c r="V703" s="504"/>
      <c r="W703" s="505"/>
      <c r="X703" s="506"/>
      <c r="Y703" s="504"/>
      <c r="Z703" s="505"/>
      <c r="AA703" s="506"/>
      <c r="AB703" s="488"/>
    </row>
    <row r="704" spans="1:28" ht="15.75" customHeight="1" thickBot="1">
      <c r="A704" s="510"/>
      <c r="B704" s="511"/>
      <c r="C704" s="511"/>
      <c r="D704" s="512"/>
      <c r="E704" s="513">
        <f>SUM(E702)</f>
        <v>1</v>
      </c>
      <c r="F704" s="514"/>
      <c r="G704" s="515">
        <f>SUM(G702)</f>
        <v>0</v>
      </c>
      <c r="H704" s="513"/>
      <c r="I704" s="514"/>
      <c r="J704" s="515">
        <f>SUM((J702+M702+P702)/3)</f>
        <v>0</v>
      </c>
      <c r="K704" s="513"/>
      <c r="L704" s="513"/>
      <c r="M704" s="513"/>
      <c r="N704" s="513"/>
      <c r="O704" s="513"/>
      <c r="P704" s="513"/>
      <c r="Q704" s="513"/>
      <c r="R704" s="514"/>
      <c r="S704" s="515">
        <f>SUM(((S702*3)+V702+Y702)/5)</f>
        <v>0</v>
      </c>
      <c r="T704" s="513"/>
      <c r="U704" s="513"/>
      <c r="V704" s="513"/>
      <c r="W704" s="513"/>
      <c r="X704" s="513"/>
      <c r="Y704" s="513"/>
      <c r="Z704" s="513"/>
      <c r="AA704" s="514"/>
      <c r="AB704" s="489"/>
    </row>
    <row r="705" spans="1:28" ht="15.75" customHeight="1" thickBot="1">
      <c r="J705" s="98"/>
      <c r="K705" s="98"/>
      <c r="L705" s="98"/>
      <c r="M705" s="98"/>
      <c r="N705" s="98"/>
      <c r="O705" s="98"/>
      <c r="P705" s="98"/>
      <c r="Q705" s="98"/>
      <c r="R705" s="98"/>
      <c r="S705" s="98"/>
      <c r="T705" s="98"/>
      <c r="U705" s="98"/>
      <c r="V705" s="98"/>
      <c r="W705" s="98"/>
      <c r="X705" s="98"/>
      <c r="Y705" s="98"/>
      <c r="Z705" s="98"/>
      <c r="AA705" s="98"/>
    </row>
    <row r="706" spans="1:28" ht="15.75" customHeight="1">
      <c r="A706" s="472" t="str">
        <f>T(A700)</f>
        <v>Natural Disaster</v>
      </c>
      <c r="B706" s="473"/>
      <c r="C706" s="473"/>
      <c r="D706" s="474"/>
      <c r="E706" s="478" t="s">
        <v>5</v>
      </c>
      <c r="F706" s="479"/>
      <c r="G706" s="478" t="s">
        <v>159</v>
      </c>
      <c r="H706" s="482"/>
      <c r="I706" s="479"/>
      <c r="J706" s="484" t="s">
        <v>7</v>
      </c>
      <c r="K706" s="485"/>
      <c r="L706" s="485"/>
      <c r="M706" s="485"/>
      <c r="N706" s="485"/>
      <c r="O706" s="485"/>
      <c r="P706" s="485"/>
      <c r="Q706" s="485"/>
      <c r="R706" s="486"/>
      <c r="S706" s="484" t="s">
        <v>9</v>
      </c>
      <c r="T706" s="485"/>
      <c r="U706" s="485"/>
      <c r="V706" s="485"/>
      <c r="W706" s="485"/>
      <c r="X706" s="485"/>
      <c r="Y706" s="485"/>
      <c r="Z706" s="485"/>
      <c r="AA706" s="486"/>
      <c r="AB706" s="487">
        <f>SUM(((((J710+S710)/2)*G710)*E710))</f>
        <v>0</v>
      </c>
    </row>
    <row r="707" spans="1:28" ht="15.75" customHeight="1">
      <c r="A707" s="475"/>
      <c r="B707" s="476"/>
      <c r="C707" s="476"/>
      <c r="D707" s="477"/>
      <c r="E707" s="480"/>
      <c r="F707" s="481"/>
      <c r="G707" s="480"/>
      <c r="H707" s="483"/>
      <c r="I707" s="481"/>
      <c r="J707" s="490" t="s">
        <v>163</v>
      </c>
      <c r="K707" s="491"/>
      <c r="L707" s="492"/>
      <c r="M707" s="490" t="s">
        <v>165</v>
      </c>
      <c r="N707" s="491"/>
      <c r="O707" s="492"/>
      <c r="P707" s="490" t="s">
        <v>167</v>
      </c>
      <c r="Q707" s="491"/>
      <c r="R707" s="492"/>
      <c r="S707" s="490" t="s">
        <v>213</v>
      </c>
      <c r="T707" s="491"/>
      <c r="U707" s="492"/>
      <c r="V707" s="490" t="s">
        <v>219</v>
      </c>
      <c r="W707" s="491"/>
      <c r="X707" s="492"/>
      <c r="Y707" s="490" t="s">
        <v>225</v>
      </c>
      <c r="Z707" s="491"/>
      <c r="AA707" s="492"/>
      <c r="AB707" s="488"/>
    </row>
    <row r="708" spans="1:28" ht="15.75" customHeight="1">
      <c r="A708" s="493" t="str">
        <f>T(A587)</f>
        <v>Fire Suppression</v>
      </c>
      <c r="B708" s="494"/>
      <c r="C708" s="96" t="str">
        <f>T(C587)</f>
        <v>HR</v>
      </c>
      <c r="D708" s="99">
        <f>SUM(D587)</f>
        <v>16</v>
      </c>
      <c r="E708" s="495">
        <v>1</v>
      </c>
      <c r="F708" s="496"/>
      <c r="G708" s="495">
        <f>SUM(G587)</f>
        <v>0</v>
      </c>
      <c r="H708" s="499"/>
      <c r="I708" s="496"/>
      <c r="J708" s="501">
        <v>0</v>
      </c>
      <c r="K708" s="502"/>
      <c r="L708" s="503"/>
      <c r="M708" s="501">
        <v>0</v>
      </c>
      <c r="N708" s="502"/>
      <c r="O708" s="503"/>
      <c r="P708" s="501">
        <v>0</v>
      </c>
      <c r="Q708" s="502"/>
      <c r="R708" s="503"/>
      <c r="S708" s="501">
        <v>0</v>
      </c>
      <c r="T708" s="502"/>
      <c r="U708" s="503"/>
      <c r="V708" s="501">
        <v>0</v>
      </c>
      <c r="W708" s="502"/>
      <c r="X708" s="503"/>
      <c r="Y708" s="501">
        <v>0</v>
      </c>
      <c r="Z708" s="502"/>
      <c r="AA708" s="503"/>
      <c r="AB708" s="488"/>
    </row>
    <row r="709" spans="1:28" ht="15.75" customHeight="1">
      <c r="A709" s="507" t="str">
        <f>T(A588)</f>
        <v/>
      </c>
      <c r="B709" s="508"/>
      <c r="C709" s="508"/>
      <c r="D709" s="509"/>
      <c r="E709" s="497"/>
      <c r="F709" s="498"/>
      <c r="G709" s="497"/>
      <c r="H709" s="500"/>
      <c r="I709" s="498"/>
      <c r="J709" s="504"/>
      <c r="K709" s="505"/>
      <c r="L709" s="506"/>
      <c r="M709" s="504"/>
      <c r="N709" s="505"/>
      <c r="O709" s="506"/>
      <c r="P709" s="504"/>
      <c r="Q709" s="505"/>
      <c r="R709" s="506"/>
      <c r="S709" s="504"/>
      <c r="T709" s="505"/>
      <c r="U709" s="506"/>
      <c r="V709" s="504"/>
      <c r="W709" s="505"/>
      <c r="X709" s="506"/>
      <c r="Y709" s="504"/>
      <c r="Z709" s="505"/>
      <c r="AA709" s="506"/>
      <c r="AB709" s="488"/>
    </row>
    <row r="710" spans="1:28" ht="15.75" customHeight="1" thickBot="1">
      <c r="A710" s="510"/>
      <c r="B710" s="511"/>
      <c r="C710" s="511"/>
      <c r="D710" s="512"/>
      <c r="E710" s="513">
        <f>SUM(E708)</f>
        <v>1</v>
      </c>
      <c r="F710" s="514"/>
      <c r="G710" s="515">
        <f>SUM(G708)</f>
        <v>0</v>
      </c>
      <c r="H710" s="513"/>
      <c r="I710" s="514"/>
      <c r="J710" s="515">
        <f>SUM((J708+M708+P708)/3)</f>
        <v>0</v>
      </c>
      <c r="K710" s="513"/>
      <c r="L710" s="513"/>
      <c r="M710" s="513"/>
      <c r="N710" s="513"/>
      <c r="O710" s="513"/>
      <c r="P710" s="513"/>
      <c r="Q710" s="513"/>
      <c r="R710" s="514"/>
      <c r="S710" s="515">
        <f>SUM(((S708*3)+V708+Y708)/5)</f>
        <v>0</v>
      </c>
      <c r="T710" s="513"/>
      <c r="U710" s="513"/>
      <c r="V710" s="513"/>
      <c r="W710" s="513"/>
      <c r="X710" s="513"/>
      <c r="Y710" s="513"/>
      <c r="Z710" s="513"/>
      <c r="AA710" s="514"/>
      <c r="AB710" s="489"/>
    </row>
    <row r="711" spans="1:28" ht="15.75" customHeight="1" thickBot="1">
      <c r="J711" s="100"/>
      <c r="K711" s="100"/>
      <c r="L711" s="100"/>
      <c r="M711" s="100"/>
      <c r="N711" s="100"/>
      <c r="O711" s="100"/>
      <c r="P711" s="100"/>
      <c r="Q711" s="100"/>
      <c r="R711" s="100"/>
      <c r="S711" s="100"/>
      <c r="T711" s="100"/>
      <c r="U711" s="100"/>
      <c r="V711" s="100"/>
      <c r="W711" s="100"/>
      <c r="X711" s="100"/>
      <c r="Y711" s="100"/>
      <c r="Z711" s="100"/>
      <c r="AA711" s="100"/>
      <c r="AB711" s="111"/>
    </row>
    <row r="712" spans="1:28" ht="15.75" customHeight="1">
      <c r="A712" s="472" t="str">
        <f>T(A706)</f>
        <v>Natural Disaster</v>
      </c>
      <c r="B712" s="473"/>
      <c r="C712" s="473"/>
      <c r="D712" s="474"/>
      <c r="E712" s="478" t="s">
        <v>5</v>
      </c>
      <c r="F712" s="479"/>
      <c r="G712" s="478" t="s">
        <v>159</v>
      </c>
      <c r="H712" s="482"/>
      <c r="I712" s="479"/>
      <c r="J712" s="484" t="s">
        <v>7</v>
      </c>
      <c r="K712" s="485"/>
      <c r="L712" s="485"/>
      <c r="M712" s="485"/>
      <c r="N712" s="485"/>
      <c r="O712" s="485"/>
      <c r="P712" s="485"/>
      <c r="Q712" s="485"/>
      <c r="R712" s="486"/>
      <c r="S712" s="484" t="s">
        <v>9</v>
      </c>
      <c r="T712" s="485"/>
      <c r="U712" s="485"/>
      <c r="V712" s="485"/>
      <c r="W712" s="485"/>
      <c r="X712" s="485"/>
      <c r="Y712" s="485"/>
      <c r="Z712" s="485"/>
      <c r="AA712" s="486"/>
      <c r="AB712" s="487">
        <f>SUM(((((J716+S716)/2)*G716)*E716))</f>
        <v>0</v>
      </c>
    </row>
    <row r="713" spans="1:28" ht="15.75" customHeight="1">
      <c r="A713" s="475"/>
      <c r="B713" s="476"/>
      <c r="C713" s="476"/>
      <c r="D713" s="477"/>
      <c r="E713" s="480"/>
      <c r="F713" s="481"/>
      <c r="G713" s="480"/>
      <c r="H713" s="483"/>
      <c r="I713" s="481"/>
      <c r="J713" s="490" t="s">
        <v>163</v>
      </c>
      <c r="K713" s="491"/>
      <c r="L713" s="492"/>
      <c r="M713" s="490" t="s">
        <v>165</v>
      </c>
      <c r="N713" s="491"/>
      <c r="O713" s="492"/>
      <c r="P713" s="490" t="s">
        <v>167</v>
      </c>
      <c r="Q713" s="491"/>
      <c r="R713" s="492"/>
      <c r="S713" s="490" t="s">
        <v>213</v>
      </c>
      <c r="T713" s="491"/>
      <c r="U713" s="492"/>
      <c r="V713" s="490" t="s">
        <v>219</v>
      </c>
      <c r="W713" s="491"/>
      <c r="X713" s="492"/>
      <c r="Y713" s="490" t="s">
        <v>225</v>
      </c>
      <c r="Z713" s="491"/>
      <c r="AA713" s="492"/>
      <c r="AB713" s="488"/>
    </row>
    <row r="714" spans="1:28" ht="15.75" customHeight="1">
      <c r="A714" s="493" t="str">
        <f>T(A593)</f>
        <v>Air Handling</v>
      </c>
      <c r="B714" s="494"/>
      <c r="C714" s="96" t="str">
        <f>T(C593)</f>
        <v>HR</v>
      </c>
      <c r="D714" s="99">
        <f>SUM(D593)</f>
        <v>17</v>
      </c>
      <c r="E714" s="495">
        <v>1</v>
      </c>
      <c r="F714" s="496"/>
      <c r="G714" s="495">
        <f>SUM(G593)</f>
        <v>0</v>
      </c>
      <c r="H714" s="499"/>
      <c r="I714" s="496"/>
      <c r="J714" s="501">
        <v>0</v>
      </c>
      <c r="K714" s="502"/>
      <c r="L714" s="503"/>
      <c r="M714" s="501">
        <v>0</v>
      </c>
      <c r="N714" s="502"/>
      <c r="O714" s="503"/>
      <c r="P714" s="501">
        <v>0</v>
      </c>
      <c r="Q714" s="502"/>
      <c r="R714" s="503"/>
      <c r="S714" s="501">
        <v>0</v>
      </c>
      <c r="T714" s="502"/>
      <c r="U714" s="503"/>
      <c r="V714" s="501">
        <v>0</v>
      </c>
      <c r="W714" s="502"/>
      <c r="X714" s="503"/>
      <c r="Y714" s="501">
        <v>0</v>
      </c>
      <c r="Z714" s="502"/>
      <c r="AA714" s="503"/>
      <c r="AB714" s="488"/>
    </row>
    <row r="715" spans="1:28" ht="15.75" customHeight="1">
      <c r="A715" s="507" t="str">
        <f>T(A594)</f>
        <v/>
      </c>
      <c r="B715" s="508"/>
      <c r="C715" s="508"/>
      <c r="D715" s="509"/>
      <c r="E715" s="497"/>
      <c r="F715" s="498"/>
      <c r="G715" s="497"/>
      <c r="H715" s="500"/>
      <c r="I715" s="498"/>
      <c r="J715" s="504"/>
      <c r="K715" s="505"/>
      <c r="L715" s="506"/>
      <c r="M715" s="504"/>
      <c r="N715" s="505"/>
      <c r="O715" s="506"/>
      <c r="P715" s="504"/>
      <c r="Q715" s="505"/>
      <c r="R715" s="506"/>
      <c r="S715" s="504"/>
      <c r="T715" s="505"/>
      <c r="U715" s="506"/>
      <c r="V715" s="504"/>
      <c r="W715" s="505"/>
      <c r="X715" s="506"/>
      <c r="Y715" s="504"/>
      <c r="Z715" s="505"/>
      <c r="AA715" s="506"/>
      <c r="AB715" s="488"/>
    </row>
    <row r="716" spans="1:28" ht="15.75" customHeight="1" thickBot="1">
      <c r="A716" s="510"/>
      <c r="B716" s="511"/>
      <c r="C716" s="511"/>
      <c r="D716" s="512"/>
      <c r="E716" s="513">
        <f>SUM(E714)</f>
        <v>1</v>
      </c>
      <c r="F716" s="514"/>
      <c r="G716" s="515">
        <f>SUM(G714)</f>
        <v>0</v>
      </c>
      <c r="H716" s="513"/>
      <c r="I716" s="514"/>
      <c r="J716" s="515">
        <f>SUM((J714+M714+P714)/3)</f>
        <v>0</v>
      </c>
      <c r="K716" s="513"/>
      <c r="L716" s="513"/>
      <c r="M716" s="513"/>
      <c r="N716" s="513"/>
      <c r="O716" s="513"/>
      <c r="P716" s="513"/>
      <c r="Q716" s="513"/>
      <c r="R716" s="514"/>
      <c r="S716" s="515">
        <f>SUM(((S714*3)+V714+Y714)/5)</f>
        <v>0</v>
      </c>
      <c r="T716" s="513"/>
      <c r="U716" s="513"/>
      <c r="V716" s="513"/>
      <c r="W716" s="513"/>
      <c r="X716" s="513"/>
      <c r="Y716" s="513"/>
      <c r="Z716" s="513"/>
      <c r="AA716" s="514"/>
      <c r="AB716" s="489"/>
    </row>
    <row r="717" spans="1:28" ht="15.75" customHeight="1" thickBot="1">
      <c r="J717" s="100"/>
      <c r="K717" s="100"/>
      <c r="L717" s="100"/>
      <c r="M717" s="100"/>
      <c r="N717" s="100"/>
      <c r="O717" s="100"/>
      <c r="P717" s="100"/>
      <c r="Q717" s="100"/>
      <c r="R717" s="100"/>
      <c r="S717" s="100"/>
      <c r="T717" s="100"/>
      <c r="U717" s="100"/>
      <c r="V717" s="100"/>
      <c r="W717" s="100"/>
      <c r="X717" s="100"/>
      <c r="Y717" s="100"/>
      <c r="Z717" s="100"/>
      <c r="AA717" s="100"/>
    </row>
    <row r="718" spans="1:28" ht="15.75" customHeight="1">
      <c r="A718" s="472" t="str">
        <f>T(A712)</f>
        <v>Natural Disaster</v>
      </c>
      <c r="B718" s="473"/>
      <c r="C718" s="473"/>
      <c r="D718" s="474"/>
      <c r="E718" s="478" t="s">
        <v>5</v>
      </c>
      <c r="F718" s="479"/>
      <c r="G718" s="478" t="s">
        <v>159</v>
      </c>
      <c r="H718" s="482"/>
      <c r="I718" s="479"/>
      <c r="J718" s="484" t="s">
        <v>7</v>
      </c>
      <c r="K718" s="485"/>
      <c r="L718" s="485"/>
      <c r="M718" s="485"/>
      <c r="N718" s="485"/>
      <c r="O718" s="485"/>
      <c r="P718" s="485"/>
      <c r="Q718" s="485"/>
      <c r="R718" s="486"/>
      <c r="S718" s="484" t="s">
        <v>9</v>
      </c>
      <c r="T718" s="485"/>
      <c r="U718" s="485"/>
      <c r="V718" s="485"/>
      <c r="W718" s="485"/>
      <c r="X718" s="485"/>
      <c r="Y718" s="485"/>
      <c r="Z718" s="485"/>
      <c r="AA718" s="486"/>
      <c r="AB718" s="487">
        <f>SUM(((((J722+S722)/2)*G722)*E722))</f>
        <v>0</v>
      </c>
    </row>
    <row r="719" spans="1:28" ht="15.75" customHeight="1">
      <c r="A719" s="475"/>
      <c r="B719" s="476"/>
      <c r="C719" s="476"/>
      <c r="D719" s="477"/>
      <c r="E719" s="480"/>
      <c r="F719" s="481"/>
      <c r="G719" s="480"/>
      <c r="H719" s="483"/>
      <c r="I719" s="481"/>
      <c r="J719" s="490" t="s">
        <v>163</v>
      </c>
      <c r="K719" s="491"/>
      <c r="L719" s="492"/>
      <c r="M719" s="490" t="s">
        <v>165</v>
      </c>
      <c r="N719" s="491"/>
      <c r="O719" s="492"/>
      <c r="P719" s="490" t="s">
        <v>167</v>
      </c>
      <c r="Q719" s="491"/>
      <c r="R719" s="492"/>
      <c r="S719" s="490" t="s">
        <v>213</v>
      </c>
      <c r="T719" s="491"/>
      <c r="U719" s="492"/>
      <c r="V719" s="490" t="s">
        <v>219</v>
      </c>
      <c r="W719" s="491"/>
      <c r="X719" s="492"/>
      <c r="Y719" s="490" t="s">
        <v>225</v>
      </c>
      <c r="Z719" s="491"/>
      <c r="AA719" s="492"/>
      <c r="AB719" s="488"/>
    </row>
    <row r="720" spans="1:28" ht="15.75" customHeight="1">
      <c r="A720" s="493" t="str">
        <f>T(A599)</f>
        <v>Power Generation/Distribution</v>
      </c>
      <c r="B720" s="494"/>
      <c r="C720" s="96" t="str">
        <f>T(C599)</f>
        <v>HR</v>
      </c>
      <c r="D720" s="99">
        <f>SUM(D599)</f>
        <v>18</v>
      </c>
      <c r="E720" s="495">
        <v>1</v>
      </c>
      <c r="F720" s="496"/>
      <c r="G720" s="495">
        <f>SUM(G599)</f>
        <v>0</v>
      </c>
      <c r="H720" s="499"/>
      <c r="I720" s="496"/>
      <c r="J720" s="501">
        <v>0</v>
      </c>
      <c r="K720" s="502"/>
      <c r="L720" s="503"/>
      <c r="M720" s="501">
        <v>0</v>
      </c>
      <c r="N720" s="502"/>
      <c r="O720" s="503"/>
      <c r="P720" s="501">
        <v>0</v>
      </c>
      <c r="Q720" s="502"/>
      <c r="R720" s="503"/>
      <c r="S720" s="501">
        <v>0</v>
      </c>
      <c r="T720" s="502"/>
      <c r="U720" s="503"/>
      <c r="V720" s="501">
        <v>0</v>
      </c>
      <c r="W720" s="502"/>
      <c r="X720" s="503"/>
      <c r="Y720" s="501">
        <v>0</v>
      </c>
      <c r="Z720" s="502"/>
      <c r="AA720" s="503"/>
      <c r="AB720" s="488"/>
    </row>
    <row r="721" spans="1:28" ht="15.75" customHeight="1">
      <c r="A721" s="507" t="str">
        <f>T(A600)</f>
        <v/>
      </c>
      <c r="B721" s="508"/>
      <c r="C721" s="508"/>
      <c r="D721" s="509"/>
      <c r="E721" s="497"/>
      <c r="F721" s="498"/>
      <c r="G721" s="497"/>
      <c r="H721" s="500"/>
      <c r="I721" s="498"/>
      <c r="J721" s="504"/>
      <c r="K721" s="505"/>
      <c r="L721" s="506"/>
      <c r="M721" s="504"/>
      <c r="N721" s="505"/>
      <c r="O721" s="506"/>
      <c r="P721" s="504"/>
      <c r="Q721" s="505"/>
      <c r="R721" s="506"/>
      <c r="S721" s="504"/>
      <c r="T721" s="505"/>
      <c r="U721" s="506"/>
      <c r="V721" s="504"/>
      <c r="W721" s="505"/>
      <c r="X721" s="506"/>
      <c r="Y721" s="504"/>
      <c r="Z721" s="505"/>
      <c r="AA721" s="506"/>
      <c r="AB721" s="488"/>
    </row>
    <row r="722" spans="1:28" ht="15.75" customHeight="1" thickBot="1">
      <c r="A722" s="510"/>
      <c r="B722" s="511"/>
      <c r="C722" s="511"/>
      <c r="D722" s="512"/>
      <c r="E722" s="513">
        <f>SUM(E720)</f>
        <v>1</v>
      </c>
      <c r="F722" s="514"/>
      <c r="G722" s="515">
        <f>SUM(G720)</f>
        <v>0</v>
      </c>
      <c r="H722" s="513"/>
      <c r="I722" s="514"/>
      <c r="J722" s="515">
        <f>SUM((J720+M720+P720)/3)</f>
        <v>0</v>
      </c>
      <c r="K722" s="513"/>
      <c r="L722" s="513"/>
      <c r="M722" s="513"/>
      <c r="N722" s="513"/>
      <c r="O722" s="513"/>
      <c r="P722" s="513"/>
      <c r="Q722" s="513"/>
      <c r="R722" s="514"/>
      <c r="S722" s="515">
        <f>SUM(((S720*3)+V720+Y720)/5)</f>
        <v>0</v>
      </c>
      <c r="T722" s="513"/>
      <c r="U722" s="513"/>
      <c r="V722" s="513"/>
      <c r="W722" s="513"/>
      <c r="X722" s="513"/>
      <c r="Y722" s="513"/>
      <c r="Z722" s="513"/>
      <c r="AA722" s="514"/>
      <c r="AB722" s="489"/>
    </row>
    <row r="723" spans="1:28" ht="15.75" customHeight="1" thickBot="1">
      <c r="J723" s="98"/>
      <c r="K723" s="98"/>
      <c r="L723" s="98"/>
      <c r="M723" s="98"/>
      <c r="N723" s="98"/>
      <c r="O723" s="98"/>
      <c r="P723" s="98"/>
      <c r="Q723" s="98"/>
      <c r="R723" s="98"/>
      <c r="S723" s="98"/>
      <c r="T723" s="98"/>
      <c r="U723" s="98"/>
      <c r="V723" s="98"/>
      <c r="W723" s="98"/>
      <c r="X723" s="98"/>
      <c r="Y723" s="98"/>
      <c r="Z723" s="98"/>
      <c r="AA723" s="98"/>
    </row>
    <row r="724" spans="1:28" ht="15.75" customHeight="1">
      <c r="A724" s="472" t="str">
        <f>T(A718)</f>
        <v>Natural Disaster</v>
      </c>
      <c r="B724" s="473"/>
      <c r="C724" s="473"/>
      <c r="D724" s="474"/>
      <c r="E724" s="478" t="s">
        <v>5</v>
      </c>
      <c r="F724" s="479"/>
      <c r="G724" s="478" t="s">
        <v>159</v>
      </c>
      <c r="H724" s="482"/>
      <c r="I724" s="479"/>
      <c r="J724" s="484" t="s">
        <v>7</v>
      </c>
      <c r="K724" s="485"/>
      <c r="L724" s="485"/>
      <c r="M724" s="485"/>
      <c r="N724" s="485"/>
      <c r="O724" s="485"/>
      <c r="P724" s="485"/>
      <c r="Q724" s="485"/>
      <c r="R724" s="486"/>
      <c r="S724" s="484" t="s">
        <v>9</v>
      </c>
      <c r="T724" s="485"/>
      <c r="U724" s="485"/>
      <c r="V724" s="485"/>
      <c r="W724" s="485"/>
      <c r="X724" s="485"/>
      <c r="Y724" s="485"/>
      <c r="Z724" s="485"/>
      <c r="AA724" s="486"/>
      <c r="AB724" s="487">
        <f>SUM(((((J728+S728)/2)*G728)*E728))</f>
        <v>0</v>
      </c>
    </row>
    <row r="725" spans="1:28" ht="15.75" customHeight="1">
      <c r="A725" s="475"/>
      <c r="B725" s="476"/>
      <c r="C725" s="476"/>
      <c r="D725" s="477"/>
      <c r="E725" s="480"/>
      <c r="F725" s="481"/>
      <c r="G725" s="480"/>
      <c r="H725" s="483"/>
      <c r="I725" s="481"/>
      <c r="J725" s="490" t="s">
        <v>163</v>
      </c>
      <c r="K725" s="491"/>
      <c r="L725" s="492"/>
      <c r="M725" s="490" t="s">
        <v>165</v>
      </c>
      <c r="N725" s="491"/>
      <c r="O725" s="492"/>
      <c r="P725" s="490" t="s">
        <v>167</v>
      </c>
      <c r="Q725" s="491"/>
      <c r="R725" s="492"/>
      <c r="S725" s="490" t="s">
        <v>213</v>
      </c>
      <c r="T725" s="491"/>
      <c r="U725" s="492"/>
      <c r="V725" s="490" t="s">
        <v>219</v>
      </c>
      <c r="W725" s="491"/>
      <c r="X725" s="492"/>
      <c r="Y725" s="490" t="s">
        <v>225</v>
      </c>
      <c r="Z725" s="491"/>
      <c r="AA725" s="492"/>
      <c r="AB725" s="488"/>
    </row>
    <row r="726" spans="1:28" ht="15.75" customHeight="1">
      <c r="A726" s="493" t="str">
        <f>T(A605)</f>
        <v>Yards</v>
      </c>
      <c r="B726" s="494"/>
      <c r="C726" s="96" t="str">
        <f>T(C605)</f>
        <v>HR</v>
      </c>
      <c r="D726" s="99">
        <f>SUM(D605)</f>
        <v>19</v>
      </c>
      <c r="E726" s="495">
        <v>1</v>
      </c>
      <c r="F726" s="496"/>
      <c r="G726" s="495">
        <f>SUM(G605)</f>
        <v>0</v>
      </c>
      <c r="H726" s="499"/>
      <c r="I726" s="496"/>
      <c r="J726" s="501">
        <v>0</v>
      </c>
      <c r="K726" s="502"/>
      <c r="L726" s="503"/>
      <c r="M726" s="501">
        <v>0</v>
      </c>
      <c r="N726" s="502"/>
      <c r="O726" s="503"/>
      <c r="P726" s="501">
        <v>0</v>
      </c>
      <c r="Q726" s="502"/>
      <c r="R726" s="503"/>
      <c r="S726" s="501">
        <v>0</v>
      </c>
      <c r="T726" s="502"/>
      <c r="U726" s="503"/>
      <c r="V726" s="501">
        <v>0</v>
      </c>
      <c r="W726" s="502"/>
      <c r="X726" s="503"/>
      <c r="Y726" s="501">
        <v>0</v>
      </c>
      <c r="Z726" s="502"/>
      <c r="AA726" s="503"/>
      <c r="AB726" s="488"/>
    </row>
    <row r="727" spans="1:28" ht="15.75" customHeight="1">
      <c r="A727" s="507" t="str">
        <f>T(A606)</f>
        <v/>
      </c>
      <c r="B727" s="508"/>
      <c r="C727" s="508"/>
      <c r="D727" s="509"/>
      <c r="E727" s="497"/>
      <c r="F727" s="498"/>
      <c r="G727" s="497"/>
      <c r="H727" s="500"/>
      <c r="I727" s="498"/>
      <c r="J727" s="504"/>
      <c r="K727" s="505"/>
      <c r="L727" s="506"/>
      <c r="M727" s="504"/>
      <c r="N727" s="505"/>
      <c r="O727" s="506"/>
      <c r="P727" s="504"/>
      <c r="Q727" s="505"/>
      <c r="R727" s="506"/>
      <c r="S727" s="504"/>
      <c r="T727" s="505"/>
      <c r="U727" s="506"/>
      <c r="V727" s="504"/>
      <c r="W727" s="505"/>
      <c r="X727" s="506"/>
      <c r="Y727" s="504"/>
      <c r="Z727" s="505"/>
      <c r="AA727" s="506"/>
      <c r="AB727" s="488"/>
    </row>
    <row r="728" spans="1:28" ht="15.75" customHeight="1" thickBot="1">
      <c r="A728" s="510"/>
      <c r="B728" s="511"/>
      <c r="C728" s="511"/>
      <c r="D728" s="512"/>
      <c r="E728" s="513">
        <f>SUM(E726)</f>
        <v>1</v>
      </c>
      <c r="F728" s="514"/>
      <c r="G728" s="515">
        <f>SUM(G726)</f>
        <v>0</v>
      </c>
      <c r="H728" s="513"/>
      <c r="I728" s="514"/>
      <c r="J728" s="515">
        <f>SUM((J726+M726+P726)/3)</f>
        <v>0</v>
      </c>
      <c r="K728" s="513"/>
      <c r="L728" s="513"/>
      <c r="M728" s="513"/>
      <c r="N728" s="513"/>
      <c r="O728" s="513"/>
      <c r="P728" s="513"/>
      <c r="Q728" s="513"/>
      <c r="R728" s="514"/>
      <c r="S728" s="515">
        <f>SUM(((S726*3)+V726+Y726)/5)</f>
        <v>0</v>
      </c>
      <c r="T728" s="513"/>
      <c r="U728" s="513"/>
      <c r="V728" s="513"/>
      <c r="W728" s="513"/>
      <c r="X728" s="513"/>
      <c r="Y728" s="513"/>
      <c r="Z728" s="513"/>
      <c r="AA728" s="514"/>
      <c r="AB728" s="489"/>
    </row>
    <row r="729" spans="1:28" ht="15.75" customHeight="1" thickBot="1">
      <c r="J729" s="100"/>
      <c r="K729" s="100"/>
      <c r="L729" s="100"/>
      <c r="M729" s="100"/>
      <c r="N729" s="100"/>
      <c r="O729" s="100"/>
      <c r="P729" s="100"/>
      <c r="Q729" s="100"/>
      <c r="R729" s="100"/>
      <c r="S729" s="100"/>
      <c r="T729" s="100"/>
      <c r="U729" s="100"/>
      <c r="V729" s="100"/>
      <c r="W729" s="100"/>
      <c r="X729" s="100"/>
      <c r="Y729" s="100"/>
      <c r="Z729" s="100"/>
      <c r="AA729" s="100"/>
    </row>
    <row r="730" spans="1:28" ht="15.75" customHeight="1">
      <c r="A730" s="472" t="str">
        <f>T(A724)</f>
        <v>Natural Disaster</v>
      </c>
      <c r="B730" s="473"/>
      <c r="C730" s="473"/>
      <c r="D730" s="474"/>
      <c r="E730" s="478" t="s">
        <v>5</v>
      </c>
      <c r="F730" s="479"/>
      <c r="G730" s="478" t="s">
        <v>159</v>
      </c>
      <c r="H730" s="482"/>
      <c r="I730" s="479"/>
      <c r="J730" s="484" t="s">
        <v>7</v>
      </c>
      <c r="K730" s="485"/>
      <c r="L730" s="485"/>
      <c r="M730" s="485"/>
      <c r="N730" s="485"/>
      <c r="O730" s="485"/>
      <c r="P730" s="485"/>
      <c r="Q730" s="485"/>
      <c r="R730" s="486"/>
      <c r="S730" s="484" t="s">
        <v>9</v>
      </c>
      <c r="T730" s="485"/>
      <c r="U730" s="485"/>
      <c r="V730" s="485"/>
      <c r="W730" s="485"/>
      <c r="X730" s="485"/>
      <c r="Y730" s="485"/>
      <c r="Z730" s="485"/>
      <c r="AA730" s="486"/>
      <c r="AB730" s="487">
        <f>SUM(((((J734+S734)/2)*G734)*E734))</f>
        <v>0</v>
      </c>
    </row>
    <row r="731" spans="1:28" ht="15.75" customHeight="1">
      <c r="A731" s="475"/>
      <c r="B731" s="476"/>
      <c r="C731" s="476"/>
      <c r="D731" s="477"/>
      <c r="E731" s="480"/>
      <c r="F731" s="481"/>
      <c r="G731" s="480"/>
      <c r="H731" s="483"/>
      <c r="I731" s="481"/>
      <c r="J731" s="490" t="s">
        <v>163</v>
      </c>
      <c r="K731" s="491"/>
      <c r="L731" s="492"/>
      <c r="M731" s="490" t="s">
        <v>165</v>
      </c>
      <c r="N731" s="491"/>
      <c r="O731" s="492"/>
      <c r="P731" s="490" t="s">
        <v>167</v>
      </c>
      <c r="Q731" s="491"/>
      <c r="R731" s="492"/>
      <c r="S731" s="490" t="s">
        <v>213</v>
      </c>
      <c r="T731" s="491"/>
      <c r="U731" s="492"/>
      <c r="V731" s="490" t="s">
        <v>219</v>
      </c>
      <c r="W731" s="491"/>
      <c r="X731" s="492"/>
      <c r="Y731" s="490" t="s">
        <v>225</v>
      </c>
      <c r="Z731" s="491"/>
      <c r="AA731" s="492"/>
      <c r="AB731" s="488"/>
    </row>
    <row r="732" spans="1:28" ht="15.75" customHeight="1">
      <c r="A732" s="493" t="str">
        <f>T(A611)</f>
        <v>Maintenance Barns/Facilities</v>
      </c>
      <c r="B732" s="494"/>
      <c r="C732" s="96" t="str">
        <f>T(C611)</f>
        <v>HR</v>
      </c>
      <c r="D732" s="99">
        <f>SUM(D611)</f>
        <v>20</v>
      </c>
      <c r="E732" s="495">
        <v>1</v>
      </c>
      <c r="F732" s="496"/>
      <c r="G732" s="495">
        <f>SUM(G611)</f>
        <v>0</v>
      </c>
      <c r="H732" s="499"/>
      <c r="I732" s="496"/>
      <c r="J732" s="501">
        <v>0</v>
      </c>
      <c r="K732" s="502"/>
      <c r="L732" s="503"/>
      <c r="M732" s="501">
        <v>0</v>
      </c>
      <c r="N732" s="502"/>
      <c r="O732" s="503"/>
      <c r="P732" s="501">
        <v>0</v>
      </c>
      <c r="Q732" s="502"/>
      <c r="R732" s="503"/>
      <c r="S732" s="501">
        <v>0</v>
      </c>
      <c r="T732" s="502"/>
      <c r="U732" s="503"/>
      <c r="V732" s="501">
        <v>0</v>
      </c>
      <c r="W732" s="502"/>
      <c r="X732" s="503"/>
      <c r="Y732" s="501">
        <v>0</v>
      </c>
      <c r="Z732" s="502"/>
      <c r="AA732" s="503"/>
      <c r="AB732" s="488"/>
    </row>
    <row r="733" spans="1:28" ht="15.75" customHeight="1">
      <c r="A733" s="507" t="str">
        <f>T(A612)</f>
        <v/>
      </c>
      <c r="B733" s="508"/>
      <c r="C733" s="508"/>
      <c r="D733" s="509"/>
      <c r="E733" s="497"/>
      <c r="F733" s="498"/>
      <c r="G733" s="497"/>
      <c r="H733" s="500"/>
      <c r="I733" s="498"/>
      <c r="J733" s="504"/>
      <c r="K733" s="505"/>
      <c r="L733" s="506"/>
      <c r="M733" s="504"/>
      <c r="N733" s="505"/>
      <c r="O733" s="506"/>
      <c r="P733" s="504"/>
      <c r="Q733" s="505"/>
      <c r="R733" s="506"/>
      <c r="S733" s="504"/>
      <c r="T733" s="505"/>
      <c r="U733" s="506"/>
      <c r="V733" s="504"/>
      <c r="W733" s="505"/>
      <c r="X733" s="506"/>
      <c r="Y733" s="504"/>
      <c r="Z733" s="505"/>
      <c r="AA733" s="506"/>
      <c r="AB733" s="488"/>
    </row>
    <row r="734" spans="1:28" ht="15.75" customHeight="1" thickBot="1">
      <c r="A734" s="510"/>
      <c r="B734" s="511"/>
      <c r="C734" s="511"/>
      <c r="D734" s="512"/>
      <c r="E734" s="513">
        <f>SUM(E732)</f>
        <v>1</v>
      </c>
      <c r="F734" s="514"/>
      <c r="G734" s="515">
        <f>SUM(G732)</f>
        <v>0</v>
      </c>
      <c r="H734" s="513"/>
      <c r="I734" s="514"/>
      <c r="J734" s="515">
        <f>SUM((J732+M732+P732)/3)</f>
        <v>0</v>
      </c>
      <c r="K734" s="513"/>
      <c r="L734" s="513"/>
      <c r="M734" s="513"/>
      <c r="N734" s="513"/>
      <c r="O734" s="513"/>
      <c r="P734" s="513"/>
      <c r="Q734" s="513"/>
      <c r="R734" s="514"/>
      <c r="S734" s="515">
        <f>SUM(((S732*3)+V732+Y732)/5)</f>
        <v>0</v>
      </c>
      <c r="T734" s="513"/>
      <c r="U734" s="513"/>
      <c r="V734" s="513"/>
      <c r="W734" s="513"/>
      <c r="X734" s="513"/>
      <c r="Y734" s="513"/>
      <c r="Z734" s="513"/>
      <c r="AA734" s="514"/>
      <c r="AB734" s="489"/>
    </row>
    <row r="735" spans="1:28" ht="15.75" customHeight="1"/>
    <row r="736" spans="1:28" ht="32.25" customHeight="1" thickBot="1">
      <c r="A736" s="522" t="str">
        <f>T(Definitions!D25)</f>
        <v xml:space="preserve">Industrial Disaster </v>
      </c>
      <c r="B736" s="522"/>
      <c r="C736" s="522"/>
      <c r="D736" s="522"/>
      <c r="E736" s="522"/>
      <c r="F736" s="522"/>
      <c r="G736" s="522"/>
      <c r="H736" s="522"/>
      <c r="I736" s="522"/>
      <c r="J736" s="522"/>
      <c r="K736" s="522"/>
      <c r="L736" s="522"/>
      <c r="M736" s="522"/>
      <c r="N736" s="522"/>
      <c r="O736" s="522"/>
      <c r="P736" s="522"/>
      <c r="Q736" s="522"/>
      <c r="R736" s="522"/>
      <c r="S736" s="522"/>
      <c r="T736" s="522"/>
      <c r="U736" s="522"/>
      <c r="V736" s="522"/>
      <c r="W736" s="522"/>
      <c r="X736" s="522"/>
      <c r="Y736" s="522"/>
      <c r="Z736" s="522"/>
      <c r="AA736" s="522"/>
      <c r="AB736" s="522"/>
    </row>
    <row r="737" spans="1:28" ht="15.75" customHeight="1">
      <c r="A737" s="472" t="str">
        <f>T(A736)</f>
        <v xml:space="preserve">Industrial Disaster </v>
      </c>
      <c r="B737" s="473"/>
      <c r="C737" s="473"/>
      <c r="D737" s="474"/>
      <c r="E737" s="523" t="s">
        <v>5</v>
      </c>
      <c r="F737" s="524"/>
      <c r="G737" s="478" t="s">
        <v>159</v>
      </c>
      <c r="H737" s="482"/>
      <c r="I737" s="479"/>
      <c r="J737" s="484" t="s">
        <v>7</v>
      </c>
      <c r="K737" s="485"/>
      <c r="L737" s="485"/>
      <c r="M737" s="485"/>
      <c r="N737" s="485"/>
      <c r="O737" s="485"/>
      <c r="P737" s="485"/>
      <c r="Q737" s="485"/>
      <c r="R737" s="486"/>
      <c r="S737" s="484" t="s">
        <v>9</v>
      </c>
      <c r="T737" s="485"/>
      <c r="U737" s="485"/>
      <c r="V737" s="485"/>
      <c r="W737" s="485"/>
      <c r="X737" s="485"/>
      <c r="Y737" s="485"/>
      <c r="Z737" s="485"/>
      <c r="AA737" s="486"/>
      <c r="AB737" s="487">
        <f>SUM(((((J741+S741)/2)*G741)*E741))</f>
        <v>0</v>
      </c>
    </row>
    <row r="738" spans="1:28" ht="15.75" customHeight="1">
      <c r="A738" s="475"/>
      <c r="B738" s="476"/>
      <c r="C738" s="476"/>
      <c r="D738" s="477"/>
      <c r="E738" s="525"/>
      <c r="F738" s="526"/>
      <c r="G738" s="480"/>
      <c r="H738" s="483"/>
      <c r="I738" s="481"/>
      <c r="J738" s="490" t="s">
        <v>163</v>
      </c>
      <c r="K738" s="491"/>
      <c r="L738" s="492"/>
      <c r="M738" s="490" t="s">
        <v>165</v>
      </c>
      <c r="N738" s="491"/>
      <c r="O738" s="492"/>
      <c r="P738" s="490" t="s">
        <v>167</v>
      </c>
      <c r="Q738" s="491"/>
      <c r="R738" s="492"/>
      <c r="S738" s="490" t="s">
        <v>213</v>
      </c>
      <c r="T738" s="491"/>
      <c r="U738" s="492"/>
      <c r="V738" s="490" t="s">
        <v>219</v>
      </c>
      <c r="W738" s="491"/>
      <c r="X738" s="492"/>
      <c r="Y738" s="490" t="s">
        <v>225</v>
      </c>
      <c r="Z738" s="491"/>
      <c r="AA738" s="492"/>
      <c r="AB738" s="488"/>
    </row>
    <row r="739" spans="1:28" ht="15.75" customHeight="1">
      <c r="A739" s="493" t="str">
        <f>T(A618)</f>
        <v>Headquarters Building</v>
      </c>
      <c r="B739" s="494"/>
      <c r="C739" s="96" t="str">
        <f>T(C618)</f>
        <v>HR</v>
      </c>
      <c r="D739" s="99">
        <f>SUM(D618)</f>
        <v>1</v>
      </c>
      <c r="E739" s="495">
        <v>1</v>
      </c>
      <c r="F739" s="496"/>
      <c r="G739" s="495">
        <f>SUM(G618)</f>
        <v>0</v>
      </c>
      <c r="H739" s="499"/>
      <c r="I739" s="496"/>
      <c r="J739" s="501">
        <v>0</v>
      </c>
      <c r="K739" s="502"/>
      <c r="L739" s="503"/>
      <c r="M739" s="501">
        <v>0</v>
      </c>
      <c r="N739" s="502"/>
      <c r="O739" s="503"/>
      <c r="P739" s="501">
        <v>0</v>
      </c>
      <c r="Q739" s="502"/>
      <c r="R739" s="503"/>
      <c r="S739" s="501">
        <v>0</v>
      </c>
      <c r="T739" s="502"/>
      <c r="U739" s="503"/>
      <c r="V739" s="501">
        <v>0</v>
      </c>
      <c r="W739" s="502"/>
      <c r="X739" s="503"/>
      <c r="Y739" s="501">
        <v>0</v>
      </c>
      <c r="Z739" s="502"/>
      <c r="AA739" s="503"/>
      <c r="AB739" s="488"/>
    </row>
    <row r="740" spans="1:28" ht="15.75" customHeight="1">
      <c r="A740" s="507" t="str">
        <f>T(A619)</f>
        <v/>
      </c>
      <c r="B740" s="508"/>
      <c r="C740" s="508"/>
      <c r="D740" s="509"/>
      <c r="E740" s="497"/>
      <c r="F740" s="498"/>
      <c r="G740" s="497"/>
      <c r="H740" s="500"/>
      <c r="I740" s="498"/>
      <c r="J740" s="504"/>
      <c r="K740" s="505"/>
      <c r="L740" s="506"/>
      <c r="M740" s="504"/>
      <c r="N740" s="505"/>
      <c r="O740" s="506"/>
      <c r="P740" s="504"/>
      <c r="Q740" s="505"/>
      <c r="R740" s="506"/>
      <c r="S740" s="504"/>
      <c r="T740" s="505"/>
      <c r="U740" s="506"/>
      <c r="V740" s="504"/>
      <c r="W740" s="505"/>
      <c r="X740" s="506"/>
      <c r="Y740" s="504"/>
      <c r="Z740" s="505"/>
      <c r="AA740" s="506"/>
      <c r="AB740" s="488"/>
    </row>
    <row r="741" spans="1:28" ht="15.75" customHeight="1" thickBot="1">
      <c r="A741" s="510"/>
      <c r="B741" s="511"/>
      <c r="C741" s="511"/>
      <c r="D741" s="512"/>
      <c r="E741" s="513">
        <f>SUM(E739)</f>
        <v>1</v>
      </c>
      <c r="F741" s="514"/>
      <c r="G741" s="515">
        <f>SUM(G739)</f>
        <v>0</v>
      </c>
      <c r="H741" s="513"/>
      <c r="I741" s="514"/>
      <c r="J741" s="515">
        <f>SUM((J739+M739+P739)/3)</f>
        <v>0</v>
      </c>
      <c r="K741" s="513"/>
      <c r="L741" s="513"/>
      <c r="M741" s="513"/>
      <c r="N741" s="513"/>
      <c r="O741" s="513"/>
      <c r="P741" s="513"/>
      <c r="Q741" s="513"/>
      <c r="R741" s="514"/>
      <c r="S741" s="515">
        <f>SUM(((S739*3)+V739+Y739)/5)</f>
        <v>0</v>
      </c>
      <c r="T741" s="513"/>
      <c r="U741" s="513"/>
      <c r="V741" s="513"/>
      <c r="W741" s="513"/>
      <c r="X741" s="513"/>
      <c r="Y741" s="513"/>
      <c r="Z741" s="513"/>
      <c r="AA741" s="514"/>
      <c r="AB741" s="489"/>
    </row>
    <row r="742" spans="1:28" ht="15.75" customHeight="1" thickBot="1">
      <c r="E742" s="100"/>
      <c r="F742" s="100"/>
      <c r="G742" s="100"/>
      <c r="H742" s="100"/>
      <c r="I742" s="100"/>
      <c r="J742" s="98"/>
      <c r="K742" s="98"/>
      <c r="L742" s="98"/>
      <c r="M742" s="98"/>
      <c r="N742" s="98"/>
      <c r="O742" s="98"/>
      <c r="P742" s="98"/>
      <c r="Q742" s="98"/>
      <c r="R742" s="98"/>
      <c r="S742" s="98"/>
      <c r="T742" s="98"/>
      <c r="U742" s="98"/>
      <c r="V742" s="98"/>
      <c r="W742" s="98"/>
      <c r="X742" s="98"/>
      <c r="Y742" s="98"/>
      <c r="Z742" s="98"/>
      <c r="AA742" s="98"/>
      <c r="AB742" s="100"/>
    </row>
    <row r="743" spans="1:28" ht="15.75" customHeight="1">
      <c r="A743" s="472" t="str">
        <f>T(A737)</f>
        <v xml:space="preserve">Industrial Disaster </v>
      </c>
      <c r="B743" s="473"/>
      <c r="C743" s="473"/>
      <c r="D743" s="474"/>
      <c r="E743" s="478" t="s">
        <v>5</v>
      </c>
      <c r="F743" s="479"/>
      <c r="G743" s="478" t="s">
        <v>159</v>
      </c>
      <c r="H743" s="482"/>
      <c r="I743" s="479"/>
      <c r="J743" s="484" t="s">
        <v>7</v>
      </c>
      <c r="K743" s="485"/>
      <c r="L743" s="485"/>
      <c r="M743" s="485"/>
      <c r="N743" s="485"/>
      <c r="O743" s="485"/>
      <c r="P743" s="485"/>
      <c r="Q743" s="485"/>
      <c r="R743" s="486"/>
      <c r="S743" s="484" t="s">
        <v>9</v>
      </c>
      <c r="T743" s="485"/>
      <c r="U743" s="485"/>
      <c r="V743" s="485"/>
      <c r="W743" s="485"/>
      <c r="X743" s="485"/>
      <c r="Y743" s="485"/>
      <c r="Z743" s="485"/>
      <c r="AA743" s="486"/>
      <c r="AB743" s="487">
        <f>SUM(((((J747+S747)/2)*G747)*E747))</f>
        <v>0</v>
      </c>
    </row>
    <row r="744" spans="1:28" ht="15.75" customHeight="1">
      <c r="A744" s="475"/>
      <c r="B744" s="476"/>
      <c r="C744" s="476"/>
      <c r="D744" s="477"/>
      <c r="E744" s="480"/>
      <c r="F744" s="481"/>
      <c r="G744" s="480"/>
      <c r="H744" s="483"/>
      <c r="I744" s="481"/>
      <c r="J744" s="490" t="s">
        <v>163</v>
      </c>
      <c r="K744" s="491"/>
      <c r="L744" s="492"/>
      <c r="M744" s="490" t="s">
        <v>165</v>
      </c>
      <c r="N744" s="491"/>
      <c r="O744" s="492"/>
      <c r="P744" s="490" t="s">
        <v>167</v>
      </c>
      <c r="Q744" s="491"/>
      <c r="R744" s="492"/>
      <c r="S744" s="490" t="s">
        <v>213</v>
      </c>
      <c r="T744" s="491"/>
      <c r="U744" s="492"/>
      <c r="V744" s="490" t="s">
        <v>219</v>
      </c>
      <c r="W744" s="491"/>
      <c r="X744" s="492"/>
      <c r="Y744" s="490" t="s">
        <v>225</v>
      </c>
      <c r="Z744" s="491"/>
      <c r="AA744" s="492"/>
      <c r="AB744" s="488"/>
    </row>
    <row r="745" spans="1:28" ht="15.75" customHeight="1">
      <c r="A745" s="493" t="str">
        <f>T(A624)</f>
        <v>Major Passenger Terminals</v>
      </c>
      <c r="B745" s="494"/>
      <c r="C745" s="96" t="str">
        <f>T(C624)</f>
        <v>HR</v>
      </c>
      <c r="D745" s="99">
        <f>SUM(D624)</f>
        <v>2</v>
      </c>
      <c r="E745" s="495">
        <v>1</v>
      </c>
      <c r="F745" s="496"/>
      <c r="G745" s="495">
        <f>SUM(G624)</f>
        <v>0</v>
      </c>
      <c r="H745" s="499"/>
      <c r="I745" s="496"/>
      <c r="J745" s="501">
        <v>0</v>
      </c>
      <c r="K745" s="502"/>
      <c r="L745" s="503"/>
      <c r="M745" s="501">
        <v>0</v>
      </c>
      <c r="N745" s="502"/>
      <c r="O745" s="503"/>
      <c r="P745" s="501">
        <v>0</v>
      </c>
      <c r="Q745" s="502"/>
      <c r="R745" s="503"/>
      <c r="S745" s="501">
        <v>0</v>
      </c>
      <c r="T745" s="502"/>
      <c r="U745" s="503"/>
      <c r="V745" s="501">
        <v>0</v>
      </c>
      <c r="W745" s="502"/>
      <c r="X745" s="503"/>
      <c r="Y745" s="501">
        <v>0</v>
      </c>
      <c r="Z745" s="502"/>
      <c r="AA745" s="503"/>
      <c r="AB745" s="488"/>
    </row>
    <row r="746" spans="1:28" ht="15.75" customHeight="1">
      <c r="A746" s="507" t="str">
        <f>T(A625)</f>
        <v/>
      </c>
      <c r="B746" s="508"/>
      <c r="C746" s="508"/>
      <c r="D746" s="509"/>
      <c r="E746" s="497"/>
      <c r="F746" s="498"/>
      <c r="G746" s="497"/>
      <c r="H746" s="500"/>
      <c r="I746" s="498"/>
      <c r="J746" s="504"/>
      <c r="K746" s="505"/>
      <c r="L746" s="506"/>
      <c r="M746" s="504"/>
      <c r="N746" s="505"/>
      <c r="O746" s="506"/>
      <c r="P746" s="504"/>
      <c r="Q746" s="505"/>
      <c r="R746" s="506"/>
      <c r="S746" s="504"/>
      <c r="T746" s="505"/>
      <c r="U746" s="506"/>
      <c r="V746" s="504"/>
      <c r="W746" s="505"/>
      <c r="X746" s="506"/>
      <c r="Y746" s="504"/>
      <c r="Z746" s="505"/>
      <c r="AA746" s="506"/>
      <c r="AB746" s="488"/>
    </row>
    <row r="747" spans="1:28" ht="15.75" customHeight="1" thickBot="1">
      <c r="A747" s="510"/>
      <c r="B747" s="511"/>
      <c r="C747" s="511"/>
      <c r="D747" s="512"/>
      <c r="E747" s="513">
        <f>SUM(E745)</f>
        <v>1</v>
      </c>
      <c r="F747" s="514"/>
      <c r="G747" s="515">
        <f>SUM(G745)</f>
        <v>0</v>
      </c>
      <c r="H747" s="513"/>
      <c r="I747" s="514"/>
      <c r="J747" s="515">
        <f>SUM((J745+M745+P745)/3)</f>
        <v>0</v>
      </c>
      <c r="K747" s="513"/>
      <c r="L747" s="513"/>
      <c r="M747" s="513"/>
      <c r="N747" s="513"/>
      <c r="O747" s="513"/>
      <c r="P747" s="513"/>
      <c r="Q747" s="513"/>
      <c r="R747" s="514"/>
      <c r="S747" s="515">
        <f>SUM(((S745*3)+V745+Y745)/5)</f>
        <v>0</v>
      </c>
      <c r="T747" s="513"/>
      <c r="U747" s="513"/>
      <c r="V747" s="513"/>
      <c r="W747" s="513"/>
      <c r="X747" s="513"/>
      <c r="Y747" s="513"/>
      <c r="Z747" s="513"/>
      <c r="AA747" s="514"/>
      <c r="AB747" s="489"/>
    </row>
    <row r="748" spans="1:28" ht="15.75" customHeight="1" thickBot="1">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row>
    <row r="749" spans="1:28" ht="15.75" customHeight="1">
      <c r="A749" s="472" t="str">
        <f>T(A743)</f>
        <v xml:space="preserve">Industrial Disaster </v>
      </c>
      <c r="B749" s="473"/>
      <c r="C749" s="473"/>
      <c r="D749" s="474"/>
      <c r="E749" s="478" t="s">
        <v>5</v>
      </c>
      <c r="F749" s="479"/>
      <c r="G749" s="478" t="s">
        <v>159</v>
      </c>
      <c r="H749" s="482"/>
      <c r="I749" s="479"/>
      <c r="J749" s="484" t="s">
        <v>7</v>
      </c>
      <c r="K749" s="485"/>
      <c r="L749" s="485"/>
      <c r="M749" s="485"/>
      <c r="N749" s="485"/>
      <c r="O749" s="485"/>
      <c r="P749" s="485"/>
      <c r="Q749" s="485"/>
      <c r="R749" s="486"/>
      <c r="S749" s="484" t="s">
        <v>9</v>
      </c>
      <c r="T749" s="485"/>
      <c r="U749" s="485"/>
      <c r="V749" s="485"/>
      <c r="W749" s="485"/>
      <c r="X749" s="485"/>
      <c r="Y749" s="485"/>
      <c r="Z749" s="485"/>
      <c r="AA749" s="486"/>
      <c r="AB749" s="487">
        <f>SUM(((((J753+S753)/2)*G753)*E753))</f>
        <v>0</v>
      </c>
    </row>
    <row r="750" spans="1:28" ht="15.75" customHeight="1">
      <c r="A750" s="475"/>
      <c r="B750" s="476"/>
      <c r="C750" s="476"/>
      <c r="D750" s="477"/>
      <c r="E750" s="480"/>
      <c r="F750" s="481"/>
      <c r="G750" s="480"/>
      <c r="H750" s="483"/>
      <c r="I750" s="481"/>
      <c r="J750" s="490" t="s">
        <v>163</v>
      </c>
      <c r="K750" s="491"/>
      <c r="L750" s="492"/>
      <c r="M750" s="490" t="s">
        <v>165</v>
      </c>
      <c r="N750" s="491"/>
      <c r="O750" s="492"/>
      <c r="P750" s="490" t="s">
        <v>167</v>
      </c>
      <c r="Q750" s="491"/>
      <c r="R750" s="492"/>
      <c r="S750" s="490" t="s">
        <v>213</v>
      </c>
      <c r="T750" s="491"/>
      <c r="U750" s="492"/>
      <c r="V750" s="490" t="s">
        <v>219</v>
      </c>
      <c r="W750" s="491"/>
      <c r="X750" s="492"/>
      <c r="Y750" s="490" t="s">
        <v>225</v>
      </c>
      <c r="Z750" s="491"/>
      <c r="AA750" s="492"/>
      <c r="AB750" s="488"/>
    </row>
    <row r="751" spans="1:28" ht="15.75" customHeight="1">
      <c r="A751" s="493" t="str">
        <f>T(A630)</f>
        <v>Major Line Stations</v>
      </c>
      <c r="B751" s="494"/>
      <c r="C751" s="96" t="str">
        <f>T(C630)</f>
        <v>HR</v>
      </c>
      <c r="D751" s="99">
        <f>SUM(D630)</f>
        <v>3</v>
      </c>
      <c r="E751" s="495">
        <v>1</v>
      </c>
      <c r="F751" s="496"/>
      <c r="G751" s="495">
        <f>SUM(G630)</f>
        <v>0</v>
      </c>
      <c r="H751" s="499"/>
      <c r="I751" s="496"/>
      <c r="J751" s="501">
        <v>0</v>
      </c>
      <c r="K751" s="502"/>
      <c r="L751" s="503"/>
      <c r="M751" s="501">
        <v>0</v>
      </c>
      <c r="N751" s="502"/>
      <c r="O751" s="503"/>
      <c r="P751" s="501">
        <v>0</v>
      </c>
      <c r="Q751" s="502"/>
      <c r="R751" s="503"/>
      <c r="S751" s="501">
        <v>0</v>
      </c>
      <c r="T751" s="502"/>
      <c r="U751" s="503"/>
      <c r="V751" s="501">
        <v>0</v>
      </c>
      <c r="W751" s="502"/>
      <c r="X751" s="503"/>
      <c r="Y751" s="501">
        <v>0</v>
      </c>
      <c r="Z751" s="502"/>
      <c r="AA751" s="503"/>
      <c r="AB751" s="488"/>
    </row>
    <row r="752" spans="1:28" ht="15.75" customHeight="1">
      <c r="A752" s="507" t="str">
        <f>T(A631)</f>
        <v/>
      </c>
      <c r="B752" s="508"/>
      <c r="C752" s="508"/>
      <c r="D752" s="509"/>
      <c r="E752" s="497"/>
      <c r="F752" s="498"/>
      <c r="G752" s="497"/>
      <c r="H752" s="500"/>
      <c r="I752" s="498"/>
      <c r="J752" s="504"/>
      <c r="K752" s="505"/>
      <c r="L752" s="506"/>
      <c r="M752" s="504"/>
      <c r="N752" s="505"/>
      <c r="O752" s="506"/>
      <c r="P752" s="504"/>
      <c r="Q752" s="505"/>
      <c r="R752" s="506"/>
      <c r="S752" s="504"/>
      <c r="T752" s="505"/>
      <c r="U752" s="506"/>
      <c r="V752" s="504"/>
      <c r="W752" s="505"/>
      <c r="X752" s="506"/>
      <c r="Y752" s="504"/>
      <c r="Z752" s="505"/>
      <c r="AA752" s="506"/>
      <c r="AB752" s="488"/>
    </row>
    <row r="753" spans="1:28" ht="15.75" customHeight="1" thickBot="1">
      <c r="A753" s="510"/>
      <c r="B753" s="511"/>
      <c r="C753" s="511"/>
      <c r="D753" s="512"/>
      <c r="E753" s="513">
        <f>SUM(E751)</f>
        <v>1</v>
      </c>
      <c r="F753" s="514"/>
      <c r="G753" s="515">
        <f>SUM(G751)</f>
        <v>0</v>
      </c>
      <c r="H753" s="513"/>
      <c r="I753" s="514"/>
      <c r="J753" s="515">
        <f>SUM((J751+M751+P751)/3)</f>
        <v>0</v>
      </c>
      <c r="K753" s="513"/>
      <c r="L753" s="513"/>
      <c r="M753" s="513"/>
      <c r="N753" s="513"/>
      <c r="O753" s="513"/>
      <c r="P753" s="513"/>
      <c r="Q753" s="513"/>
      <c r="R753" s="514"/>
      <c r="S753" s="515">
        <f>SUM(((S751*3)+V751+Y751)/5)</f>
        <v>0</v>
      </c>
      <c r="T753" s="513"/>
      <c r="U753" s="513"/>
      <c r="V753" s="513"/>
      <c r="W753" s="513"/>
      <c r="X753" s="513"/>
      <c r="Y753" s="513"/>
      <c r="Z753" s="513"/>
      <c r="AA753" s="514"/>
      <c r="AB753" s="489"/>
    </row>
    <row r="754" spans="1:28" ht="15.75" customHeight="1" thickBot="1">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row>
    <row r="755" spans="1:28" ht="15.75" customHeight="1">
      <c r="A755" s="472" t="str">
        <f>T(A749)</f>
        <v xml:space="preserve">Industrial Disaster </v>
      </c>
      <c r="B755" s="473"/>
      <c r="C755" s="473"/>
      <c r="D755" s="474"/>
      <c r="E755" s="478" t="s">
        <v>5</v>
      </c>
      <c r="F755" s="479"/>
      <c r="G755" s="478" t="s">
        <v>159</v>
      </c>
      <c r="H755" s="482"/>
      <c r="I755" s="479"/>
      <c r="J755" s="484" t="s">
        <v>7</v>
      </c>
      <c r="K755" s="485"/>
      <c r="L755" s="485"/>
      <c r="M755" s="485"/>
      <c r="N755" s="485"/>
      <c r="O755" s="485"/>
      <c r="P755" s="485"/>
      <c r="Q755" s="485"/>
      <c r="R755" s="486"/>
      <c r="S755" s="484" t="s">
        <v>9</v>
      </c>
      <c r="T755" s="485"/>
      <c r="U755" s="485"/>
      <c r="V755" s="485"/>
      <c r="W755" s="485"/>
      <c r="X755" s="485"/>
      <c r="Y755" s="485"/>
      <c r="Z755" s="485"/>
      <c r="AA755" s="486"/>
      <c r="AB755" s="487">
        <f>SUM(((((J759+S759)/2)*G759)*E759))</f>
        <v>0</v>
      </c>
    </row>
    <row r="756" spans="1:28" ht="15.75" customHeight="1">
      <c r="A756" s="475"/>
      <c r="B756" s="476"/>
      <c r="C756" s="476"/>
      <c r="D756" s="477"/>
      <c r="E756" s="480"/>
      <c r="F756" s="481"/>
      <c r="G756" s="480"/>
      <c r="H756" s="483"/>
      <c r="I756" s="481"/>
      <c r="J756" s="490" t="s">
        <v>163</v>
      </c>
      <c r="K756" s="491"/>
      <c r="L756" s="492"/>
      <c r="M756" s="490" t="s">
        <v>165</v>
      </c>
      <c r="N756" s="491"/>
      <c r="O756" s="492"/>
      <c r="P756" s="490" t="s">
        <v>167</v>
      </c>
      <c r="Q756" s="491"/>
      <c r="R756" s="492"/>
      <c r="S756" s="490" t="s">
        <v>213</v>
      </c>
      <c r="T756" s="491"/>
      <c r="U756" s="492"/>
      <c r="V756" s="490" t="s">
        <v>219</v>
      </c>
      <c r="W756" s="491"/>
      <c r="X756" s="492"/>
      <c r="Y756" s="490" t="s">
        <v>225</v>
      </c>
      <c r="Z756" s="491"/>
      <c r="AA756" s="492"/>
      <c r="AB756" s="488"/>
    </row>
    <row r="757" spans="1:28" ht="15.75" customHeight="1">
      <c r="A757" s="493" t="str">
        <f>T(A636)</f>
        <v>Parking Structures</v>
      </c>
      <c r="B757" s="494"/>
      <c r="C757" s="96" t="str">
        <f>T(C636)</f>
        <v>HR</v>
      </c>
      <c r="D757" s="99">
        <f>SUM(D636)</f>
        <v>4</v>
      </c>
      <c r="E757" s="495">
        <v>1</v>
      </c>
      <c r="F757" s="496"/>
      <c r="G757" s="495">
        <f>SUM(G636)</f>
        <v>0</v>
      </c>
      <c r="H757" s="499"/>
      <c r="I757" s="496"/>
      <c r="J757" s="501">
        <v>0</v>
      </c>
      <c r="K757" s="502"/>
      <c r="L757" s="503"/>
      <c r="M757" s="501">
        <v>0</v>
      </c>
      <c r="N757" s="502"/>
      <c r="O757" s="503"/>
      <c r="P757" s="501">
        <v>0</v>
      </c>
      <c r="Q757" s="502"/>
      <c r="R757" s="503"/>
      <c r="S757" s="501">
        <v>0</v>
      </c>
      <c r="T757" s="502"/>
      <c r="U757" s="503"/>
      <c r="V757" s="501">
        <v>0</v>
      </c>
      <c r="W757" s="502"/>
      <c r="X757" s="503"/>
      <c r="Y757" s="501">
        <v>0</v>
      </c>
      <c r="Z757" s="502"/>
      <c r="AA757" s="503"/>
      <c r="AB757" s="488"/>
    </row>
    <row r="758" spans="1:28" ht="15.75" customHeight="1">
      <c r="A758" s="507" t="str">
        <f>T(A637)</f>
        <v/>
      </c>
      <c r="B758" s="508"/>
      <c r="C758" s="508"/>
      <c r="D758" s="509"/>
      <c r="E758" s="497"/>
      <c r="F758" s="498"/>
      <c r="G758" s="497"/>
      <c r="H758" s="500"/>
      <c r="I758" s="498"/>
      <c r="J758" s="504"/>
      <c r="K758" s="505"/>
      <c r="L758" s="506"/>
      <c r="M758" s="504"/>
      <c r="N758" s="505"/>
      <c r="O758" s="506"/>
      <c r="P758" s="504"/>
      <c r="Q758" s="505"/>
      <c r="R758" s="506"/>
      <c r="S758" s="504"/>
      <c r="T758" s="505"/>
      <c r="U758" s="506"/>
      <c r="V758" s="504"/>
      <c r="W758" s="505"/>
      <c r="X758" s="506"/>
      <c r="Y758" s="504"/>
      <c r="Z758" s="505"/>
      <c r="AA758" s="506"/>
      <c r="AB758" s="488"/>
    </row>
    <row r="759" spans="1:28" ht="15.75" customHeight="1" thickBot="1">
      <c r="A759" s="510"/>
      <c r="B759" s="511"/>
      <c r="C759" s="511"/>
      <c r="D759" s="512"/>
      <c r="E759" s="513">
        <f>SUM(E757)</f>
        <v>1</v>
      </c>
      <c r="F759" s="514"/>
      <c r="G759" s="515">
        <f>SUM(G757)</f>
        <v>0</v>
      </c>
      <c r="H759" s="513"/>
      <c r="I759" s="514"/>
      <c r="J759" s="515">
        <f>SUM((J757+M757+P757)/3)</f>
        <v>0</v>
      </c>
      <c r="K759" s="513"/>
      <c r="L759" s="513"/>
      <c r="M759" s="513"/>
      <c r="N759" s="513"/>
      <c r="O759" s="513"/>
      <c r="P759" s="513"/>
      <c r="Q759" s="513"/>
      <c r="R759" s="514"/>
      <c r="S759" s="515">
        <f>SUM(((S757*3)+V757+Y757)/5)</f>
        <v>0</v>
      </c>
      <c r="T759" s="513"/>
      <c r="U759" s="513"/>
      <c r="V759" s="513"/>
      <c r="W759" s="513"/>
      <c r="X759" s="513"/>
      <c r="Y759" s="513"/>
      <c r="Z759" s="513"/>
      <c r="AA759" s="514"/>
      <c r="AB759" s="489"/>
    </row>
    <row r="760" spans="1:28" ht="15.75" customHeight="1" thickBot="1">
      <c r="E760" s="100"/>
      <c r="F760" s="100"/>
      <c r="G760" s="100"/>
      <c r="H760" s="100"/>
      <c r="I760" s="100"/>
      <c r="J760" s="98"/>
      <c r="K760" s="98"/>
      <c r="L760" s="98"/>
      <c r="M760" s="98"/>
      <c r="N760" s="98"/>
      <c r="O760" s="98"/>
      <c r="P760" s="98"/>
      <c r="Q760" s="98"/>
      <c r="R760" s="98"/>
      <c r="S760" s="98"/>
      <c r="T760" s="98"/>
      <c r="U760" s="98"/>
      <c r="V760" s="98"/>
      <c r="W760" s="98"/>
      <c r="X760" s="98"/>
      <c r="Y760" s="98"/>
      <c r="Z760" s="98"/>
      <c r="AA760" s="98"/>
    </row>
    <row r="761" spans="1:28" ht="15.75" customHeight="1">
      <c r="A761" s="472" t="str">
        <f>T(A755)</f>
        <v xml:space="preserve">Industrial Disaster </v>
      </c>
      <c r="B761" s="473"/>
      <c r="C761" s="473"/>
      <c r="D761" s="474"/>
      <c r="E761" s="478" t="s">
        <v>5</v>
      </c>
      <c r="F761" s="479"/>
      <c r="G761" s="478" t="s">
        <v>159</v>
      </c>
      <c r="H761" s="482"/>
      <c r="I761" s="479"/>
      <c r="J761" s="484" t="s">
        <v>7</v>
      </c>
      <c r="K761" s="485"/>
      <c r="L761" s="485"/>
      <c r="M761" s="485"/>
      <c r="N761" s="485"/>
      <c r="O761" s="485"/>
      <c r="P761" s="485"/>
      <c r="Q761" s="485"/>
      <c r="R761" s="486"/>
      <c r="S761" s="484" t="s">
        <v>9</v>
      </c>
      <c r="T761" s="485"/>
      <c r="U761" s="485"/>
      <c r="V761" s="485"/>
      <c r="W761" s="485"/>
      <c r="X761" s="485"/>
      <c r="Y761" s="485"/>
      <c r="Z761" s="485"/>
      <c r="AA761" s="486"/>
      <c r="AB761" s="487">
        <f>SUM(((((J765+S765)/2)*G765)*E765))</f>
        <v>0</v>
      </c>
    </row>
    <row r="762" spans="1:28" ht="15.75" customHeight="1">
      <c r="A762" s="475"/>
      <c r="B762" s="476"/>
      <c r="C762" s="476"/>
      <c r="D762" s="477"/>
      <c r="E762" s="480"/>
      <c r="F762" s="481"/>
      <c r="G762" s="480"/>
      <c r="H762" s="483"/>
      <c r="I762" s="481"/>
      <c r="J762" s="490" t="s">
        <v>163</v>
      </c>
      <c r="K762" s="491"/>
      <c r="L762" s="492"/>
      <c r="M762" s="490" t="s">
        <v>165</v>
      </c>
      <c r="N762" s="491"/>
      <c r="O762" s="492"/>
      <c r="P762" s="490" t="s">
        <v>167</v>
      </c>
      <c r="Q762" s="491"/>
      <c r="R762" s="492"/>
      <c r="S762" s="490" t="s">
        <v>213</v>
      </c>
      <c r="T762" s="491"/>
      <c r="U762" s="492"/>
      <c r="V762" s="490" t="s">
        <v>219</v>
      </c>
      <c r="W762" s="491"/>
      <c r="X762" s="492"/>
      <c r="Y762" s="490" t="s">
        <v>225</v>
      </c>
      <c r="Z762" s="491"/>
      <c r="AA762" s="492"/>
      <c r="AB762" s="488"/>
    </row>
    <row r="763" spans="1:28" ht="15.75" customHeight="1">
      <c r="A763" s="493" t="str">
        <f>T(A642)</f>
        <v>Consist - Type 1</v>
      </c>
      <c r="B763" s="494"/>
      <c r="C763" s="96" t="str">
        <f>T(C642)</f>
        <v>HR</v>
      </c>
      <c r="D763" s="99">
        <f>SUM(D642)</f>
        <v>5</v>
      </c>
      <c r="E763" s="495">
        <v>1</v>
      </c>
      <c r="F763" s="496"/>
      <c r="G763" s="495">
        <f>SUM(G642)</f>
        <v>0</v>
      </c>
      <c r="H763" s="499"/>
      <c r="I763" s="496"/>
      <c r="J763" s="501">
        <v>0</v>
      </c>
      <c r="K763" s="502"/>
      <c r="L763" s="503"/>
      <c r="M763" s="501">
        <v>0</v>
      </c>
      <c r="N763" s="502"/>
      <c r="O763" s="503"/>
      <c r="P763" s="501">
        <v>0</v>
      </c>
      <c r="Q763" s="502"/>
      <c r="R763" s="503"/>
      <c r="S763" s="501">
        <v>0</v>
      </c>
      <c r="T763" s="502"/>
      <c r="U763" s="503"/>
      <c r="V763" s="501">
        <v>0</v>
      </c>
      <c r="W763" s="502"/>
      <c r="X763" s="503"/>
      <c r="Y763" s="501">
        <v>0</v>
      </c>
      <c r="Z763" s="502"/>
      <c r="AA763" s="503"/>
      <c r="AB763" s="488"/>
    </row>
    <row r="764" spans="1:28" ht="15.75" customHeight="1">
      <c r="A764" s="507" t="str">
        <f>T(A643)</f>
        <v/>
      </c>
      <c r="B764" s="508"/>
      <c r="C764" s="508"/>
      <c r="D764" s="509"/>
      <c r="E764" s="497"/>
      <c r="F764" s="498"/>
      <c r="G764" s="497"/>
      <c r="H764" s="500"/>
      <c r="I764" s="498"/>
      <c r="J764" s="504"/>
      <c r="K764" s="505"/>
      <c r="L764" s="506"/>
      <c r="M764" s="504"/>
      <c r="N764" s="505"/>
      <c r="O764" s="506"/>
      <c r="P764" s="504"/>
      <c r="Q764" s="505"/>
      <c r="R764" s="506"/>
      <c r="S764" s="504"/>
      <c r="T764" s="505"/>
      <c r="U764" s="506"/>
      <c r="V764" s="504"/>
      <c r="W764" s="505"/>
      <c r="X764" s="506"/>
      <c r="Y764" s="504"/>
      <c r="Z764" s="505"/>
      <c r="AA764" s="506"/>
      <c r="AB764" s="488"/>
    </row>
    <row r="765" spans="1:28" ht="15.75" customHeight="1" thickBot="1">
      <c r="A765" s="510"/>
      <c r="B765" s="511"/>
      <c r="C765" s="511"/>
      <c r="D765" s="512"/>
      <c r="E765" s="513">
        <f>SUM(E763)</f>
        <v>1</v>
      </c>
      <c r="F765" s="514"/>
      <c r="G765" s="515">
        <f>SUM(G763)</f>
        <v>0</v>
      </c>
      <c r="H765" s="513"/>
      <c r="I765" s="514"/>
      <c r="J765" s="515">
        <f>SUM((J763+M763+P763)/3)</f>
        <v>0</v>
      </c>
      <c r="K765" s="513"/>
      <c r="L765" s="513"/>
      <c r="M765" s="513"/>
      <c r="N765" s="513"/>
      <c r="O765" s="513"/>
      <c r="P765" s="513"/>
      <c r="Q765" s="513"/>
      <c r="R765" s="514"/>
      <c r="S765" s="515">
        <f>SUM(((S763*3)+V763+Y763)/5)</f>
        <v>0</v>
      </c>
      <c r="T765" s="513"/>
      <c r="U765" s="513"/>
      <c r="V765" s="513"/>
      <c r="W765" s="513"/>
      <c r="X765" s="513"/>
      <c r="Y765" s="513"/>
      <c r="Z765" s="513"/>
      <c r="AA765" s="514"/>
      <c r="AB765" s="489"/>
    </row>
    <row r="766" spans="1:28" ht="15.75" customHeight="1" thickBot="1">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row>
    <row r="767" spans="1:28" ht="15.75" customHeight="1">
      <c r="A767" s="472" t="str">
        <f>T(A761)</f>
        <v xml:space="preserve">Industrial Disaster </v>
      </c>
      <c r="B767" s="473"/>
      <c r="C767" s="473"/>
      <c r="D767" s="474"/>
      <c r="E767" s="478" t="s">
        <v>5</v>
      </c>
      <c r="F767" s="479"/>
      <c r="G767" s="478" t="s">
        <v>159</v>
      </c>
      <c r="H767" s="482"/>
      <c r="I767" s="479"/>
      <c r="J767" s="484" t="s">
        <v>7</v>
      </c>
      <c r="K767" s="485"/>
      <c r="L767" s="485"/>
      <c r="M767" s="485"/>
      <c r="N767" s="485"/>
      <c r="O767" s="485"/>
      <c r="P767" s="485"/>
      <c r="Q767" s="485"/>
      <c r="R767" s="486"/>
      <c r="S767" s="484" t="s">
        <v>9</v>
      </c>
      <c r="T767" s="485"/>
      <c r="U767" s="485"/>
      <c r="V767" s="485"/>
      <c r="W767" s="485"/>
      <c r="X767" s="485"/>
      <c r="Y767" s="485"/>
      <c r="Z767" s="485"/>
      <c r="AA767" s="486"/>
      <c r="AB767" s="487">
        <f>SUM(((((J771+S771)/2)*G771)*E771))</f>
        <v>0</v>
      </c>
    </row>
    <row r="768" spans="1:28" ht="15.75" customHeight="1">
      <c r="A768" s="475"/>
      <c r="B768" s="476"/>
      <c r="C768" s="476"/>
      <c r="D768" s="477"/>
      <c r="E768" s="480"/>
      <c r="F768" s="481"/>
      <c r="G768" s="480"/>
      <c r="H768" s="483"/>
      <c r="I768" s="481"/>
      <c r="J768" s="490" t="s">
        <v>163</v>
      </c>
      <c r="K768" s="491"/>
      <c r="L768" s="492"/>
      <c r="M768" s="490" t="s">
        <v>165</v>
      </c>
      <c r="N768" s="491"/>
      <c r="O768" s="492"/>
      <c r="P768" s="490" t="s">
        <v>167</v>
      </c>
      <c r="Q768" s="491"/>
      <c r="R768" s="492"/>
      <c r="S768" s="490" t="s">
        <v>213</v>
      </c>
      <c r="T768" s="491"/>
      <c r="U768" s="492"/>
      <c r="V768" s="490" t="s">
        <v>219</v>
      </c>
      <c r="W768" s="491"/>
      <c r="X768" s="492"/>
      <c r="Y768" s="490" t="s">
        <v>225</v>
      </c>
      <c r="Z768" s="491"/>
      <c r="AA768" s="492"/>
      <c r="AB768" s="488"/>
    </row>
    <row r="769" spans="1:28" ht="15.75" customHeight="1">
      <c r="A769" s="493" t="str">
        <f>T(A648)</f>
        <v>Consist - Type 2</v>
      </c>
      <c r="B769" s="494"/>
      <c r="C769" s="96" t="str">
        <f>T(C648)</f>
        <v>HR</v>
      </c>
      <c r="D769" s="99">
        <f>SUM(D648)</f>
        <v>6</v>
      </c>
      <c r="E769" s="495">
        <v>1</v>
      </c>
      <c r="F769" s="496"/>
      <c r="G769" s="495">
        <f>SUM(G648)</f>
        <v>0</v>
      </c>
      <c r="H769" s="499"/>
      <c r="I769" s="496"/>
      <c r="J769" s="501">
        <v>0</v>
      </c>
      <c r="K769" s="502"/>
      <c r="L769" s="503"/>
      <c r="M769" s="501">
        <v>0</v>
      </c>
      <c r="N769" s="502"/>
      <c r="O769" s="503"/>
      <c r="P769" s="501">
        <v>0</v>
      </c>
      <c r="Q769" s="502"/>
      <c r="R769" s="503"/>
      <c r="S769" s="501">
        <v>0</v>
      </c>
      <c r="T769" s="502"/>
      <c r="U769" s="503"/>
      <c r="V769" s="501">
        <v>0</v>
      </c>
      <c r="W769" s="502"/>
      <c r="X769" s="503"/>
      <c r="Y769" s="501">
        <v>0</v>
      </c>
      <c r="Z769" s="502"/>
      <c r="AA769" s="503"/>
      <c r="AB769" s="488"/>
    </row>
    <row r="770" spans="1:28" ht="15.75" customHeight="1">
      <c r="A770" s="507" t="str">
        <f>T(A649)</f>
        <v/>
      </c>
      <c r="B770" s="508"/>
      <c r="C770" s="508"/>
      <c r="D770" s="509"/>
      <c r="E770" s="497"/>
      <c r="F770" s="498"/>
      <c r="G770" s="497"/>
      <c r="H770" s="500"/>
      <c r="I770" s="498"/>
      <c r="J770" s="504"/>
      <c r="K770" s="505"/>
      <c r="L770" s="506"/>
      <c r="M770" s="504"/>
      <c r="N770" s="505"/>
      <c r="O770" s="506"/>
      <c r="P770" s="504"/>
      <c r="Q770" s="505"/>
      <c r="R770" s="506"/>
      <c r="S770" s="504"/>
      <c r="T770" s="505"/>
      <c r="U770" s="506"/>
      <c r="V770" s="504"/>
      <c r="W770" s="505"/>
      <c r="X770" s="506"/>
      <c r="Y770" s="504"/>
      <c r="Z770" s="505"/>
      <c r="AA770" s="506"/>
      <c r="AB770" s="488"/>
    </row>
    <row r="771" spans="1:28" ht="15.75" customHeight="1" thickBot="1">
      <c r="A771" s="510"/>
      <c r="B771" s="511"/>
      <c r="C771" s="511"/>
      <c r="D771" s="512"/>
      <c r="E771" s="513">
        <f>SUM(E769)</f>
        <v>1</v>
      </c>
      <c r="F771" s="514"/>
      <c r="G771" s="515">
        <f>SUM(G769)</f>
        <v>0</v>
      </c>
      <c r="H771" s="513"/>
      <c r="I771" s="514"/>
      <c r="J771" s="515">
        <f>SUM((J769+M769+P769)/3)</f>
        <v>0</v>
      </c>
      <c r="K771" s="513"/>
      <c r="L771" s="513"/>
      <c r="M771" s="513"/>
      <c r="N771" s="513"/>
      <c r="O771" s="513"/>
      <c r="P771" s="513"/>
      <c r="Q771" s="513"/>
      <c r="R771" s="514"/>
      <c r="S771" s="515">
        <f>SUM(((S769*3)+V769+Y769)/5)</f>
        <v>0</v>
      </c>
      <c r="T771" s="513"/>
      <c r="U771" s="513"/>
      <c r="V771" s="513"/>
      <c r="W771" s="513"/>
      <c r="X771" s="513"/>
      <c r="Y771" s="513"/>
      <c r="Z771" s="513"/>
      <c r="AA771" s="514"/>
      <c r="AB771" s="489"/>
    </row>
    <row r="772" spans="1:28" ht="15.75" customHeight="1" thickBot="1">
      <c r="E772" s="100"/>
      <c r="F772" s="100"/>
      <c r="G772" s="100"/>
      <c r="H772" s="100"/>
      <c r="I772" s="100"/>
      <c r="J772" s="98"/>
      <c r="K772" s="98"/>
      <c r="L772" s="98"/>
      <c r="M772" s="98"/>
      <c r="N772" s="98"/>
      <c r="O772" s="98"/>
      <c r="P772" s="98"/>
      <c r="Q772" s="98"/>
      <c r="R772" s="98"/>
      <c r="S772" s="98"/>
      <c r="T772" s="98"/>
      <c r="U772" s="98"/>
      <c r="V772" s="98"/>
      <c r="W772" s="98"/>
      <c r="X772" s="98"/>
      <c r="Y772" s="98"/>
      <c r="Z772" s="98"/>
      <c r="AA772" s="98"/>
      <c r="AB772" s="111"/>
    </row>
    <row r="773" spans="1:28" ht="15.75" customHeight="1">
      <c r="A773" s="472" t="str">
        <f>T(A767)</f>
        <v xml:space="preserve">Industrial Disaster </v>
      </c>
      <c r="B773" s="473"/>
      <c r="C773" s="473"/>
      <c r="D773" s="474"/>
      <c r="E773" s="478" t="s">
        <v>5</v>
      </c>
      <c r="F773" s="479"/>
      <c r="G773" s="478" t="s">
        <v>159</v>
      </c>
      <c r="H773" s="482"/>
      <c r="I773" s="479"/>
      <c r="J773" s="484" t="s">
        <v>7</v>
      </c>
      <c r="K773" s="485"/>
      <c r="L773" s="485"/>
      <c r="M773" s="485"/>
      <c r="N773" s="485"/>
      <c r="O773" s="485"/>
      <c r="P773" s="485"/>
      <c r="Q773" s="485"/>
      <c r="R773" s="486"/>
      <c r="S773" s="484" t="s">
        <v>9</v>
      </c>
      <c r="T773" s="485"/>
      <c r="U773" s="485"/>
      <c r="V773" s="485"/>
      <c r="W773" s="485"/>
      <c r="X773" s="485"/>
      <c r="Y773" s="485"/>
      <c r="Z773" s="485"/>
      <c r="AA773" s="486"/>
      <c r="AB773" s="487">
        <f>SUM(((((J777+S777)/2)*G777)*E777))</f>
        <v>0</v>
      </c>
    </row>
    <row r="774" spans="1:28" ht="15.75" customHeight="1">
      <c r="A774" s="475"/>
      <c r="B774" s="476"/>
      <c r="C774" s="476"/>
      <c r="D774" s="477"/>
      <c r="E774" s="480"/>
      <c r="F774" s="481"/>
      <c r="G774" s="480"/>
      <c r="H774" s="483"/>
      <c r="I774" s="481"/>
      <c r="J774" s="490" t="s">
        <v>163</v>
      </c>
      <c r="K774" s="491"/>
      <c r="L774" s="492"/>
      <c r="M774" s="490" t="s">
        <v>165</v>
      </c>
      <c r="N774" s="491"/>
      <c r="O774" s="492"/>
      <c r="P774" s="490" t="s">
        <v>167</v>
      </c>
      <c r="Q774" s="491"/>
      <c r="R774" s="492"/>
      <c r="S774" s="490" t="s">
        <v>213</v>
      </c>
      <c r="T774" s="491"/>
      <c r="U774" s="492"/>
      <c r="V774" s="490" t="s">
        <v>219</v>
      </c>
      <c r="W774" s="491"/>
      <c r="X774" s="492"/>
      <c r="Y774" s="490" t="s">
        <v>225</v>
      </c>
      <c r="Z774" s="491"/>
      <c r="AA774" s="492"/>
      <c r="AB774" s="488"/>
    </row>
    <row r="775" spans="1:28" ht="15.75" customHeight="1">
      <c r="A775" s="493" t="str">
        <f>T(A654)</f>
        <v>Primary Control Center</v>
      </c>
      <c r="B775" s="494"/>
      <c r="C775" s="96" t="str">
        <f>T(C654)</f>
        <v>HR</v>
      </c>
      <c r="D775" s="99">
        <f>SUM(D654)</f>
        <v>7</v>
      </c>
      <c r="E775" s="495">
        <v>1</v>
      </c>
      <c r="F775" s="496"/>
      <c r="G775" s="495">
        <f>SUM(G654)</f>
        <v>0</v>
      </c>
      <c r="H775" s="499"/>
      <c r="I775" s="496"/>
      <c r="J775" s="501">
        <v>0</v>
      </c>
      <c r="K775" s="502"/>
      <c r="L775" s="503"/>
      <c r="M775" s="501">
        <v>0</v>
      </c>
      <c r="N775" s="502"/>
      <c r="O775" s="503"/>
      <c r="P775" s="501">
        <v>0</v>
      </c>
      <c r="Q775" s="502"/>
      <c r="R775" s="503"/>
      <c r="S775" s="501">
        <v>0</v>
      </c>
      <c r="T775" s="502"/>
      <c r="U775" s="503"/>
      <c r="V775" s="501">
        <v>0</v>
      </c>
      <c r="W775" s="502"/>
      <c r="X775" s="503"/>
      <c r="Y775" s="501">
        <v>0</v>
      </c>
      <c r="Z775" s="502"/>
      <c r="AA775" s="503"/>
      <c r="AB775" s="488"/>
    </row>
    <row r="776" spans="1:28" ht="15.75" customHeight="1">
      <c r="A776" s="507" t="str">
        <f>T(A655)</f>
        <v/>
      </c>
      <c r="B776" s="508"/>
      <c r="C776" s="508"/>
      <c r="D776" s="509"/>
      <c r="E776" s="497"/>
      <c r="F776" s="498"/>
      <c r="G776" s="497"/>
      <c r="H776" s="500"/>
      <c r="I776" s="498"/>
      <c r="J776" s="504"/>
      <c r="K776" s="505"/>
      <c r="L776" s="506"/>
      <c r="M776" s="504"/>
      <c r="N776" s="505"/>
      <c r="O776" s="506"/>
      <c r="P776" s="504"/>
      <c r="Q776" s="505"/>
      <c r="R776" s="506"/>
      <c r="S776" s="504"/>
      <c r="T776" s="505"/>
      <c r="U776" s="506"/>
      <c r="V776" s="504"/>
      <c r="W776" s="505"/>
      <c r="X776" s="506"/>
      <c r="Y776" s="504"/>
      <c r="Z776" s="505"/>
      <c r="AA776" s="506"/>
      <c r="AB776" s="488"/>
    </row>
    <row r="777" spans="1:28" ht="15.75" customHeight="1" thickBot="1">
      <c r="A777" s="510"/>
      <c r="B777" s="511"/>
      <c r="C777" s="511"/>
      <c r="D777" s="512"/>
      <c r="E777" s="513">
        <f>SUM(E775)</f>
        <v>1</v>
      </c>
      <c r="F777" s="514"/>
      <c r="G777" s="515">
        <f>SUM(G775)</f>
        <v>0</v>
      </c>
      <c r="H777" s="513"/>
      <c r="I777" s="514"/>
      <c r="J777" s="515">
        <f>SUM((J775+M775+P775)/3)</f>
        <v>0</v>
      </c>
      <c r="K777" s="513"/>
      <c r="L777" s="513"/>
      <c r="M777" s="513"/>
      <c r="N777" s="513"/>
      <c r="O777" s="513"/>
      <c r="P777" s="513"/>
      <c r="Q777" s="513"/>
      <c r="R777" s="514"/>
      <c r="S777" s="515">
        <f>SUM(((S775*3)+V775+Y775)/5)</f>
        <v>0</v>
      </c>
      <c r="T777" s="513"/>
      <c r="U777" s="513"/>
      <c r="V777" s="513"/>
      <c r="W777" s="513"/>
      <c r="X777" s="513"/>
      <c r="Y777" s="513"/>
      <c r="Z777" s="513"/>
      <c r="AA777" s="514"/>
      <c r="AB777" s="489"/>
    </row>
    <row r="778" spans="1:28" ht="15.75" customHeight="1" thickBot="1">
      <c r="J778" s="100"/>
      <c r="K778" s="100"/>
      <c r="L778" s="100"/>
      <c r="M778" s="100"/>
      <c r="N778" s="100"/>
      <c r="O778" s="100"/>
      <c r="P778" s="100"/>
      <c r="Q778" s="100"/>
      <c r="R778" s="100"/>
      <c r="S778" s="100"/>
      <c r="T778" s="100"/>
      <c r="U778" s="100"/>
      <c r="V778" s="100"/>
      <c r="W778" s="100"/>
      <c r="X778" s="100"/>
      <c r="Y778" s="100"/>
      <c r="Z778" s="100"/>
      <c r="AA778" s="100"/>
      <c r="AB778" s="100"/>
    </row>
    <row r="779" spans="1:28" ht="15.75" customHeight="1">
      <c r="A779" s="472" t="str">
        <f>T(A773)</f>
        <v xml:space="preserve">Industrial Disaster </v>
      </c>
      <c r="B779" s="473"/>
      <c r="C779" s="473"/>
      <c r="D779" s="474"/>
      <c r="E779" s="478" t="s">
        <v>5</v>
      </c>
      <c r="F779" s="479"/>
      <c r="G779" s="478" t="s">
        <v>159</v>
      </c>
      <c r="H779" s="482"/>
      <c r="I779" s="479"/>
      <c r="J779" s="484" t="s">
        <v>7</v>
      </c>
      <c r="K779" s="485"/>
      <c r="L779" s="485"/>
      <c r="M779" s="485"/>
      <c r="N779" s="485"/>
      <c r="O779" s="485"/>
      <c r="P779" s="485"/>
      <c r="Q779" s="485"/>
      <c r="R779" s="486"/>
      <c r="S779" s="484" t="s">
        <v>9</v>
      </c>
      <c r="T779" s="485"/>
      <c r="U779" s="485"/>
      <c r="V779" s="485"/>
      <c r="W779" s="485"/>
      <c r="X779" s="485"/>
      <c r="Y779" s="485"/>
      <c r="Z779" s="485"/>
      <c r="AA779" s="486"/>
      <c r="AB779" s="487">
        <f>SUM(((((J783+S783)/2)*G783)*E783))</f>
        <v>0</v>
      </c>
    </row>
    <row r="780" spans="1:28" ht="15.75" customHeight="1">
      <c r="A780" s="475"/>
      <c r="B780" s="476"/>
      <c r="C780" s="476"/>
      <c r="D780" s="477"/>
      <c r="E780" s="480"/>
      <c r="F780" s="481"/>
      <c r="G780" s="480"/>
      <c r="H780" s="483"/>
      <c r="I780" s="481"/>
      <c r="J780" s="490" t="s">
        <v>163</v>
      </c>
      <c r="K780" s="491"/>
      <c r="L780" s="492"/>
      <c r="M780" s="490" t="s">
        <v>165</v>
      </c>
      <c r="N780" s="491"/>
      <c r="O780" s="492"/>
      <c r="P780" s="490" t="s">
        <v>167</v>
      </c>
      <c r="Q780" s="491"/>
      <c r="R780" s="492"/>
      <c r="S780" s="490" t="s">
        <v>213</v>
      </c>
      <c r="T780" s="491"/>
      <c r="U780" s="492"/>
      <c r="V780" s="490" t="s">
        <v>219</v>
      </c>
      <c r="W780" s="491"/>
      <c r="X780" s="492"/>
      <c r="Y780" s="490" t="s">
        <v>225</v>
      </c>
      <c r="Z780" s="491"/>
      <c r="AA780" s="492"/>
      <c r="AB780" s="488"/>
    </row>
    <row r="781" spans="1:28" ht="15.75" customHeight="1">
      <c r="A781" s="493" t="str">
        <f>T(A660)</f>
        <v>Cyber Systems</v>
      </c>
      <c r="B781" s="494"/>
      <c r="C781" s="96" t="str">
        <f>T(C660)</f>
        <v>HR</v>
      </c>
      <c r="D781" s="99">
        <f>SUM(D660)</f>
        <v>8</v>
      </c>
      <c r="E781" s="495">
        <v>1</v>
      </c>
      <c r="F781" s="496"/>
      <c r="G781" s="495">
        <f>SUM(G660)</f>
        <v>0</v>
      </c>
      <c r="H781" s="499"/>
      <c r="I781" s="496"/>
      <c r="J781" s="501">
        <v>0</v>
      </c>
      <c r="K781" s="502"/>
      <c r="L781" s="503"/>
      <c r="M781" s="501">
        <v>0</v>
      </c>
      <c r="N781" s="502"/>
      <c r="O781" s="503"/>
      <c r="P781" s="501">
        <v>0</v>
      </c>
      <c r="Q781" s="502"/>
      <c r="R781" s="503"/>
      <c r="S781" s="501">
        <v>0</v>
      </c>
      <c r="T781" s="502"/>
      <c r="U781" s="503"/>
      <c r="V781" s="501">
        <v>0</v>
      </c>
      <c r="W781" s="502"/>
      <c r="X781" s="503"/>
      <c r="Y781" s="501">
        <v>0</v>
      </c>
      <c r="Z781" s="502"/>
      <c r="AA781" s="503"/>
      <c r="AB781" s="488"/>
    </row>
    <row r="782" spans="1:28" ht="15.75" customHeight="1">
      <c r="A782" s="507" t="str">
        <f>T(A661)</f>
        <v/>
      </c>
      <c r="B782" s="508"/>
      <c r="C782" s="508"/>
      <c r="D782" s="509"/>
      <c r="E782" s="497"/>
      <c r="F782" s="498"/>
      <c r="G782" s="497"/>
      <c r="H782" s="500"/>
      <c r="I782" s="498"/>
      <c r="J782" s="504"/>
      <c r="K782" s="505"/>
      <c r="L782" s="506"/>
      <c r="M782" s="504"/>
      <c r="N782" s="505"/>
      <c r="O782" s="506"/>
      <c r="P782" s="504"/>
      <c r="Q782" s="505"/>
      <c r="R782" s="506"/>
      <c r="S782" s="504"/>
      <c r="T782" s="505"/>
      <c r="U782" s="506"/>
      <c r="V782" s="504"/>
      <c r="W782" s="505"/>
      <c r="X782" s="506"/>
      <c r="Y782" s="504"/>
      <c r="Z782" s="505"/>
      <c r="AA782" s="506"/>
      <c r="AB782" s="488"/>
    </row>
    <row r="783" spans="1:28" ht="15.75" customHeight="1" thickBot="1">
      <c r="A783" s="510"/>
      <c r="B783" s="511"/>
      <c r="C783" s="511"/>
      <c r="D783" s="512"/>
      <c r="E783" s="513">
        <f>SUM(E781)</f>
        <v>1</v>
      </c>
      <c r="F783" s="514"/>
      <c r="G783" s="515">
        <f>SUM(G781)</f>
        <v>0</v>
      </c>
      <c r="H783" s="513"/>
      <c r="I783" s="514"/>
      <c r="J783" s="515">
        <f>SUM((J781+M781+P781)/3)</f>
        <v>0</v>
      </c>
      <c r="K783" s="513"/>
      <c r="L783" s="513"/>
      <c r="M783" s="513"/>
      <c r="N783" s="513"/>
      <c r="O783" s="513"/>
      <c r="P783" s="513"/>
      <c r="Q783" s="513"/>
      <c r="R783" s="514"/>
      <c r="S783" s="515">
        <f>SUM(((S781*3)+V781+Y781)/5)</f>
        <v>0</v>
      </c>
      <c r="T783" s="513"/>
      <c r="U783" s="513"/>
      <c r="V783" s="513"/>
      <c r="W783" s="513"/>
      <c r="X783" s="513"/>
      <c r="Y783" s="513"/>
      <c r="Z783" s="513"/>
      <c r="AA783" s="514"/>
      <c r="AB783" s="489"/>
    </row>
    <row r="784" spans="1:28" ht="15.75" customHeight="1" thickBot="1">
      <c r="J784" s="98"/>
      <c r="K784" s="98"/>
      <c r="L784" s="98"/>
      <c r="M784" s="98"/>
      <c r="N784" s="98"/>
      <c r="O784" s="98"/>
      <c r="P784" s="98"/>
      <c r="Q784" s="98"/>
      <c r="R784" s="98"/>
      <c r="S784" s="98"/>
      <c r="T784" s="98"/>
      <c r="U784" s="98"/>
      <c r="V784" s="98"/>
      <c r="W784" s="98"/>
      <c r="X784" s="98"/>
      <c r="Y784" s="98"/>
      <c r="Z784" s="98"/>
      <c r="AA784" s="98"/>
      <c r="AB784" s="100"/>
    </row>
    <row r="785" spans="1:28" ht="15.75" customHeight="1">
      <c r="A785" s="472" t="str">
        <f>T(A773)</f>
        <v xml:space="preserve">Industrial Disaster </v>
      </c>
      <c r="B785" s="473"/>
      <c r="C785" s="473"/>
      <c r="D785" s="474"/>
      <c r="E785" s="478" t="s">
        <v>5</v>
      </c>
      <c r="F785" s="479"/>
      <c r="G785" s="478" t="s">
        <v>159</v>
      </c>
      <c r="H785" s="482"/>
      <c r="I785" s="479"/>
      <c r="J785" s="484" t="s">
        <v>7</v>
      </c>
      <c r="K785" s="485"/>
      <c r="L785" s="485"/>
      <c r="M785" s="485"/>
      <c r="N785" s="485"/>
      <c r="O785" s="485"/>
      <c r="P785" s="485"/>
      <c r="Q785" s="485"/>
      <c r="R785" s="486"/>
      <c r="S785" s="484" t="s">
        <v>9</v>
      </c>
      <c r="T785" s="485"/>
      <c r="U785" s="485"/>
      <c r="V785" s="485"/>
      <c r="W785" s="485"/>
      <c r="X785" s="485"/>
      <c r="Y785" s="485"/>
      <c r="Z785" s="485"/>
      <c r="AA785" s="486"/>
      <c r="AB785" s="487">
        <f>SUM(((((J789+S789)/2)*G789)*E789))</f>
        <v>0</v>
      </c>
    </row>
    <row r="786" spans="1:28" ht="15.75" customHeight="1">
      <c r="A786" s="475"/>
      <c r="B786" s="476"/>
      <c r="C786" s="476"/>
      <c r="D786" s="477"/>
      <c r="E786" s="480"/>
      <c r="F786" s="481"/>
      <c r="G786" s="480"/>
      <c r="H786" s="483"/>
      <c r="I786" s="481"/>
      <c r="J786" s="490" t="s">
        <v>163</v>
      </c>
      <c r="K786" s="491"/>
      <c r="L786" s="492"/>
      <c r="M786" s="490" t="s">
        <v>165</v>
      </c>
      <c r="N786" s="491"/>
      <c r="O786" s="492"/>
      <c r="P786" s="490" t="s">
        <v>167</v>
      </c>
      <c r="Q786" s="491"/>
      <c r="R786" s="492"/>
      <c r="S786" s="490" t="s">
        <v>213</v>
      </c>
      <c r="T786" s="491"/>
      <c r="U786" s="492"/>
      <c r="V786" s="490" t="s">
        <v>219</v>
      </c>
      <c r="W786" s="491"/>
      <c r="X786" s="492"/>
      <c r="Y786" s="490" t="s">
        <v>225</v>
      </c>
      <c r="Z786" s="491"/>
      <c r="AA786" s="492"/>
      <c r="AB786" s="488"/>
    </row>
    <row r="787" spans="1:28" ht="15.75" customHeight="1">
      <c r="A787" s="493" t="str">
        <f>T(A666)</f>
        <v>Right of Way (ROW)</v>
      </c>
      <c r="B787" s="494"/>
      <c r="C787" s="96" t="str">
        <f>T(C666)</f>
        <v>HR</v>
      </c>
      <c r="D787" s="99">
        <f>SUM(D666)</f>
        <v>9</v>
      </c>
      <c r="E787" s="495">
        <v>1</v>
      </c>
      <c r="F787" s="496"/>
      <c r="G787" s="495">
        <f>SUM(G666)</f>
        <v>0</v>
      </c>
      <c r="H787" s="499"/>
      <c r="I787" s="496"/>
      <c r="J787" s="501">
        <v>0</v>
      </c>
      <c r="K787" s="502"/>
      <c r="L787" s="503"/>
      <c r="M787" s="501">
        <v>0</v>
      </c>
      <c r="N787" s="502"/>
      <c r="O787" s="503"/>
      <c r="P787" s="501">
        <v>0</v>
      </c>
      <c r="Q787" s="502"/>
      <c r="R787" s="503"/>
      <c r="S787" s="501">
        <v>0</v>
      </c>
      <c r="T787" s="502"/>
      <c r="U787" s="503"/>
      <c r="V787" s="501">
        <v>0</v>
      </c>
      <c r="W787" s="502"/>
      <c r="X787" s="503"/>
      <c r="Y787" s="501">
        <v>0</v>
      </c>
      <c r="Z787" s="502"/>
      <c r="AA787" s="503"/>
      <c r="AB787" s="488"/>
    </row>
    <row r="788" spans="1:28" ht="15.75" customHeight="1">
      <c r="A788" s="507" t="str">
        <f>T(A667)</f>
        <v/>
      </c>
      <c r="B788" s="508"/>
      <c r="C788" s="508"/>
      <c r="D788" s="509"/>
      <c r="E788" s="497"/>
      <c r="F788" s="498"/>
      <c r="G788" s="497"/>
      <c r="H788" s="500"/>
      <c r="I788" s="498"/>
      <c r="J788" s="504"/>
      <c r="K788" s="505"/>
      <c r="L788" s="506"/>
      <c r="M788" s="504"/>
      <c r="N788" s="505"/>
      <c r="O788" s="506"/>
      <c r="P788" s="504"/>
      <c r="Q788" s="505"/>
      <c r="R788" s="506"/>
      <c r="S788" s="504"/>
      <c r="T788" s="505"/>
      <c r="U788" s="506"/>
      <c r="V788" s="504"/>
      <c r="W788" s="505"/>
      <c r="X788" s="506"/>
      <c r="Y788" s="504"/>
      <c r="Z788" s="505"/>
      <c r="AA788" s="506"/>
      <c r="AB788" s="488"/>
    </row>
    <row r="789" spans="1:28" ht="15.75" customHeight="1" thickBot="1">
      <c r="A789" s="510"/>
      <c r="B789" s="511"/>
      <c r="C789" s="511"/>
      <c r="D789" s="512"/>
      <c r="E789" s="513">
        <f>SUM(E787)</f>
        <v>1</v>
      </c>
      <c r="F789" s="514"/>
      <c r="G789" s="515">
        <f>SUM(G787)</f>
        <v>0</v>
      </c>
      <c r="H789" s="513"/>
      <c r="I789" s="514"/>
      <c r="J789" s="515">
        <f>SUM((J787+M787+P787)/3)</f>
        <v>0</v>
      </c>
      <c r="K789" s="513"/>
      <c r="L789" s="513"/>
      <c r="M789" s="513"/>
      <c r="N789" s="513"/>
      <c r="O789" s="513"/>
      <c r="P789" s="513"/>
      <c r="Q789" s="513"/>
      <c r="R789" s="514"/>
      <c r="S789" s="515">
        <f>SUM(((S787*3)+V787+Y787)/5)</f>
        <v>0</v>
      </c>
      <c r="T789" s="513"/>
      <c r="U789" s="513"/>
      <c r="V789" s="513"/>
      <c r="W789" s="513"/>
      <c r="X789" s="513"/>
      <c r="Y789" s="513"/>
      <c r="Z789" s="513"/>
      <c r="AA789" s="514"/>
      <c r="AB789" s="489"/>
    </row>
    <row r="790" spans="1:28" ht="15.75" customHeight="1" thickBot="1">
      <c r="J790" s="100"/>
      <c r="K790" s="100"/>
      <c r="L790" s="100"/>
      <c r="M790" s="100"/>
      <c r="N790" s="100"/>
      <c r="O790" s="100"/>
      <c r="P790" s="100"/>
      <c r="Q790" s="100"/>
      <c r="R790" s="100"/>
      <c r="S790" s="100"/>
      <c r="T790" s="100"/>
      <c r="U790" s="100"/>
      <c r="V790" s="100"/>
      <c r="W790" s="100"/>
      <c r="X790" s="100"/>
      <c r="Y790" s="100"/>
      <c r="Z790" s="100"/>
      <c r="AA790" s="100"/>
      <c r="AB790" s="100"/>
    </row>
    <row r="791" spans="1:28" ht="15.75" customHeight="1">
      <c r="A791" s="472" t="str">
        <f>T(A773)</f>
        <v xml:space="preserve">Industrial Disaster </v>
      </c>
      <c r="B791" s="473"/>
      <c r="C791" s="473"/>
      <c r="D791" s="474"/>
      <c r="E791" s="478" t="s">
        <v>5</v>
      </c>
      <c r="F791" s="479"/>
      <c r="G791" s="478" t="s">
        <v>159</v>
      </c>
      <c r="H791" s="482"/>
      <c r="I791" s="479"/>
      <c r="J791" s="484" t="s">
        <v>7</v>
      </c>
      <c r="K791" s="485"/>
      <c r="L791" s="485"/>
      <c r="M791" s="485"/>
      <c r="N791" s="485"/>
      <c r="O791" s="485"/>
      <c r="P791" s="485"/>
      <c r="Q791" s="485"/>
      <c r="R791" s="486"/>
      <c r="S791" s="484" t="s">
        <v>9</v>
      </c>
      <c r="T791" s="485"/>
      <c r="U791" s="485"/>
      <c r="V791" s="485"/>
      <c r="W791" s="485"/>
      <c r="X791" s="485"/>
      <c r="Y791" s="485"/>
      <c r="Z791" s="485"/>
      <c r="AA791" s="486"/>
      <c r="AB791" s="487">
        <f>SUM(((((J795+S795)/2)*G795)*E795))</f>
        <v>0</v>
      </c>
    </row>
    <row r="792" spans="1:28" ht="15.75" customHeight="1">
      <c r="A792" s="475"/>
      <c r="B792" s="476"/>
      <c r="C792" s="476"/>
      <c r="D792" s="477"/>
      <c r="E792" s="480"/>
      <c r="F792" s="481"/>
      <c r="G792" s="480"/>
      <c r="H792" s="483"/>
      <c r="I792" s="481"/>
      <c r="J792" s="490" t="s">
        <v>163</v>
      </c>
      <c r="K792" s="491"/>
      <c r="L792" s="492"/>
      <c r="M792" s="490" t="s">
        <v>165</v>
      </c>
      <c r="N792" s="491"/>
      <c r="O792" s="492"/>
      <c r="P792" s="490" t="s">
        <v>167</v>
      </c>
      <c r="Q792" s="491"/>
      <c r="R792" s="492"/>
      <c r="S792" s="490" t="s">
        <v>213</v>
      </c>
      <c r="T792" s="491"/>
      <c r="U792" s="492"/>
      <c r="V792" s="490" t="s">
        <v>219</v>
      </c>
      <c r="W792" s="491"/>
      <c r="X792" s="492"/>
      <c r="Y792" s="490" t="s">
        <v>225</v>
      </c>
      <c r="Z792" s="491"/>
      <c r="AA792" s="492"/>
      <c r="AB792" s="488"/>
    </row>
    <row r="793" spans="1:28" ht="15.75" customHeight="1">
      <c r="A793" s="493" t="str">
        <f>T(A672)</f>
        <v>Signals &amp; PTC</v>
      </c>
      <c r="B793" s="494"/>
      <c r="C793" s="96" t="str">
        <f>T(C672)</f>
        <v>HR</v>
      </c>
      <c r="D793" s="99">
        <f>SUM(D672)</f>
        <v>10</v>
      </c>
      <c r="E793" s="495">
        <v>1</v>
      </c>
      <c r="F793" s="496"/>
      <c r="G793" s="495">
        <f>SUM(G672)</f>
        <v>0</v>
      </c>
      <c r="H793" s="499"/>
      <c r="I793" s="496"/>
      <c r="J793" s="501">
        <v>0</v>
      </c>
      <c r="K793" s="502"/>
      <c r="L793" s="503"/>
      <c r="M793" s="501">
        <v>0</v>
      </c>
      <c r="N793" s="502"/>
      <c r="O793" s="503"/>
      <c r="P793" s="501">
        <v>0</v>
      </c>
      <c r="Q793" s="502"/>
      <c r="R793" s="503"/>
      <c r="S793" s="501">
        <v>0</v>
      </c>
      <c r="T793" s="502"/>
      <c r="U793" s="503"/>
      <c r="V793" s="501">
        <v>0</v>
      </c>
      <c r="W793" s="502"/>
      <c r="X793" s="503"/>
      <c r="Y793" s="501">
        <v>0</v>
      </c>
      <c r="Z793" s="502"/>
      <c r="AA793" s="503"/>
      <c r="AB793" s="488"/>
    </row>
    <row r="794" spans="1:28" ht="15.75" customHeight="1">
      <c r="A794" s="507" t="str">
        <f>T(A673)</f>
        <v/>
      </c>
      <c r="B794" s="508"/>
      <c r="C794" s="508"/>
      <c r="D794" s="509"/>
      <c r="E794" s="497"/>
      <c r="F794" s="498"/>
      <c r="G794" s="497"/>
      <c r="H794" s="500"/>
      <c r="I794" s="498"/>
      <c r="J794" s="504"/>
      <c r="K794" s="505"/>
      <c r="L794" s="506"/>
      <c r="M794" s="504"/>
      <c r="N794" s="505"/>
      <c r="O794" s="506"/>
      <c r="P794" s="504"/>
      <c r="Q794" s="505"/>
      <c r="R794" s="506"/>
      <c r="S794" s="504"/>
      <c r="T794" s="505"/>
      <c r="U794" s="506"/>
      <c r="V794" s="504"/>
      <c r="W794" s="505"/>
      <c r="X794" s="506"/>
      <c r="Y794" s="504"/>
      <c r="Z794" s="505"/>
      <c r="AA794" s="506"/>
      <c r="AB794" s="488"/>
    </row>
    <row r="795" spans="1:28" ht="15.75" customHeight="1" thickBot="1">
      <c r="A795" s="510"/>
      <c r="B795" s="511"/>
      <c r="C795" s="511"/>
      <c r="D795" s="512"/>
      <c r="E795" s="513">
        <f>SUM(E793)</f>
        <v>1</v>
      </c>
      <c r="F795" s="514"/>
      <c r="G795" s="515">
        <f>SUM(G793)</f>
        <v>0</v>
      </c>
      <c r="H795" s="513"/>
      <c r="I795" s="514"/>
      <c r="J795" s="515">
        <f>SUM((J793+M793+P793)/3)</f>
        <v>0</v>
      </c>
      <c r="K795" s="513"/>
      <c r="L795" s="513"/>
      <c r="M795" s="513"/>
      <c r="N795" s="513"/>
      <c r="O795" s="513"/>
      <c r="P795" s="513"/>
      <c r="Q795" s="513"/>
      <c r="R795" s="514"/>
      <c r="S795" s="515">
        <f>SUM(((S793*3)+V793+Y793)/5)</f>
        <v>0</v>
      </c>
      <c r="T795" s="513"/>
      <c r="U795" s="513"/>
      <c r="V795" s="513"/>
      <c r="W795" s="513"/>
      <c r="X795" s="513"/>
      <c r="Y795" s="513"/>
      <c r="Z795" s="513"/>
      <c r="AA795" s="514"/>
      <c r="AB795" s="489"/>
    </row>
    <row r="796" spans="1:28" ht="15.75" customHeight="1" thickBot="1">
      <c r="J796" s="100"/>
      <c r="K796" s="100"/>
      <c r="L796" s="100"/>
      <c r="M796" s="100"/>
      <c r="N796" s="100"/>
      <c r="O796" s="100"/>
      <c r="P796" s="100"/>
      <c r="Q796" s="100"/>
      <c r="R796" s="100"/>
      <c r="S796" s="100"/>
      <c r="T796" s="100"/>
      <c r="U796" s="100"/>
      <c r="V796" s="100"/>
      <c r="W796" s="100"/>
      <c r="X796" s="100"/>
      <c r="Y796" s="100"/>
      <c r="Z796" s="100"/>
      <c r="AA796" s="100"/>
    </row>
    <row r="797" spans="1:28" ht="15.75" customHeight="1">
      <c r="A797" s="472" t="str">
        <f>T(A791)</f>
        <v xml:space="preserve">Industrial Disaster </v>
      </c>
      <c r="B797" s="473"/>
      <c r="C797" s="473"/>
      <c r="D797" s="474"/>
      <c r="E797" s="478" t="s">
        <v>5</v>
      </c>
      <c r="F797" s="479"/>
      <c r="G797" s="478" t="s">
        <v>159</v>
      </c>
      <c r="H797" s="482"/>
      <c r="I797" s="479"/>
      <c r="J797" s="484" t="s">
        <v>7</v>
      </c>
      <c r="K797" s="485"/>
      <c r="L797" s="485"/>
      <c r="M797" s="485"/>
      <c r="N797" s="485"/>
      <c r="O797" s="485"/>
      <c r="P797" s="485"/>
      <c r="Q797" s="485"/>
      <c r="R797" s="486"/>
      <c r="S797" s="484" t="s">
        <v>9</v>
      </c>
      <c r="T797" s="485"/>
      <c r="U797" s="485"/>
      <c r="V797" s="485"/>
      <c r="W797" s="485"/>
      <c r="X797" s="485"/>
      <c r="Y797" s="485"/>
      <c r="Z797" s="485"/>
      <c r="AA797" s="486"/>
      <c r="AB797" s="487">
        <f>SUM(((((J801+S801)/2)*G801)*E801))</f>
        <v>0</v>
      </c>
    </row>
    <row r="798" spans="1:28" ht="15.75" customHeight="1">
      <c r="A798" s="475"/>
      <c r="B798" s="476"/>
      <c r="C798" s="476"/>
      <c r="D798" s="477"/>
      <c r="E798" s="480"/>
      <c r="F798" s="481"/>
      <c r="G798" s="480"/>
      <c r="H798" s="483"/>
      <c r="I798" s="481"/>
      <c r="J798" s="490" t="s">
        <v>163</v>
      </c>
      <c r="K798" s="491"/>
      <c r="L798" s="492"/>
      <c r="M798" s="490" t="s">
        <v>165</v>
      </c>
      <c r="N798" s="491"/>
      <c r="O798" s="492"/>
      <c r="P798" s="490" t="s">
        <v>167</v>
      </c>
      <c r="Q798" s="491"/>
      <c r="R798" s="492"/>
      <c r="S798" s="490" t="s">
        <v>213</v>
      </c>
      <c r="T798" s="491"/>
      <c r="U798" s="492"/>
      <c r="V798" s="490" t="s">
        <v>219</v>
      </c>
      <c r="W798" s="491"/>
      <c r="X798" s="492"/>
      <c r="Y798" s="490" t="s">
        <v>225</v>
      </c>
      <c r="Z798" s="491"/>
      <c r="AA798" s="492"/>
      <c r="AB798" s="488"/>
    </row>
    <row r="799" spans="1:28" ht="15.75" customHeight="1">
      <c r="A799" s="493" t="str">
        <f>T(A678)</f>
        <v xml:space="preserve">Switches </v>
      </c>
      <c r="B799" s="494"/>
      <c r="C799" s="96" t="str">
        <f>T(C678)</f>
        <v>HR</v>
      </c>
      <c r="D799" s="99">
        <f>SUM(D678)</f>
        <v>11</v>
      </c>
      <c r="E799" s="495">
        <v>1</v>
      </c>
      <c r="F799" s="496"/>
      <c r="G799" s="495">
        <f>SUM(G678)</f>
        <v>0</v>
      </c>
      <c r="H799" s="499"/>
      <c r="I799" s="496"/>
      <c r="J799" s="501">
        <v>0</v>
      </c>
      <c r="K799" s="502"/>
      <c r="L799" s="503"/>
      <c r="M799" s="501">
        <v>0</v>
      </c>
      <c r="N799" s="502"/>
      <c r="O799" s="503"/>
      <c r="P799" s="501">
        <v>0</v>
      </c>
      <c r="Q799" s="502"/>
      <c r="R799" s="503"/>
      <c r="S799" s="501">
        <v>0</v>
      </c>
      <c r="T799" s="502"/>
      <c r="U799" s="503"/>
      <c r="V799" s="501">
        <v>0</v>
      </c>
      <c r="W799" s="502"/>
      <c r="X799" s="503"/>
      <c r="Y799" s="501">
        <v>0</v>
      </c>
      <c r="Z799" s="502"/>
      <c r="AA799" s="503"/>
      <c r="AB799" s="488"/>
    </row>
    <row r="800" spans="1:28" ht="15.75" customHeight="1">
      <c r="A800" s="507" t="str">
        <f>T(A679)</f>
        <v/>
      </c>
      <c r="B800" s="508"/>
      <c r="C800" s="508"/>
      <c r="D800" s="509"/>
      <c r="E800" s="497"/>
      <c r="F800" s="498"/>
      <c r="G800" s="497"/>
      <c r="H800" s="500"/>
      <c r="I800" s="498"/>
      <c r="J800" s="504"/>
      <c r="K800" s="505"/>
      <c r="L800" s="506"/>
      <c r="M800" s="504"/>
      <c r="N800" s="505"/>
      <c r="O800" s="506"/>
      <c r="P800" s="504"/>
      <c r="Q800" s="505"/>
      <c r="R800" s="506"/>
      <c r="S800" s="504"/>
      <c r="T800" s="505"/>
      <c r="U800" s="506"/>
      <c r="V800" s="504"/>
      <c r="W800" s="505"/>
      <c r="X800" s="506"/>
      <c r="Y800" s="504"/>
      <c r="Z800" s="505"/>
      <c r="AA800" s="506"/>
      <c r="AB800" s="488"/>
    </row>
    <row r="801" spans="1:28" ht="15.75" customHeight="1" thickBot="1">
      <c r="A801" s="510"/>
      <c r="B801" s="511"/>
      <c r="C801" s="511"/>
      <c r="D801" s="512"/>
      <c r="E801" s="513">
        <f>SUM(E799)</f>
        <v>1</v>
      </c>
      <c r="F801" s="514"/>
      <c r="G801" s="515">
        <f>SUM(G799)</f>
        <v>0</v>
      </c>
      <c r="H801" s="513"/>
      <c r="I801" s="514"/>
      <c r="J801" s="515">
        <f>SUM((J799+M799+P799)/3)</f>
        <v>0</v>
      </c>
      <c r="K801" s="513"/>
      <c r="L801" s="513"/>
      <c r="M801" s="513"/>
      <c r="N801" s="513"/>
      <c r="O801" s="513"/>
      <c r="P801" s="513"/>
      <c r="Q801" s="513"/>
      <c r="R801" s="514"/>
      <c r="S801" s="515">
        <f>SUM(((S799*3)+V799+Y799)/5)</f>
        <v>0</v>
      </c>
      <c r="T801" s="513"/>
      <c r="U801" s="513"/>
      <c r="V801" s="513"/>
      <c r="W801" s="513"/>
      <c r="X801" s="513"/>
      <c r="Y801" s="513"/>
      <c r="Z801" s="513"/>
      <c r="AA801" s="514"/>
      <c r="AB801" s="489"/>
    </row>
    <row r="802" spans="1:28" ht="15.75" customHeight="1" thickBot="1">
      <c r="J802" s="98"/>
      <c r="K802" s="98"/>
      <c r="L802" s="98"/>
      <c r="M802" s="98"/>
      <c r="N802" s="98"/>
      <c r="O802" s="98"/>
      <c r="P802" s="98"/>
      <c r="Q802" s="98"/>
      <c r="R802" s="98"/>
      <c r="S802" s="98"/>
      <c r="T802" s="98"/>
      <c r="U802" s="98"/>
      <c r="V802" s="98"/>
      <c r="W802" s="98"/>
      <c r="X802" s="98"/>
      <c r="Y802" s="98"/>
      <c r="Z802" s="98"/>
      <c r="AA802" s="98"/>
    </row>
    <row r="803" spans="1:28" ht="15.75" customHeight="1">
      <c r="A803" s="472" t="str">
        <f>T(A797)</f>
        <v xml:space="preserve">Industrial Disaster </v>
      </c>
      <c r="B803" s="473"/>
      <c r="C803" s="473"/>
      <c r="D803" s="474"/>
      <c r="E803" s="478" t="s">
        <v>5</v>
      </c>
      <c r="F803" s="479"/>
      <c r="G803" s="478" t="s">
        <v>159</v>
      </c>
      <c r="H803" s="482"/>
      <c r="I803" s="479"/>
      <c r="J803" s="484" t="s">
        <v>7</v>
      </c>
      <c r="K803" s="485"/>
      <c r="L803" s="485"/>
      <c r="M803" s="485"/>
      <c r="N803" s="485"/>
      <c r="O803" s="485"/>
      <c r="P803" s="485"/>
      <c r="Q803" s="485"/>
      <c r="R803" s="486"/>
      <c r="S803" s="484" t="s">
        <v>9</v>
      </c>
      <c r="T803" s="485"/>
      <c r="U803" s="485"/>
      <c r="V803" s="485"/>
      <c r="W803" s="485"/>
      <c r="X803" s="485"/>
      <c r="Y803" s="485"/>
      <c r="Z803" s="485"/>
      <c r="AA803" s="486"/>
      <c r="AB803" s="487">
        <f>SUM(((((J807+S807)/2)*G807)*E807))</f>
        <v>0</v>
      </c>
    </row>
    <row r="804" spans="1:28" ht="15.75" customHeight="1">
      <c r="A804" s="475"/>
      <c r="B804" s="476"/>
      <c r="C804" s="476"/>
      <c r="D804" s="477"/>
      <c r="E804" s="480"/>
      <c r="F804" s="481"/>
      <c r="G804" s="480"/>
      <c r="H804" s="483"/>
      <c r="I804" s="481"/>
      <c r="J804" s="490" t="s">
        <v>163</v>
      </c>
      <c r="K804" s="491"/>
      <c r="L804" s="492"/>
      <c r="M804" s="490" t="s">
        <v>165</v>
      </c>
      <c r="N804" s="491"/>
      <c r="O804" s="492"/>
      <c r="P804" s="490" t="s">
        <v>167</v>
      </c>
      <c r="Q804" s="491"/>
      <c r="R804" s="492"/>
      <c r="S804" s="490" t="s">
        <v>213</v>
      </c>
      <c r="T804" s="491"/>
      <c r="U804" s="492"/>
      <c r="V804" s="490" t="s">
        <v>219</v>
      </c>
      <c r="W804" s="491"/>
      <c r="X804" s="492"/>
      <c r="Y804" s="490" t="s">
        <v>225</v>
      </c>
      <c r="Z804" s="491"/>
      <c r="AA804" s="492"/>
      <c r="AB804" s="488"/>
    </row>
    <row r="805" spans="1:28" ht="15.75" customHeight="1">
      <c r="A805" s="493" t="str">
        <f>T(A684)</f>
        <v>Bridges</v>
      </c>
      <c r="B805" s="494"/>
      <c r="C805" s="96" t="str">
        <f>T(C684)</f>
        <v>HR</v>
      </c>
      <c r="D805" s="99">
        <f>SUM(D684)</f>
        <v>12</v>
      </c>
      <c r="E805" s="495">
        <v>1</v>
      </c>
      <c r="F805" s="496"/>
      <c r="G805" s="495">
        <f>SUM(G684)</f>
        <v>0</v>
      </c>
      <c r="H805" s="499"/>
      <c r="I805" s="496"/>
      <c r="J805" s="501">
        <v>0</v>
      </c>
      <c r="K805" s="502"/>
      <c r="L805" s="503"/>
      <c r="M805" s="501">
        <v>0</v>
      </c>
      <c r="N805" s="502"/>
      <c r="O805" s="503"/>
      <c r="P805" s="501">
        <v>0</v>
      </c>
      <c r="Q805" s="502"/>
      <c r="R805" s="503"/>
      <c r="S805" s="501">
        <v>0</v>
      </c>
      <c r="T805" s="502"/>
      <c r="U805" s="503"/>
      <c r="V805" s="501">
        <v>0</v>
      </c>
      <c r="W805" s="502"/>
      <c r="X805" s="503"/>
      <c r="Y805" s="501">
        <v>0</v>
      </c>
      <c r="Z805" s="502"/>
      <c r="AA805" s="503"/>
      <c r="AB805" s="488"/>
    </row>
    <row r="806" spans="1:28" ht="15.75" customHeight="1">
      <c r="A806" s="507" t="str">
        <f>T(A685)</f>
        <v/>
      </c>
      <c r="B806" s="508"/>
      <c r="C806" s="508"/>
      <c r="D806" s="509"/>
      <c r="E806" s="497"/>
      <c r="F806" s="498"/>
      <c r="G806" s="497"/>
      <c r="H806" s="500"/>
      <c r="I806" s="498"/>
      <c r="J806" s="504"/>
      <c r="K806" s="505"/>
      <c r="L806" s="506"/>
      <c r="M806" s="504"/>
      <c r="N806" s="505"/>
      <c r="O806" s="506"/>
      <c r="P806" s="504"/>
      <c r="Q806" s="505"/>
      <c r="R806" s="506"/>
      <c r="S806" s="504"/>
      <c r="T806" s="505"/>
      <c r="U806" s="506"/>
      <c r="V806" s="504"/>
      <c r="W806" s="505"/>
      <c r="X806" s="506"/>
      <c r="Y806" s="504"/>
      <c r="Z806" s="505"/>
      <c r="AA806" s="506"/>
      <c r="AB806" s="488"/>
    </row>
    <row r="807" spans="1:28" ht="15.75" customHeight="1" thickBot="1">
      <c r="A807" s="510"/>
      <c r="B807" s="511"/>
      <c r="C807" s="511"/>
      <c r="D807" s="512"/>
      <c r="E807" s="513">
        <f>SUM(E805)</f>
        <v>1</v>
      </c>
      <c r="F807" s="514"/>
      <c r="G807" s="515">
        <f>SUM(G805)</f>
        <v>0</v>
      </c>
      <c r="H807" s="513"/>
      <c r="I807" s="514"/>
      <c r="J807" s="515">
        <f>SUM((J805+M805+P805)/3)</f>
        <v>0</v>
      </c>
      <c r="K807" s="513"/>
      <c r="L807" s="513"/>
      <c r="M807" s="513"/>
      <c r="N807" s="513"/>
      <c r="O807" s="513"/>
      <c r="P807" s="513"/>
      <c r="Q807" s="513"/>
      <c r="R807" s="514"/>
      <c r="S807" s="515">
        <f>SUM(((S805*3)+V805+Y805)/5)</f>
        <v>0</v>
      </c>
      <c r="T807" s="513"/>
      <c r="U807" s="513"/>
      <c r="V807" s="513"/>
      <c r="W807" s="513"/>
      <c r="X807" s="513"/>
      <c r="Y807" s="513"/>
      <c r="Z807" s="513"/>
      <c r="AA807" s="514"/>
      <c r="AB807" s="489"/>
    </row>
    <row r="808" spans="1:28" ht="15.75" customHeight="1" thickBot="1">
      <c r="J808" s="100"/>
      <c r="K808" s="100"/>
      <c r="L808" s="100"/>
      <c r="M808" s="100"/>
      <c r="N808" s="100"/>
      <c r="O808" s="100"/>
      <c r="P808" s="100"/>
      <c r="Q808" s="100"/>
      <c r="R808" s="100"/>
      <c r="S808" s="100"/>
      <c r="T808" s="100"/>
      <c r="U808" s="100"/>
      <c r="V808" s="100"/>
      <c r="W808" s="100"/>
      <c r="X808" s="100"/>
      <c r="Y808" s="100"/>
      <c r="Z808" s="100"/>
      <c r="AA808" s="100"/>
    </row>
    <row r="809" spans="1:28" ht="15.75" customHeight="1">
      <c r="A809" s="472" t="str">
        <f>T(A803)</f>
        <v xml:space="preserve">Industrial Disaster </v>
      </c>
      <c r="B809" s="473"/>
      <c r="C809" s="473"/>
      <c r="D809" s="474"/>
      <c r="E809" s="478" t="s">
        <v>5</v>
      </c>
      <c r="F809" s="479"/>
      <c r="G809" s="478" t="s">
        <v>159</v>
      </c>
      <c r="H809" s="482"/>
      <c r="I809" s="479"/>
      <c r="J809" s="484" t="s">
        <v>7</v>
      </c>
      <c r="K809" s="485"/>
      <c r="L809" s="485"/>
      <c r="M809" s="485"/>
      <c r="N809" s="485"/>
      <c r="O809" s="485"/>
      <c r="P809" s="485"/>
      <c r="Q809" s="485"/>
      <c r="R809" s="486"/>
      <c r="S809" s="484" t="s">
        <v>9</v>
      </c>
      <c r="T809" s="485"/>
      <c r="U809" s="485"/>
      <c r="V809" s="485"/>
      <c r="W809" s="485"/>
      <c r="X809" s="485"/>
      <c r="Y809" s="485"/>
      <c r="Z809" s="485"/>
      <c r="AA809" s="486"/>
      <c r="AB809" s="487">
        <f>SUM(((((J813+S813)/2)*G813)*E813))</f>
        <v>0</v>
      </c>
    </row>
    <row r="810" spans="1:28" ht="15.75" customHeight="1">
      <c r="A810" s="475"/>
      <c r="B810" s="476"/>
      <c r="C810" s="476"/>
      <c r="D810" s="477"/>
      <c r="E810" s="480"/>
      <c r="F810" s="481"/>
      <c r="G810" s="480"/>
      <c r="H810" s="483"/>
      <c r="I810" s="481"/>
      <c r="J810" s="490" t="s">
        <v>163</v>
      </c>
      <c r="K810" s="491"/>
      <c r="L810" s="492"/>
      <c r="M810" s="490" t="s">
        <v>165</v>
      </c>
      <c r="N810" s="491"/>
      <c r="O810" s="492"/>
      <c r="P810" s="490" t="s">
        <v>167</v>
      </c>
      <c r="Q810" s="491"/>
      <c r="R810" s="492"/>
      <c r="S810" s="490" t="s">
        <v>213</v>
      </c>
      <c r="T810" s="491"/>
      <c r="U810" s="492"/>
      <c r="V810" s="490" t="s">
        <v>219</v>
      </c>
      <c r="W810" s="491"/>
      <c r="X810" s="492"/>
      <c r="Y810" s="490" t="s">
        <v>225</v>
      </c>
      <c r="Z810" s="491"/>
      <c r="AA810" s="492"/>
      <c r="AB810" s="488"/>
    </row>
    <row r="811" spans="1:28" ht="15.75" customHeight="1">
      <c r="A811" s="493" t="str">
        <f>T(A690)</f>
        <v>Elevated Track</v>
      </c>
      <c r="B811" s="494"/>
      <c r="C811" s="96" t="str">
        <f>T(C690)</f>
        <v>HR</v>
      </c>
      <c r="D811" s="99">
        <f>SUM(D690)</f>
        <v>13</v>
      </c>
      <c r="E811" s="495">
        <v>1</v>
      </c>
      <c r="F811" s="496"/>
      <c r="G811" s="495">
        <f>SUM(G690)</f>
        <v>0</v>
      </c>
      <c r="H811" s="499"/>
      <c r="I811" s="496"/>
      <c r="J811" s="501">
        <v>0</v>
      </c>
      <c r="K811" s="502"/>
      <c r="L811" s="503"/>
      <c r="M811" s="501">
        <v>0</v>
      </c>
      <c r="N811" s="502"/>
      <c r="O811" s="503"/>
      <c r="P811" s="501">
        <v>0</v>
      </c>
      <c r="Q811" s="502"/>
      <c r="R811" s="503"/>
      <c r="S811" s="501">
        <v>0</v>
      </c>
      <c r="T811" s="502"/>
      <c r="U811" s="503"/>
      <c r="V811" s="501">
        <v>0</v>
      </c>
      <c r="W811" s="502"/>
      <c r="X811" s="503"/>
      <c r="Y811" s="501">
        <v>0</v>
      </c>
      <c r="Z811" s="502"/>
      <c r="AA811" s="503"/>
      <c r="AB811" s="488"/>
    </row>
    <row r="812" spans="1:28" ht="15.75" customHeight="1">
      <c r="A812" s="507" t="str">
        <f>T(A691)</f>
        <v/>
      </c>
      <c r="B812" s="508"/>
      <c r="C812" s="508"/>
      <c r="D812" s="509"/>
      <c r="E812" s="497"/>
      <c r="F812" s="498"/>
      <c r="G812" s="497"/>
      <c r="H812" s="500"/>
      <c r="I812" s="498"/>
      <c r="J812" s="504"/>
      <c r="K812" s="505"/>
      <c r="L812" s="506"/>
      <c r="M812" s="504"/>
      <c r="N812" s="505"/>
      <c r="O812" s="506"/>
      <c r="P812" s="504"/>
      <c r="Q812" s="505"/>
      <c r="R812" s="506"/>
      <c r="S812" s="504"/>
      <c r="T812" s="505"/>
      <c r="U812" s="506"/>
      <c r="V812" s="504"/>
      <c r="W812" s="505"/>
      <c r="X812" s="506"/>
      <c r="Y812" s="504"/>
      <c r="Z812" s="505"/>
      <c r="AA812" s="506"/>
      <c r="AB812" s="488"/>
    </row>
    <row r="813" spans="1:28" ht="15.75" customHeight="1" thickBot="1">
      <c r="A813" s="510"/>
      <c r="B813" s="511"/>
      <c r="C813" s="511"/>
      <c r="D813" s="512"/>
      <c r="E813" s="513">
        <f>SUM(E811)</f>
        <v>1</v>
      </c>
      <c r="F813" s="514"/>
      <c r="G813" s="515">
        <f>SUM(G811)</f>
        <v>0</v>
      </c>
      <c r="H813" s="513"/>
      <c r="I813" s="514"/>
      <c r="J813" s="515">
        <f>SUM((J811+M811+P811)/3)</f>
        <v>0</v>
      </c>
      <c r="K813" s="513"/>
      <c r="L813" s="513"/>
      <c r="M813" s="513"/>
      <c r="N813" s="513"/>
      <c r="O813" s="513"/>
      <c r="P813" s="513"/>
      <c r="Q813" s="513"/>
      <c r="R813" s="514"/>
      <c r="S813" s="515">
        <f>SUM(((S811*3)+V811+Y811)/5)</f>
        <v>0</v>
      </c>
      <c r="T813" s="513"/>
      <c r="U813" s="513"/>
      <c r="V813" s="513"/>
      <c r="W813" s="513"/>
      <c r="X813" s="513"/>
      <c r="Y813" s="513"/>
      <c r="Z813" s="513"/>
      <c r="AA813" s="514"/>
      <c r="AB813" s="489"/>
    </row>
    <row r="814" spans="1:28" ht="15.75" customHeight="1" thickBot="1">
      <c r="J814" s="98"/>
      <c r="K814" s="98"/>
      <c r="L814" s="98"/>
      <c r="M814" s="98"/>
      <c r="N814" s="98"/>
      <c r="O814" s="98"/>
      <c r="P814" s="98"/>
      <c r="Q814" s="98"/>
      <c r="R814" s="98"/>
      <c r="S814" s="98"/>
      <c r="T814" s="98"/>
      <c r="U814" s="98"/>
      <c r="V814" s="98"/>
      <c r="W814" s="98"/>
      <c r="X814" s="98"/>
      <c r="Y814" s="98"/>
      <c r="Z814" s="98"/>
      <c r="AA814" s="98"/>
      <c r="AB814" s="111"/>
    </row>
    <row r="815" spans="1:28" ht="15.75" customHeight="1">
      <c r="A815" s="472" t="str">
        <f>T(A809)</f>
        <v xml:space="preserve">Industrial Disaster </v>
      </c>
      <c r="B815" s="473"/>
      <c r="C815" s="473"/>
      <c r="D815" s="474"/>
      <c r="E815" s="478" t="s">
        <v>5</v>
      </c>
      <c r="F815" s="479"/>
      <c r="G815" s="478" t="s">
        <v>159</v>
      </c>
      <c r="H815" s="482"/>
      <c r="I815" s="479"/>
      <c r="J815" s="484" t="s">
        <v>7</v>
      </c>
      <c r="K815" s="485"/>
      <c r="L815" s="485"/>
      <c r="M815" s="485"/>
      <c r="N815" s="485"/>
      <c r="O815" s="485"/>
      <c r="P815" s="485"/>
      <c r="Q815" s="485"/>
      <c r="R815" s="486"/>
      <c r="S815" s="484" t="s">
        <v>9</v>
      </c>
      <c r="T815" s="485"/>
      <c r="U815" s="485"/>
      <c r="V815" s="485"/>
      <c r="W815" s="485"/>
      <c r="X815" s="485"/>
      <c r="Y815" s="485"/>
      <c r="Z815" s="485"/>
      <c r="AA815" s="486"/>
      <c r="AB815" s="487">
        <f>SUM(((((J819+S819)/2)*G819)*E819))</f>
        <v>0</v>
      </c>
    </row>
    <row r="816" spans="1:28" ht="15.75" customHeight="1">
      <c r="A816" s="475"/>
      <c r="B816" s="476"/>
      <c r="C816" s="476"/>
      <c r="D816" s="477"/>
      <c r="E816" s="480"/>
      <c r="F816" s="481"/>
      <c r="G816" s="480"/>
      <c r="H816" s="483"/>
      <c r="I816" s="481"/>
      <c r="J816" s="490" t="s">
        <v>163</v>
      </c>
      <c r="K816" s="491"/>
      <c r="L816" s="492"/>
      <c r="M816" s="490" t="s">
        <v>165</v>
      </c>
      <c r="N816" s="491"/>
      <c r="O816" s="492"/>
      <c r="P816" s="490" t="s">
        <v>167</v>
      </c>
      <c r="Q816" s="491"/>
      <c r="R816" s="492"/>
      <c r="S816" s="490" t="s">
        <v>213</v>
      </c>
      <c r="T816" s="491"/>
      <c r="U816" s="492"/>
      <c r="V816" s="490" t="s">
        <v>219</v>
      </c>
      <c r="W816" s="491"/>
      <c r="X816" s="492"/>
      <c r="Y816" s="490" t="s">
        <v>225</v>
      </c>
      <c r="Z816" s="491"/>
      <c r="AA816" s="492"/>
      <c r="AB816" s="488"/>
    </row>
    <row r="817" spans="1:28" ht="15.75" customHeight="1">
      <c r="A817" s="493" t="str">
        <f>T(A696)</f>
        <v xml:space="preserve">Tunnels </v>
      </c>
      <c r="B817" s="494"/>
      <c r="C817" s="96" t="str">
        <f>T(C696)</f>
        <v>HR</v>
      </c>
      <c r="D817" s="99">
        <f>SUM(D696)</f>
        <v>14</v>
      </c>
      <c r="E817" s="495">
        <v>1</v>
      </c>
      <c r="F817" s="496"/>
      <c r="G817" s="495">
        <f>SUM(G696)</f>
        <v>0</v>
      </c>
      <c r="H817" s="499"/>
      <c r="I817" s="496"/>
      <c r="J817" s="501">
        <v>0</v>
      </c>
      <c r="K817" s="502"/>
      <c r="L817" s="503"/>
      <c r="M817" s="501">
        <v>0</v>
      </c>
      <c r="N817" s="502"/>
      <c r="O817" s="503"/>
      <c r="P817" s="501">
        <v>0</v>
      </c>
      <c r="Q817" s="502"/>
      <c r="R817" s="503"/>
      <c r="S817" s="501">
        <v>0</v>
      </c>
      <c r="T817" s="502"/>
      <c r="U817" s="503"/>
      <c r="V817" s="501">
        <v>0</v>
      </c>
      <c r="W817" s="502"/>
      <c r="X817" s="503"/>
      <c r="Y817" s="501">
        <v>0</v>
      </c>
      <c r="Z817" s="502"/>
      <c r="AA817" s="503"/>
      <c r="AB817" s="488"/>
    </row>
    <row r="818" spans="1:28" ht="15.75" customHeight="1">
      <c r="A818" s="507" t="str">
        <f>T(A697)</f>
        <v/>
      </c>
      <c r="B818" s="508"/>
      <c r="C818" s="508"/>
      <c r="D818" s="509"/>
      <c r="E818" s="497"/>
      <c r="F818" s="498"/>
      <c r="G818" s="497"/>
      <c r="H818" s="500"/>
      <c r="I818" s="498"/>
      <c r="J818" s="504"/>
      <c r="K818" s="505"/>
      <c r="L818" s="506"/>
      <c r="M818" s="504"/>
      <c r="N818" s="505"/>
      <c r="O818" s="506"/>
      <c r="P818" s="504"/>
      <c r="Q818" s="505"/>
      <c r="R818" s="506"/>
      <c r="S818" s="504"/>
      <c r="T818" s="505"/>
      <c r="U818" s="506"/>
      <c r="V818" s="504"/>
      <c r="W818" s="505"/>
      <c r="X818" s="506"/>
      <c r="Y818" s="504"/>
      <c r="Z818" s="505"/>
      <c r="AA818" s="506"/>
      <c r="AB818" s="488"/>
    </row>
    <row r="819" spans="1:28" ht="15.75" customHeight="1" thickBot="1">
      <c r="A819" s="510"/>
      <c r="B819" s="511"/>
      <c r="C819" s="511"/>
      <c r="D819" s="512"/>
      <c r="E819" s="513">
        <f>SUM(E817)</f>
        <v>1</v>
      </c>
      <c r="F819" s="514"/>
      <c r="G819" s="515">
        <f>SUM(G817)</f>
        <v>0</v>
      </c>
      <c r="H819" s="513"/>
      <c r="I819" s="514"/>
      <c r="J819" s="515">
        <f>SUM((J817+M817+P817)/3)</f>
        <v>0</v>
      </c>
      <c r="K819" s="513"/>
      <c r="L819" s="513"/>
      <c r="M819" s="513"/>
      <c r="N819" s="513"/>
      <c r="O819" s="513"/>
      <c r="P819" s="513"/>
      <c r="Q819" s="513"/>
      <c r="R819" s="514"/>
      <c r="S819" s="515">
        <f>SUM(((S817*3)+V817+Y817)/5)</f>
        <v>0</v>
      </c>
      <c r="T819" s="513"/>
      <c r="U819" s="513"/>
      <c r="V819" s="513"/>
      <c r="W819" s="513"/>
      <c r="X819" s="513"/>
      <c r="Y819" s="513"/>
      <c r="Z819" s="513"/>
      <c r="AA819" s="514"/>
      <c r="AB819" s="489"/>
    </row>
    <row r="820" spans="1:28" ht="15.75" customHeight="1" thickBot="1">
      <c r="J820" s="98"/>
      <c r="K820" s="98"/>
      <c r="L820" s="98"/>
      <c r="M820" s="98"/>
      <c r="N820" s="98"/>
      <c r="O820" s="98"/>
      <c r="P820" s="98"/>
      <c r="Q820" s="98"/>
      <c r="R820" s="98"/>
      <c r="S820" s="98"/>
      <c r="T820" s="98"/>
      <c r="U820" s="98"/>
      <c r="V820" s="98"/>
      <c r="W820" s="98"/>
      <c r="X820" s="98"/>
      <c r="Y820" s="98"/>
      <c r="Z820" s="98"/>
      <c r="AA820" s="98"/>
    </row>
    <row r="821" spans="1:28" ht="15.75" customHeight="1">
      <c r="A821" s="472" t="str">
        <f>T(A815)</f>
        <v xml:space="preserve">Industrial Disaster </v>
      </c>
      <c r="B821" s="473"/>
      <c r="C821" s="473"/>
      <c r="D821" s="474"/>
      <c r="E821" s="478" t="s">
        <v>5</v>
      </c>
      <c r="F821" s="479"/>
      <c r="G821" s="478" t="s">
        <v>159</v>
      </c>
      <c r="H821" s="482"/>
      <c r="I821" s="479"/>
      <c r="J821" s="484" t="s">
        <v>7</v>
      </c>
      <c r="K821" s="485"/>
      <c r="L821" s="485"/>
      <c r="M821" s="485"/>
      <c r="N821" s="485"/>
      <c r="O821" s="485"/>
      <c r="P821" s="485"/>
      <c r="Q821" s="485"/>
      <c r="R821" s="486"/>
      <c r="S821" s="484" t="s">
        <v>9</v>
      </c>
      <c r="T821" s="485"/>
      <c r="U821" s="485"/>
      <c r="V821" s="485"/>
      <c r="W821" s="485"/>
      <c r="X821" s="485"/>
      <c r="Y821" s="485"/>
      <c r="Z821" s="485"/>
      <c r="AA821" s="486"/>
      <c r="AB821" s="487">
        <f>SUM(((((J825+S825)/2)*G825)*E825))</f>
        <v>0</v>
      </c>
    </row>
    <row r="822" spans="1:28" ht="15.75" customHeight="1">
      <c r="A822" s="475"/>
      <c r="B822" s="476"/>
      <c r="C822" s="476"/>
      <c r="D822" s="477"/>
      <c r="E822" s="480"/>
      <c r="F822" s="481"/>
      <c r="G822" s="480"/>
      <c r="H822" s="483"/>
      <c r="I822" s="481"/>
      <c r="J822" s="490" t="s">
        <v>163</v>
      </c>
      <c r="K822" s="491"/>
      <c r="L822" s="492"/>
      <c r="M822" s="490" t="s">
        <v>165</v>
      </c>
      <c r="N822" s="491"/>
      <c r="O822" s="492"/>
      <c r="P822" s="490" t="s">
        <v>167</v>
      </c>
      <c r="Q822" s="491"/>
      <c r="R822" s="492"/>
      <c r="S822" s="490" t="s">
        <v>213</v>
      </c>
      <c r="T822" s="491"/>
      <c r="U822" s="492"/>
      <c r="V822" s="490" t="s">
        <v>219</v>
      </c>
      <c r="W822" s="491"/>
      <c r="X822" s="492"/>
      <c r="Y822" s="490" t="s">
        <v>225</v>
      </c>
      <c r="Z822" s="491"/>
      <c r="AA822" s="492"/>
      <c r="AB822" s="488"/>
    </row>
    <row r="823" spans="1:28" ht="15.75" customHeight="1">
      <c r="A823" s="493" t="str">
        <f>T(A702)</f>
        <v>Choke Points on ROW</v>
      </c>
      <c r="B823" s="494"/>
      <c r="C823" s="96" t="str">
        <f>T(C702)</f>
        <v>HR</v>
      </c>
      <c r="D823" s="99">
        <f>SUM(D702)</f>
        <v>15</v>
      </c>
      <c r="E823" s="495">
        <v>1</v>
      </c>
      <c r="F823" s="496"/>
      <c r="G823" s="495">
        <f>SUM(G702)</f>
        <v>0</v>
      </c>
      <c r="H823" s="499"/>
      <c r="I823" s="496"/>
      <c r="J823" s="501">
        <v>0</v>
      </c>
      <c r="K823" s="502"/>
      <c r="L823" s="503"/>
      <c r="M823" s="501">
        <v>0</v>
      </c>
      <c r="N823" s="502"/>
      <c r="O823" s="503"/>
      <c r="P823" s="501">
        <v>0</v>
      </c>
      <c r="Q823" s="502"/>
      <c r="R823" s="503"/>
      <c r="S823" s="501">
        <v>0</v>
      </c>
      <c r="T823" s="502"/>
      <c r="U823" s="503"/>
      <c r="V823" s="501">
        <v>0</v>
      </c>
      <c r="W823" s="502"/>
      <c r="X823" s="503"/>
      <c r="Y823" s="501">
        <v>0</v>
      </c>
      <c r="Z823" s="502"/>
      <c r="AA823" s="503"/>
      <c r="AB823" s="488"/>
    </row>
    <row r="824" spans="1:28" ht="15.75" customHeight="1">
      <c r="A824" s="507" t="str">
        <f>T(A703)</f>
        <v/>
      </c>
      <c r="B824" s="508"/>
      <c r="C824" s="508"/>
      <c r="D824" s="509"/>
      <c r="E824" s="497"/>
      <c r="F824" s="498"/>
      <c r="G824" s="497"/>
      <c r="H824" s="500"/>
      <c r="I824" s="498"/>
      <c r="J824" s="504"/>
      <c r="K824" s="505"/>
      <c r="L824" s="506"/>
      <c r="M824" s="504"/>
      <c r="N824" s="505"/>
      <c r="O824" s="506"/>
      <c r="P824" s="504"/>
      <c r="Q824" s="505"/>
      <c r="R824" s="506"/>
      <c r="S824" s="504"/>
      <c r="T824" s="505"/>
      <c r="U824" s="506"/>
      <c r="V824" s="504"/>
      <c r="W824" s="505"/>
      <c r="X824" s="506"/>
      <c r="Y824" s="504"/>
      <c r="Z824" s="505"/>
      <c r="AA824" s="506"/>
      <c r="AB824" s="488"/>
    </row>
    <row r="825" spans="1:28" ht="15.75" customHeight="1" thickBot="1">
      <c r="A825" s="510"/>
      <c r="B825" s="511"/>
      <c r="C825" s="511"/>
      <c r="D825" s="512"/>
      <c r="E825" s="513">
        <f>SUM(E823)</f>
        <v>1</v>
      </c>
      <c r="F825" s="514"/>
      <c r="G825" s="515">
        <f>SUM(G823)</f>
        <v>0</v>
      </c>
      <c r="H825" s="513"/>
      <c r="I825" s="514"/>
      <c r="J825" s="515">
        <f>SUM((J823+M823+P823)/3)</f>
        <v>0</v>
      </c>
      <c r="K825" s="513"/>
      <c r="L825" s="513"/>
      <c r="M825" s="513"/>
      <c r="N825" s="513"/>
      <c r="O825" s="513"/>
      <c r="P825" s="513"/>
      <c r="Q825" s="513"/>
      <c r="R825" s="514"/>
      <c r="S825" s="515">
        <f>SUM(((S823*3)+V823+Y823)/5)</f>
        <v>0</v>
      </c>
      <c r="T825" s="513"/>
      <c r="U825" s="513"/>
      <c r="V825" s="513"/>
      <c r="W825" s="513"/>
      <c r="X825" s="513"/>
      <c r="Y825" s="513"/>
      <c r="Z825" s="513"/>
      <c r="AA825" s="514"/>
      <c r="AB825" s="489"/>
    </row>
    <row r="826" spans="1:28" ht="15.75" customHeight="1" thickBot="1">
      <c r="J826" s="98"/>
      <c r="K826" s="98"/>
      <c r="L826" s="98"/>
      <c r="M826" s="98"/>
      <c r="N826" s="98"/>
      <c r="O826" s="98"/>
      <c r="P826" s="98"/>
      <c r="Q826" s="98"/>
      <c r="R826" s="98"/>
      <c r="S826" s="98"/>
      <c r="T826" s="98"/>
      <c r="U826" s="98"/>
      <c r="V826" s="98"/>
      <c r="W826" s="98"/>
      <c r="X826" s="98"/>
      <c r="Y826" s="98"/>
      <c r="Z826" s="98"/>
      <c r="AA826" s="98"/>
      <c r="AB826" s="100"/>
    </row>
    <row r="827" spans="1:28" ht="15.75" customHeight="1">
      <c r="A827" s="472" t="str">
        <f>T(A821)</f>
        <v xml:space="preserve">Industrial Disaster </v>
      </c>
      <c r="B827" s="473"/>
      <c r="C827" s="473"/>
      <c r="D827" s="474"/>
      <c r="E827" s="478" t="s">
        <v>5</v>
      </c>
      <c r="F827" s="479"/>
      <c r="G827" s="478" t="s">
        <v>159</v>
      </c>
      <c r="H827" s="482"/>
      <c r="I827" s="479"/>
      <c r="J827" s="484" t="s">
        <v>7</v>
      </c>
      <c r="K827" s="485"/>
      <c r="L827" s="485"/>
      <c r="M827" s="485"/>
      <c r="N827" s="485"/>
      <c r="O827" s="485"/>
      <c r="P827" s="485"/>
      <c r="Q827" s="485"/>
      <c r="R827" s="486"/>
      <c r="S827" s="484" t="s">
        <v>9</v>
      </c>
      <c r="T827" s="485"/>
      <c r="U827" s="485"/>
      <c r="V827" s="485"/>
      <c r="W827" s="485"/>
      <c r="X827" s="485"/>
      <c r="Y827" s="485"/>
      <c r="Z827" s="485"/>
      <c r="AA827" s="486"/>
      <c r="AB827" s="487">
        <f>SUM(((((J831+S831)/2)*G831)*E831))</f>
        <v>0</v>
      </c>
    </row>
    <row r="828" spans="1:28" ht="15.75" customHeight="1">
      <c r="A828" s="475"/>
      <c r="B828" s="476"/>
      <c r="C828" s="476"/>
      <c r="D828" s="477"/>
      <c r="E828" s="480"/>
      <c r="F828" s="481"/>
      <c r="G828" s="480"/>
      <c r="H828" s="483"/>
      <c r="I828" s="481"/>
      <c r="J828" s="490" t="s">
        <v>163</v>
      </c>
      <c r="K828" s="491"/>
      <c r="L828" s="492"/>
      <c r="M828" s="490" t="s">
        <v>165</v>
      </c>
      <c r="N828" s="491"/>
      <c r="O828" s="492"/>
      <c r="P828" s="490" t="s">
        <v>167</v>
      </c>
      <c r="Q828" s="491"/>
      <c r="R828" s="492"/>
      <c r="S828" s="490" t="s">
        <v>213</v>
      </c>
      <c r="T828" s="491"/>
      <c r="U828" s="492"/>
      <c r="V828" s="490" t="s">
        <v>219</v>
      </c>
      <c r="W828" s="491"/>
      <c r="X828" s="492"/>
      <c r="Y828" s="490" t="s">
        <v>225</v>
      </c>
      <c r="Z828" s="491"/>
      <c r="AA828" s="492"/>
      <c r="AB828" s="488"/>
    </row>
    <row r="829" spans="1:28" ht="15.75" customHeight="1">
      <c r="A829" s="493" t="str">
        <f>T(A708)</f>
        <v>Fire Suppression</v>
      </c>
      <c r="B829" s="494"/>
      <c r="C829" s="96" t="str">
        <f>T(C708)</f>
        <v>HR</v>
      </c>
      <c r="D829" s="99">
        <f>SUM(D708)</f>
        <v>16</v>
      </c>
      <c r="E829" s="495">
        <v>1</v>
      </c>
      <c r="F829" s="496"/>
      <c r="G829" s="495">
        <f>SUM(G708)</f>
        <v>0</v>
      </c>
      <c r="H829" s="499"/>
      <c r="I829" s="496"/>
      <c r="J829" s="501">
        <v>0</v>
      </c>
      <c r="K829" s="502"/>
      <c r="L829" s="503"/>
      <c r="M829" s="501">
        <v>0</v>
      </c>
      <c r="N829" s="502"/>
      <c r="O829" s="503"/>
      <c r="P829" s="501">
        <v>0</v>
      </c>
      <c r="Q829" s="502"/>
      <c r="R829" s="503"/>
      <c r="S829" s="501">
        <v>0</v>
      </c>
      <c r="T829" s="502"/>
      <c r="U829" s="503"/>
      <c r="V829" s="501">
        <v>0</v>
      </c>
      <c r="W829" s="502"/>
      <c r="X829" s="503"/>
      <c r="Y829" s="501">
        <v>0</v>
      </c>
      <c r="Z829" s="502"/>
      <c r="AA829" s="503"/>
      <c r="AB829" s="488"/>
    </row>
    <row r="830" spans="1:28" ht="15.75" customHeight="1">
      <c r="A830" s="507" t="str">
        <f>T(A709)</f>
        <v/>
      </c>
      <c r="B830" s="508"/>
      <c r="C830" s="508"/>
      <c r="D830" s="509"/>
      <c r="E830" s="497"/>
      <c r="F830" s="498"/>
      <c r="G830" s="497"/>
      <c r="H830" s="500"/>
      <c r="I830" s="498"/>
      <c r="J830" s="504"/>
      <c r="K830" s="505"/>
      <c r="L830" s="506"/>
      <c r="M830" s="504"/>
      <c r="N830" s="505"/>
      <c r="O830" s="506"/>
      <c r="P830" s="504"/>
      <c r="Q830" s="505"/>
      <c r="R830" s="506"/>
      <c r="S830" s="504"/>
      <c r="T830" s="505"/>
      <c r="U830" s="506"/>
      <c r="V830" s="504"/>
      <c r="W830" s="505"/>
      <c r="X830" s="506"/>
      <c r="Y830" s="504"/>
      <c r="Z830" s="505"/>
      <c r="AA830" s="506"/>
      <c r="AB830" s="488"/>
    </row>
    <row r="831" spans="1:28" ht="15.75" customHeight="1" thickBot="1">
      <c r="A831" s="510"/>
      <c r="B831" s="511"/>
      <c r="C831" s="511"/>
      <c r="D831" s="512"/>
      <c r="E831" s="513">
        <f>SUM(E829)</f>
        <v>1</v>
      </c>
      <c r="F831" s="514"/>
      <c r="G831" s="515">
        <f>SUM(G829)</f>
        <v>0</v>
      </c>
      <c r="H831" s="513"/>
      <c r="I831" s="514"/>
      <c r="J831" s="515">
        <f>SUM((J829+M829+P829)/3)</f>
        <v>0</v>
      </c>
      <c r="K831" s="513"/>
      <c r="L831" s="513"/>
      <c r="M831" s="513"/>
      <c r="N831" s="513"/>
      <c r="O831" s="513"/>
      <c r="P831" s="513"/>
      <c r="Q831" s="513"/>
      <c r="R831" s="514"/>
      <c r="S831" s="515">
        <f>SUM(((S829*3)+V829+Y829)/5)</f>
        <v>0</v>
      </c>
      <c r="T831" s="513"/>
      <c r="U831" s="513"/>
      <c r="V831" s="513"/>
      <c r="W831" s="513"/>
      <c r="X831" s="513"/>
      <c r="Y831" s="513"/>
      <c r="Z831" s="513"/>
      <c r="AA831" s="514"/>
      <c r="AB831" s="489"/>
    </row>
    <row r="832" spans="1:28" ht="15.75" customHeight="1" thickBot="1">
      <c r="J832" s="100"/>
      <c r="K832" s="100"/>
      <c r="L832" s="100"/>
      <c r="M832" s="100"/>
      <c r="N832" s="100"/>
      <c r="O832" s="100"/>
      <c r="P832" s="100"/>
      <c r="Q832" s="100"/>
      <c r="R832" s="100"/>
      <c r="S832" s="100"/>
      <c r="T832" s="100"/>
      <c r="U832" s="100"/>
      <c r="V832" s="100"/>
      <c r="W832" s="100"/>
      <c r="X832" s="100"/>
      <c r="Y832" s="100"/>
      <c r="Z832" s="100"/>
      <c r="AA832" s="100"/>
      <c r="AB832" s="100"/>
    </row>
    <row r="833" spans="1:28" ht="15.75" customHeight="1">
      <c r="A833" s="472" t="str">
        <f>T(A827)</f>
        <v xml:space="preserve">Industrial Disaster </v>
      </c>
      <c r="B833" s="473"/>
      <c r="C833" s="473"/>
      <c r="D833" s="474"/>
      <c r="E833" s="478" t="s">
        <v>5</v>
      </c>
      <c r="F833" s="479"/>
      <c r="G833" s="478" t="s">
        <v>159</v>
      </c>
      <c r="H833" s="482"/>
      <c r="I833" s="479"/>
      <c r="J833" s="484" t="s">
        <v>7</v>
      </c>
      <c r="K833" s="485"/>
      <c r="L833" s="485"/>
      <c r="M833" s="485"/>
      <c r="N833" s="485"/>
      <c r="O833" s="485"/>
      <c r="P833" s="485"/>
      <c r="Q833" s="485"/>
      <c r="R833" s="486"/>
      <c r="S833" s="484" t="s">
        <v>9</v>
      </c>
      <c r="T833" s="485"/>
      <c r="U833" s="485"/>
      <c r="V833" s="485"/>
      <c r="W833" s="485"/>
      <c r="X833" s="485"/>
      <c r="Y833" s="485"/>
      <c r="Z833" s="485"/>
      <c r="AA833" s="486"/>
      <c r="AB833" s="487">
        <f>SUM(((((J837+S837)/2)*G837)*E837))</f>
        <v>0</v>
      </c>
    </row>
    <row r="834" spans="1:28" ht="15.75" customHeight="1">
      <c r="A834" s="475"/>
      <c r="B834" s="476"/>
      <c r="C834" s="476"/>
      <c r="D834" s="477"/>
      <c r="E834" s="480"/>
      <c r="F834" s="481"/>
      <c r="G834" s="480"/>
      <c r="H834" s="483"/>
      <c r="I834" s="481"/>
      <c r="J834" s="490" t="s">
        <v>163</v>
      </c>
      <c r="K834" s="491"/>
      <c r="L834" s="492"/>
      <c r="M834" s="490" t="s">
        <v>165</v>
      </c>
      <c r="N834" s="491"/>
      <c r="O834" s="492"/>
      <c r="P834" s="490" t="s">
        <v>167</v>
      </c>
      <c r="Q834" s="491"/>
      <c r="R834" s="492"/>
      <c r="S834" s="490" t="s">
        <v>213</v>
      </c>
      <c r="T834" s="491"/>
      <c r="U834" s="492"/>
      <c r="V834" s="490" t="s">
        <v>219</v>
      </c>
      <c r="W834" s="491"/>
      <c r="X834" s="492"/>
      <c r="Y834" s="490" t="s">
        <v>225</v>
      </c>
      <c r="Z834" s="491"/>
      <c r="AA834" s="492"/>
      <c r="AB834" s="488"/>
    </row>
    <row r="835" spans="1:28" ht="15.75" customHeight="1">
      <c r="A835" s="493" t="str">
        <f>T(A714)</f>
        <v>Air Handling</v>
      </c>
      <c r="B835" s="494"/>
      <c r="C835" s="96" t="str">
        <f>T(C714)</f>
        <v>HR</v>
      </c>
      <c r="D835" s="99">
        <f>SUM(D714)</f>
        <v>17</v>
      </c>
      <c r="E835" s="495">
        <v>1</v>
      </c>
      <c r="F835" s="496"/>
      <c r="G835" s="495">
        <f>SUM(G714)</f>
        <v>0</v>
      </c>
      <c r="H835" s="499"/>
      <c r="I835" s="496"/>
      <c r="J835" s="501">
        <v>0</v>
      </c>
      <c r="K835" s="502"/>
      <c r="L835" s="503"/>
      <c r="M835" s="501">
        <v>0</v>
      </c>
      <c r="N835" s="502"/>
      <c r="O835" s="503"/>
      <c r="P835" s="501">
        <v>0</v>
      </c>
      <c r="Q835" s="502"/>
      <c r="R835" s="503"/>
      <c r="S835" s="501">
        <v>0</v>
      </c>
      <c r="T835" s="502"/>
      <c r="U835" s="503"/>
      <c r="V835" s="501">
        <v>0</v>
      </c>
      <c r="W835" s="502"/>
      <c r="X835" s="503"/>
      <c r="Y835" s="501">
        <v>0</v>
      </c>
      <c r="Z835" s="502"/>
      <c r="AA835" s="503"/>
      <c r="AB835" s="488"/>
    </row>
    <row r="836" spans="1:28" ht="15.75" customHeight="1">
      <c r="A836" s="507" t="str">
        <f>T(A715)</f>
        <v/>
      </c>
      <c r="B836" s="508"/>
      <c r="C836" s="508"/>
      <c r="D836" s="509"/>
      <c r="E836" s="497"/>
      <c r="F836" s="498"/>
      <c r="G836" s="497"/>
      <c r="H836" s="500"/>
      <c r="I836" s="498"/>
      <c r="J836" s="504"/>
      <c r="K836" s="505"/>
      <c r="L836" s="506"/>
      <c r="M836" s="504"/>
      <c r="N836" s="505"/>
      <c r="O836" s="506"/>
      <c r="P836" s="504"/>
      <c r="Q836" s="505"/>
      <c r="R836" s="506"/>
      <c r="S836" s="504"/>
      <c r="T836" s="505"/>
      <c r="U836" s="506"/>
      <c r="V836" s="504"/>
      <c r="W836" s="505"/>
      <c r="X836" s="506"/>
      <c r="Y836" s="504"/>
      <c r="Z836" s="505"/>
      <c r="AA836" s="506"/>
      <c r="AB836" s="488"/>
    </row>
    <row r="837" spans="1:28" ht="15.75" customHeight="1" thickBot="1">
      <c r="A837" s="510"/>
      <c r="B837" s="511"/>
      <c r="C837" s="511"/>
      <c r="D837" s="512"/>
      <c r="E837" s="513">
        <f>SUM(E835)</f>
        <v>1</v>
      </c>
      <c r="F837" s="514"/>
      <c r="G837" s="515">
        <f>SUM(G835)</f>
        <v>0</v>
      </c>
      <c r="H837" s="513"/>
      <c r="I837" s="514"/>
      <c r="J837" s="515">
        <f>SUM((J835+M835+P835)/3)</f>
        <v>0</v>
      </c>
      <c r="K837" s="513"/>
      <c r="L837" s="513"/>
      <c r="M837" s="513"/>
      <c r="N837" s="513"/>
      <c r="O837" s="513"/>
      <c r="P837" s="513"/>
      <c r="Q837" s="513"/>
      <c r="R837" s="514"/>
      <c r="S837" s="515">
        <f>SUM(((S835*3)+V835+Y835)/5)</f>
        <v>0</v>
      </c>
      <c r="T837" s="513"/>
      <c r="U837" s="513"/>
      <c r="V837" s="513"/>
      <c r="W837" s="513"/>
      <c r="X837" s="513"/>
      <c r="Y837" s="513"/>
      <c r="Z837" s="513"/>
      <c r="AA837" s="514"/>
      <c r="AB837" s="489"/>
    </row>
    <row r="838" spans="1:28" ht="15.75" customHeight="1" thickBot="1">
      <c r="J838" s="100"/>
      <c r="K838" s="100"/>
      <c r="L838" s="100"/>
      <c r="M838" s="100"/>
      <c r="N838" s="100"/>
      <c r="O838" s="100"/>
      <c r="P838" s="100"/>
      <c r="Q838" s="100"/>
      <c r="R838" s="100"/>
      <c r="S838" s="100"/>
      <c r="T838" s="100"/>
      <c r="U838" s="100"/>
      <c r="V838" s="100"/>
      <c r="W838" s="100"/>
      <c r="X838" s="100"/>
      <c r="Y838" s="100"/>
      <c r="Z838" s="100"/>
      <c r="AA838" s="100"/>
      <c r="AB838" s="100"/>
    </row>
    <row r="839" spans="1:28" ht="15.75" customHeight="1">
      <c r="A839" s="472" t="str">
        <f>T(A833)</f>
        <v xml:space="preserve">Industrial Disaster </v>
      </c>
      <c r="B839" s="473"/>
      <c r="C839" s="473"/>
      <c r="D839" s="474"/>
      <c r="E839" s="478" t="s">
        <v>5</v>
      </c>
      <c r="F839" s="479"/>
      <c r="G839" s="478" t="s">
        <v>159</v>
      </c>
      <c r="H839" s="482"/>
      <c r="I839" s="479"/>
      <c r="J839" s="484" t="s">
        <v>7</v>
      </c>
      <c r="K839" s="485"/>
      <c r="L839" s="485"/>
      <c r="M839" s="485"/>
      <c r="N839" s="485"/>
      <c r="O839" s="485"/>
      <c r="P839" s="485"/>
      <c r="Q839" s="485"/>
      <c r="R839" s="486"/>
      <c r="S839" s="484" t="s">
        <v>9</v>
      </c>
      <c r="T839" s="485"/>
      <c r="U839" s="485"/>
      <c r="V839" s="485"/>
      <c r="W839" s="485"/>
      <c r="X839" s="485"/>
      <c r="Y839" s="485"/>
      <c r="Z839" s="485"/>
      <c r="AA839" s="486"/>
      <c r="AB839" s="487">
        <f>SUM(((((J843+S843)/2)*G843)*E843))</f>
        <v>0</v>
      </c>
    </row>
    <row r="840" spans="1:28" ht="15.75" customHeight="1">
      <c r="A840" s="475"/>
      <c r="B840" s="476"/>
      <c r="C840" s="476"/>
      <c r="D840" s="477"/>
      <c r="E840" s="480"/>
      <c r="F840" s="481"/>
      <c r="G840" s="480"/>
      <c r="H840" s="483"/>
      <c r="I840" s="481"/>
      <c r="J840" s="490" t="s">
        <v>163</v>
      </c>
      <c r="K840" s="491"/>
      <c r="L840" s="492"/>
      <c r="M840" s="490" t="s">
        <v>165</v>
      </c>
      <c r="N840" s="491"/>
      <c r="O840" s="492"/>
      <c r="P840" s="490" t="s">
        <v>167</v>
      </c>
      <c r="Q840" s="491"/>
      <c r="R840" s="492"/>
      <c r="S840" s="490" t="s">
        <v>213</v>
      </c>
      <c r="T840" s="491"/>
      <c r="U840" s="492"/>
      <c r="V840" s="490" t="s">
        <v>219</v>
      </c>
      <c r="W840" s="491"/>
      <c r="X840" s="492"/>
      <c r="Y840" s="490" t="s">
        <v>225</v>
      </c>
      <c r="Z840" s="491"/>
      <c r="AA840" s="492"/>
      <c r="AB840" s="488"/>
    </row>
    <row r="841" spans="1:28" ht="15.75" customHeight="1">
      <c r="A841" s="493" t="str">
        <f>T(A720)</f>
        <v>Power Generation/Distribution</v>
      </c>
      <c r="B841" s="494"/>
      <c r="C841" s="96" t="str">
        <f>T(C720)</f>
        <v>HR</v>
      </c>
      <c r="D841" s="99">
        <f>SUM(D720)</f>
        <v>18</v>
      </c>
      <c r="E841" s="495">
        <v>1</v>
      </c>
      <c r="F841" s="496"/>
      <c r="G841" s="495">
        <f>SUM(G720)</f>
        <v>0</v>
      </c>
      <c r="H841" s="499"/>
      <c r="I841" s="496"/>
      <c r="J841" s="501">
        <v>0</v>
      </c>
      <c r="K841" s="502"/>
      <c r="L841" s="503"/>
      <c r="M841" s="501">
        <v>0</v>
      </c>
      <c r="N841" s="502"/>
      <c r="O841" s="503"/>
      <c r="P841" s="501">
        <v>0</v>
      </c>
      <c r="Q841" s="502"/>
      <c r="R841" s="503"/>
      <c r="S841" s="501">
        <v>0</v>
      </c>
      <c r="T841" s="502"/>
      <c r="U841" s="503"/>
      <c r="V841" s="501">
        <v>0</v>
      </c>
      <c r="W841" s="502"/>
      <c r="X841" s="503"/>
      <c r="Y841" s="501">
        <v>0</v>
      </c>
      <c r="Z841" s="502"/>
      <c r="AA841" s="503"/>
      <c r="AB841" s="488"/>
    </row>
    <row r="842" spans="1:28" ht="15.75" customHeight="1">
      <c r="A842" s="507" t="str">
        <f>T(A721)</f>
        <v/>
      </c>
      <c r="B842" s="508"/>
      <c r="C842" s="508"/>
      <c r="D842" s="509"/>
      <c r="E842" s="497"/>
      <c r="F842" s="498"/>
      <c r="G842" s="497"/>
      <c r="H842" s="500"/>
      <c r="I842" s="498"/>
      <c r="J842" s="504"/>
      <c r="K842" s="505"/>
      <c r="L842" s="506"/>
      <c r="M842" s="504"/>
      <c r="N842" s="505"/>
      <c r="O842" s="506"/>
      <c r="P842" s="504"/>
      <c r="Q842" s="505"/>
      <c r="R842" s="506"/>
      <c r="S842" s="504"/>
      <c r="T842" s="505"/>
      <c r="U842" s="506"/>
      <c r="V842" s="504"/>
      <c r="W842" s="505"/>
      <c r="X842" s="506"/>
      <c r="Y842" s="504"/>
      <c r="Z842" s="505"/>
      <c r="AA842" s="506"/>
      <c r="AB842" s="488"/>
    </row>
    <row r="843" spans="1:28" ht="15.75" customHeight="1" thickBot="1">
      <c r="A843" s="510"/>
      <c r="B843" s="511"/>
      <c r="C843" s="511"/>
      <c r="D843" s="512"/>
      <c r="E843" s="513">
        <f>SUM(E841)</f>
        <v>1</v>
      </c>
      <c r="F843" s="514"/>
      <c r="G843" s="515">
        <f>SUM(G841)</f>
        <v>0</v>
      </c>
      <c r="H843" s="513"/>
      <c r="I843" s="514"/>
      <c r="J843" s="515">
        <f>SUM((J841+M841+P841)/3)</f>
        <v>0</v>
      </c>
      <c r="K843" s="513"/>
      <c r="L843" s="513"/>
      <c r="M843" s="513"/>
      <c r="N843" s="513"/>
      <c r="O843" s="513"/>
      <c r="P843" s="513"/>
      <c r="Q843" s="513"/>
      <c r="R843" s="514"/>
      <c r="S843" s="515">
        <f>SUM(((S841*3)+V841+Y841)/5)</f>
        <v>0</v>
      </c>
      <c r="T843" s="513"/>
      <c r="U843" s="513"/>
      <c r="V843" s="513"/>
      <c r="W843" s="513"/>
      <c r="X843" s="513"/>
      <c r="Y843" s="513"/>
      <c r="Z843" s="513"/>
      <c r="AA843" s="514"/>
      <c r="AB843" s="489"/>
    </row>
    <row r="844" spans="1:28" ht="15.75" customHeight="1" thickBot="1">
      <c r="J844" s="98"/>
      <c r="K844" s="98"/>
      <c r="L844" s="98"/>
      <c r="M844" s="98"/>
      <c r="N844" s="98"/>
      <c r="O844" s="98"/>
      <c r="P844" s="98"/>
      <c r="Q844" s="98"/>
      <c r="R844" s="98"/>
      <c r="S844" s="98"/>
      <c r="T844" s="98"/>
      <c r="U844" s="98"/>
      <c r="V844" s="98"/>
      <c r="W844" s="98"/>
      <c r="X844" s="98"/>
      <c r="Y844" s="98"/>
      <c r="Z844" s="98"/>
      <c r="AA844" s="98"/>
      <c r="AB844" s="100"/>
    </row>
    <row r="845" spans="1:28" ht="15.75" customHeight="1">
      <c r="A845" s="472" t="str">
        <f>T(A839)</f>
        <v xml:space="preserve">Industrial Disaster </v>
      </c>
      <c r="B845" s="473"/>
      <c r="C845" s="473"/>
      <c r="D845" s="474"/>
      <c r="E845" s="478" t="s">
        <v>5</v>
      </c>
      <c r="F845" s="479"/>
      <c r="G845" s="478" t="s">
        <v>159</v>
      </c>
      <c r="H845" s="482"/>
      <c r="I845" s="479"/>
      <c r="J845" s="484" t="s">
        <v>7</v>
      </c>
      <c r="K845" s="485"/>
      <c r="L845" s="485"/>
      <c r="M845" s="485"/>
      <c r="N845" s="485"/>
      <c r="O845" s="485"/>
      <c r="P845" s="485"/>
      <c r="Q845" s="485"/>
      <c r="R845" s="486"/>
      <c r="S845" s="484" t="s">
        <v>9</v>
      </c>
      <c r="T845" s="485"/>
      <c r="U845" s="485"/>
      <c r="V845" s="485"/>
      <c r="W845" s="485"/>
      <c r="X845" s="485"/>
      <c r="Y845" s="485"/>
      <c r="Z845" s="485"/>
      <c r="AA845" s="486"/>
      <c r="AB845" s="487">
        <f>SUM(((((J849+S849)/2)*G849)*E849))</f>
        <v>0</v>
      </c>
    </row>
    <row r="846" spans="1:28" ht="15.75" customHeight="1">
      <c r="A846" s="475"/>
      <c r="B846" s="476"/>
      <c r="C846" s="476"/>
      <c r="D846" s="477"/>
      <c r="E846" s="480"/>
      <c r="F846" s="481"/>
      <c r="G846" s="480"/>
      <c r="H846" s="483"/>
      <c r="I846" s="481"/>
      <c r="J846" s="490" t="s">
        <v>163</v>
      </c>
      <c r="K846" s="491"/>
      <c r="L846" s="492"/>
      <c r="M846" s="490" t="s">
        <v>165</v>
      </c>
      <c r="N846" s="491"/>
      <c r="O846" s="492"/>
      <c r="P846" s="490" t="s">
        <v>167</v>
      </c>
      <c r="Q846" s="491"/>
      <c r="R846" s="492"/>
      <c r="S846" s="490" t="s">
        <v>213</v>
      </c>
      <c r="T846" s="491"/>
      <c r="U846" s="492"/>
      <c r="V846" s="490" t="s">
        <v>219</v>
      </c>
      <c r="W846" s="491"/>
      <c r="X846" s="492"/>
      <c r="Y846" s="490" t="s">
        <v>225</v>
      </c>
      <c r="Z846" s="491"/>
      <c r="AA846" s="492"/>
      <c r="AB846" s="488"/>
    </row>
    <row r="847" spans="1:28" ht="15.75" customHeight="1">
      <c r="A847" s="493" t="str">
        <f>T(A726)</f>
        <v>Yards</v>
      </c>
      <c r="B847" s="494"/>
      <c r="C847" s="96" t="str">
        <f>T(C726)</f>
        <v>HR</v>
      </c>
      <c r="D847" s="99">
        <f>SUM(D726)</f>
        <v>19</v>
      </c>
      <c r="E847" s="495">
        <v>1</v>
      </c>
      <c r="F847" s="496"/>
      <c r="G847" s="495">
        <f>SUM(G726)</f>
        <v>0</v>
      </c>
      <c r="H847" s="499"/>
      <c r="I847" s="496"/>
      <c r="J847" s="501">
        <v>0</v>
      </c>
      <c r="K847" s="502"/>
      <c r="L847" s="503"/>
      <c r="M847" s="501">
        <v>0</v>
      </c>
      <c r="N847" s="502"/>
      <c r="O847" s="503"/>
      <c r="P847" s="501">
        <v>0</v>
      </c>
      <c r="Q847" s="502"/>
      <c r="R847" s="503"/>
      <c r="S847" s="501">
        <v>0</v>
      </c>
      <c r="T847" s="502"/>
      <c r="U847" s="503"/>
      <c r="V847" s="501">
        <v>0</v>
      </c>
      <c r="W847" s="502"/>
      <c r="X847" s="503"/>
      <c r="Y847" s="501">
        <v>0</v>
      </c>
      <c r="Z847" s="502"/>
      <c r="AA847" s="503"/>
      <c r="AB847" s="488"/>
    </row>
    <row r="848" spans="1:28" ht="15.75" customHeight="1">
      <c r="A848" s="507" t="str">
        <f>T(A727)</f>
        <v/>
      </c>
      <c r="B848" s="508"/>
      <c r="C848" s="508"/>
      <c r="D848" s="509"/>
      <c r="E848" s="497"/>
      <c r="F848" s="498"/>
      <c r="G848" s="497"/>
      <c r="H848" s="500"/>
      <c r="I848" s="498"/>
      <c r="J848" s="504"/>
      <c r="K848" s="505"/>
      <c r="L848" s="506"/>
      <c r="M848" s="504"/>
      <c r="N848" s="505"/>
      <c r="O848" s="506"/>
      <c r="P848" s="504"/>
      <c r="Q848" s="505"/>
      <c r="R848" s="506"/>
      <c r="S848" s="504"/>
      <c r="T848" s="505"/>
      <c r="U848" s="506"/>
      <c r="V848" s="504"/>
      <c r="W848" s="505"/>
      <c r="X848" s="506"/>
      <c r="Y848" s="504"/>
      <c r="Z848" s="505"/>
      <c r="AA848" s="506"/>
      <c r="AB848" s="488"/>
    </row>
    <row r="849" spans="1:28" ht="15.75" customHeight="1" thickBot="1">
      <c r="A849" s="510"/>
      <c r="B849" s="511"/>
      <c r="C849" s="511"/>
      <c r="D849" s="512"/>
      <c r="E849" s="513">
        <f>SUM(E847)</f>
        <v>1</v>
      </c>
      <c r="F849" s="514"/>
      <c r="G849" s="515">
        <f>SUM(G847)</f>
        <v>0</v>
      </c>
      <c r="H849" s="513"/>
      <c r="I849" s="514"/>
      <c r="J849" s="515">
        <f>SUM((J847+M847+P847)/3)</f>
        <v>0</v>
      </c>
      <c r="K849" s="513"/>
      <c r="L849" s="513"/>
      <c r="M849" s="513"/>
      <c r="N849" s="513"/>
      <c r="O849" s="513"/>
      <c r="P849" s="513"/>
      <c r="Q849" s="513"/>
      <c r="R849" s="514"/>
      <c r="S849" s="515">
        <f>SUM(((S847*3)+V847+Y847)/5)</f>
        <v>0</v>
      </c>
      <c r="T849" s="513"/>
      <c r="U849" s="513"/>
      <c r="V849" s="513"/>
      <c r="W849" s="513"/>
      <c r="X849" s="513"/>
      <c r="Y849" s="513"/>
      <c r="Z849" s="513"/>
      <c r="AA849" s="514"/>
      <c r="AB849" s="489"/>
    </row>
    <row r="850" spans="1:28" ht="15.75" customHeight="1" thickBot="1">
      <c r="J850" s="100"/>
      <c r="K850" s="100"/>
      <c r="L850" s="100"/>
      <c r="M850" s="100"/>
      <c r="N850" s="100"/>
      <c r="O850" s="100"/>
      <c r="P850" s="100"/>
      <c r="Q850" s="100"/>
      <c r="R850" s="100"/>
      <c r="S850" s="100"/>
      <c r="T850" s="100"/>
      <c r="U850" s="100"/>
      <c r="V850" s="100"/>
      <c r="W850" s="100"/>
      <c r="X850" s="100"/>
      <c r="Y850" s="100"/>
      <c r="Z850" s="100"/>
      <c r="AA850" s="100"/>
      <c r="AB850" s="100"/>
    </row>
    <row r="851" spans="1:28" ht="15.75" customHeight="1">
      <c r="A851" s="472" t="str">
        <f>T(A845)</f>
        <v xml:space="preserve">Industrial Disaster </v>
      </c>
      <c r="B851" s="473"/>
      <c r="C851" s="473"/>
      <c r="D851" s="474"/>
      <c r="E851" s="478" t="s">
        <v>5</v>
      </c>
      <c r="F851" s="479"/>
      <c r="G851" s="478" t="s">
        <v>159</v>
      </c>
      <c r="H851" s="482"/>
      <c r="I851" s="479"/>
      <c r="J851" s="484" t="s">
        <v>7</v>
      </c>
      <c r="K851" s="485"/>
      <c r="L851" s="485"/>
      <c r="M851" s="485"/>
      <c r="N851" s="485"/>
      <c r="O851" s="485"/>
      <c r="P851" s="485"/>
      <c r="Q851" s="485"/>
      <c r="R851" s="486"/>
      <c r="S851" s="484" t="s">
        <v>9</v>
      </c>
      <c r="T851" s="485"/>
      <c r="U851" s="485"/>
      <c r="V851" s="485"/>
      <c r="W851" s="485"/>
      <c r="X851" s="485"/>
      <c r="Y851" s="485"/>
      <c r="Z851" s="485"/>
      <c r="AA851" s="486"/>
      <c r="AB851" s="487">
        <f>SUM(((((J855+S855)/2)*G855)*E855))</f>
        <v>0</v>
      </c>
    </row>
    <row r="852" spans="1:28" ht="15.75" customHeight="1">
      <c r="A852" s="475"/>
      <c r="B852" s="476"/>
      <c r="C852" s="476"/>
      <c r="D852" s="477"/>
      <c r="E852" s="480"/>
      <c r="F852" s="481"/>
      <c r="G852" s="480"/>
      <c r="H852" s="483"/>
      <c r="I852" s="481"/>
      <c r="J852" s="490" t="s">
        <v>163</v>
      </c>
      <c r="K852" s="491"/>
      <c r="L852" s="492"/>
      <c r="M852" s="490" t="s">
        <v>165</v>
      </c>
      <c r="N852" s="491"/>
      <c r="O852" s="492"/>
      <c r="P852" s="490" t="s">
        <v>167</v>
      </c>
      <c r="Q852" s="491"/>
      <c r="R852" s="492"/>
      <c r="S852" s="490" t="s">
        <v>213</v>
      </c>
      <c r="T852" s="491"/>
      <c r="U852" s="492"/>
      <c r="V852" s="490" t="s">
        <v>219</v>
      </c>
      <c r="W852" s="491"/>
      <c r="X852" s="492"/>
      <c r="Y852" s="490" t="s">
        <v>225</v>
      </c>
      <c r="Z852" s="491"/>
      <c r="AA852" s="492"/>
      <c r="AB852" s="488"/>
    </row>
    <row r="853" spans="1:28" ht="15.75" customHeight="1">
      <c r="A853" s="493" t="str">
        <f>T(A732)</f>
        <v>Maintenance Barns/Facilities</v>
      </c>
      <c r="B853" s="494"/>
      <c r="C853" s="96" t="str">
        <f>T(C732)</f>
        <v>HR</v>
      </c>
      <c r="D853" s="99">
        <f>SUM(D732)</f>
        <v>20</v>
      </c>
      <c r="E853" s="495">
        <v>1</v>
      </c>
      <c r="F853" s="496"/>
      <c r="G853" s="495">
        <f>SUM(G732)</f>
        <v>0</v>
      </c>
      <c r="H853" s="499"/>
      <c r="I853" s="496"/>
      <c r="J853" s="501">
        <v>0</v>
      </c>
      <c r="K853" s="502"/>
      <c r="L853" s="503"/>
      <c r="M853" s="501">
        <v>0</v>
      </c>
      <c r="N853" s="502"/>
      <c r="O853" s="503"/>
      <c r="P853" s="501">
        <v>0</v>
      </c>
      <c r="Q853" s="502"/>
      <c r="R853" s="503"/>
      <c r="S853" s="501">
        <v>0</v>
      </c>
      <c r="T853" s="502"/>
      <c r="U853" s="503"/>
      <c r="V853" s="501">
        <v>0</v>
      </c>
      <c r="W853" s="502"/>
      <c r="X853" s="503"/>
      <c r="Y853" s="501">
        <v>0</v>
      </c>
      <c r="Z853" s="502"/>
      <c r="AA853" s="503"/>
      <c r="AB853" s="488"/>
    </row>
    <row r="854" spans="1:28" ht="15.75" customHeight="1">
      <c r="A854" s="507" t="str">
        <f>T(A733)</f>
        <v/>
      </c>
      <c r="B854" s="508"/>
      <c r="C854" s="508"/>
      <c r="D854" s="509"/>
      <c r="E854" s="497"/>
      <c r="F854" s="498"/>
      <c r="G854" s="497"/>
      <c r="H854" s="500"/>
      <c r="I854" s="498"/>
      <c r="J854" s="504"/>
      <c r="K854" s="505"/>
      <c r="L854" s="506"/>
      <c r="M854" s="504"/>
      <c r="N854" s="505"/>
      <c r="O854" s="506"/>
      <c r="P854" s="504"/>
      <c r="Q854" s="505"/>
      <c r="R854" s="506"/>
      <c r="S854" s="504"/>
      <c r="T854" s="505"/>
      <c r="U854" s="506"/>
      <c r="V854" s="504"/>
      <c r="W854" s="505"/>
      <c r="X854" s="506"/>
      <c r="Y854" s="504"/>
      <c r="Z854" s="505"/>
      <c r="AA854" s="506"/>
      <c r="AB854" s="488"/>
    </row>
    <row r="855" spans="1:28" ht="15.75" customHeight="1" thickBot="1">
      <c r="A855" s="510"/>
      <c r="B855" s="511"/>
      <c r="C855" s="511"/>
      <c r="D855" s="512"/>
      <c r="E855" s="513">
        <f>SUM(E853)</f>
        <v>1</v>
      </c>
      <c r="F855" s="514"/>
      <c r="G855" s="515">
        <f>SUM(G853)</f>
        <v>0</v>
      </c>
      <c r="H855" s="513"/>
      <c r="I855" s="514"/>
      <c r="J855" s="515">
        <f>SUM((J853+M853+P853)/3)</f>
        <v>0</v>
      </c>
      <c r="K855" s="513"/>
      <c r="L855" s="513"/>
      <c r="M855" s="513"/>
      <c r="N855" s="513"/>
      <c r="O855" s="513"/>
      <c r="P855" s="513"/>
      <c r="Q855" s="513"/>
      <c r="R855" s="514"/>
      <c r="S855" s="515">
        <f>SUM(((S853*3)+V853+Y853)/5)</f>
        <v>0</v>
      </c>
      <c r="T855" s="513"/>
      <c r="U855" s="513"/>
      <c r="V855" s="513"/>
      <c r="W855" s="513"/>
      <c r="X855" s="513"/>
      <c r="Y855" s="513"/>
      <c r="Z855" s="513"/>
      <c r="AA855" s="514"/>
      <c r="AB855" s="489"/>
    </row>
    <row r="856" spans="1:28" ht="15.75" customHeight="1"/>
    <row r="857" spans="1:28" ht="31.5" thickBot="1">
      <c r="A857" s="522" t="str">
        <f>T(Definitions!D26)</f>
        <v>Derailment/Collision</v>
      </c>
      <c r="B857" s="522"/>
      <c r="C857" s="522"/>
      <c r="D857" s="522"/>
      <c r="E857" s="522"/>
      <c r="F857" s="522"/>
      <c r="G857" s="522"/>
      <c r="H857" s="522"/>
      <c r="I857" s="522"/>
      <c r="J857" s="522"/>
      <c r="K857" s="522"/>
      <c r="L857" s="522"/>
      <c r="M857" s="522"/>
      <c r="N857" s="522"/>
      <c r="O857" s="522"/>
      <c r="P857" s="522"/>
      <c r="Q857" s="522"/>
      <c r="R857" s="522"/>
      <c r="S857" s="522"/>
      <c r="T857" s="522"/>
      <c r="U857" s="522"/>
      <c r="V857" s="522"/>
      <c r="W857" s="522"/>
      <c r="X857" s="522"/>
      <c r="Y857" s="522"/>
      <c r="Z857" s="522"/>
      <c r="AA857" s="522"/>
      <c r="AB857" s="522"/>
    </row>
    <row r="858" spans="1:28" ht="15.75" customHeight="1">
      <c r="A858" s="472" t="str">
        <f>T(A857)</f>
        <v>Derailment/Collision</v>
      </c>
      <c r="B858" s="473"/>
      <c r="C858" s="473"/>
      <c r="D858" s="474"/>
      <c r="E858" s="523" t="s">
        <v>5</v>
      </c>
      <c r="F858" s="524"/>
      <c r="G858" s="478" t="s">
        <v>159</v>
      </c>
      <c r="H858" s="482"/>
      <c r="I858" s="479"/>
      <c r="J858" s="484" t="s">
        <v>7</v>
      </c>
      <c r="K858" s="485"/>
      <c r="L858" s="485"/>
      <c r="M858" s="485"/>
      <c r="N858" s="485"/>
      <c r="O858" s="485"/>
      <c r="P858" s="485"/>
      <c r="Q858" s="485"/>
      <c r="R858" s="486"/>
      <c r="S858" s="484" t="s">
        <v>9</v>
      </c>
      <c r="T858" s="485"/>
      <c r="U858" s="485"/>
      <c r="V858" s="485"/>
      <c r="W858" s="485"/>
      <c r="X858" s="485"/>
      <c r="Y858" s="485"/>
      <c r="Z858" s="485"/>
      <c r="AA858" s="486"/>
      <c r="AB858" s="487">
        <f>SUM(((((J862+S862)/2)*G862)*E862))</f>
        <v>0</v>
      </c>
    </row>
    <row r="859" spans="1:28" ht="15.75" customHeight="1">
      <c r="A859" s="475"/>
      <c r="B859" s="476"/>
      <c r="C859" s="476"/>
      <c r="D859" s="477"/>
      <c r="E859" s="525"/>
      <c r="F859" s="526"/>
      <c r="G859" s="480"/>
      <c r="H859" s="483"/>
      <c r="I859" s="481"/>
      <c r="J859" s="490" t="s">
        <v>163</v>
      </c>
      <c r="K859" s="491"/>
      <c r="L859" s="492"/>
      <c r="M859" s="490" t="s">
        <v>165</v>
      </c>
      <c r="N859" s="491"/>
      <c r="O859" s="492"/>
      <c r="P859" s="490" t="s">
        <v>167</v>
      </c>
      <c r="Q859" s="491"/>
      <c r="R859" s="492"/>
      <c r="S859" s="490" t="s">
        <v>213</v>
      </c>
      <c r="T859" s="491"/>
      <c r="U859" s="492"/>
      <c r="V859" s="490" t="s">
        <v>219</v>
      </c>
      <c r="W859" s="491"/>
      <c r="X859" s="492"/>
      <c r="Y859" s="490" t="s">
        <v>225</v>
      </c>
      <c r="Z859" s="491"/>
      <c r="AA859" s="492"/>
      <c r="AB859" s="488"/>
    </row>
    <row r="860" spans="1:28" ht="15.75" customHeight="1">
      <c r="A860" s="493" t="str">
        <f>T(A739)</f>
        <v>Headquarters Building</v>
      </c>
      <c r="B860" s="494"/>
      <c r="C860" s="96" t="str">
        <f>T(C739)</f>
        <v>HR</v>
      </c>
      <c r="D860" s="99">
        <f>SUM(D739)</f>
        <v>1</v>
      </c>
      <c r="E860" s="495">
        <v>1</v>
      </c>
      <c r="F860" s="496"/>
      <c r="G860" s="495">
        <f>SUM(G739)</f>
        <v>0</v>
      </c>
      <c r="H860" s="499"/>
      <c r="I860" s="496"/>
      <c r="J860" s="501">
        <v>0</v>
      </c>
      <c r="K860" s="502"/>
      <c r="L860" s="503"/>
      <c r="M860" s="501">
        <v>0</v>
      </c>
      <c r="N860" s="502"/>
      <c r="O860" s="503"/>
      <c r="P860" s="501">
        <v>0</v>
      </c>
      <c r="Q860" s="502"/>
      <c r="R860" s="503"/>
      <c r="S860" s="501">
        <v>0</v>
      </c>
      <c r="T860" s="502"/>
      <c r="U860" s="503"/>
      <c r="V860" s="501">
        <v>0</v>
      </c>
      <c r="W860" s="502"/>
      <c r="X860" s="503"/>
      <c r="Y860" s="501">
        <v>0</v>
      </c>
      <c r="Z860" s="502"/>
      <c r="AA860" s="503"/>
      <c r="AB860" s="488"/>
    </row>
    <row r="861" spans="1:28" ht="15.75" customHeight="1">
      <c r="A861" s="507" t="str">
        <f>T(A740)</f>
        <v/>
      </c>
      <c r="B861" s="508"/>
      <c r="C861" s="508"/>
      <c r="D861" s="509"/>
      <c r="E861" s="497"/>
      <c r="F861" s="498"/>
      <c r="G861" s="497"/>
      <c r="H861" s="500"/>
      <c r="I861" s="498"/>
      <c r="J861" s="504"/>
      <c r="K861" s="505"/>
      <c r="L861" s="506"/>
      <c r="M861" s="504"/>
      <c r="N861" s="505"/>
      <c r="O861" s="506"/>
      <c r="P861" s="504"/>
      <c r="Q861" s="505"/>
      <c r="R861" s="506"/>
      <c r="S861" s="504"/>
      <c r="T861" s="505"/>
      <c r="U861" s="506"/>
      <c r="V861" s="504"/>
      <c r="W861" s="505"/>
      <c r="X861" s="506"/>
      <c r="Y861" s="504"/>
      <c r="Z861" s="505"/>
      <c r="AA861" s="506"/>
      <c r="AB861" s="488"/>
    </row>
    <row r="862" spans="1:28" ht="15.75" customHeight="1" thickBot="1">
      <c r="A862" s="510"/>
      <c r="B862" s="511"/>
      <c r="C862" s="511"/>
      <c r="D862" s="512"/>
      <c r="E862" s="513">
        <f>SUM(E860)</f>
        <v>1</v>
      </c>
      <c r="F862" s="514"/>
      <c r="G862" s="515">
        <f>SUM(G860)</f>
        <v>0</v>
      </c>
      <c r="H862" s="513"/>
      <c r="I862" s="514"/>
      <c r="J862" s="515">
        <f>SUM((J860+M860+P860)/3)</f>
        <v>0</v>
      </c>
      <c r="K862" s="513"/>
      <c r="L862" s="513"/>
      <c r="M862" s="513"/>
      <c r="N862" s="513"/>
      <c r="O862" s="513"/>
      <c r="P862" s="513"/>
      <c r="Q862" s="513"/>
      <c r="R862" s="514"/>
      <c r="S862" s="515">
        <f>SUM(((S860*3)+V860+Y860)/5)</f>
        <v>0</v>
      </c>
      <c r="T862" s="513"/>
      <c r="U862" s="513"/>
      <c r="V862" s="513"/>
      <c r="W862" s="513"/>
      <c r="X862" s="513"/>
      <c r="Y862" s="513"/>
      <c r="Z862" s="513"/>
      <c r="AA862" s="514"/>
      <c r="AB862" s="489"/>
    </row>
    <row r="863" spans="1:28" ht="15.75" customHeight="1" thickBot="1">
      <c r="E863" s="100"/>
      <c r="F863" s="100"/>
      <c r="G863" s="100"/>
      <c r="H863" s="100"/>
      <c r="I863" s="100"/>
      <c r="J863" s="98"/>
      <c r="K863" s="98"/>
      <c r="L863" s="98"/>
      <c r="M863" s="98"/>
      <c r="N863" s="98"/>
      <c r="O863" s="98"/>
      <c r="P863" s="98"/>
      <c r="Q863" s="98"/>
      <c r="R863" s="98"/>
      <c r="S863" s="98"/>
      <c r="T863" s="98"/>
      <c r="U863" s="98"/>
      <c r="V863" s="98"/>
      <c r="W863" s="98"/>
      <c r="X863" s="98"/>
      <c r="Y863" s="98"/>
      <c r="Z863" s="98"/>
      <c r="AA863" s="98"/>
      <c r="AB863" s="100"/>
    </row>
    <row r="864" spans="1:28" ht="15.75" customHeight="1">
      <c r="A864" s="472" t="str">
        <f>T(A857)</f>
        <v>Derailment/Collision</v>
      </c>
      <c r="B864" s="473"/>
      <c r="C864" s="473"/>
      <c r="D864" s="474"/>
      <c r="E864" s="478" t="s">
        <v>5</v>
      </c>
      <c r="F864" s="479"/>
      <c r="G864" s="478" t="s">
        <v>159</v>
      </c>
      <c r="H864" s="482"/>
      <c r="I864" s="479"/>
      <c r="J864" s="484" t="s">
        <v>7</v>
      </c>
      <c r="K864" s="485"/>
      <c r="L864" s="485"/>
      <c r="M864" s="485"/>
      <c r="N864" s="485"/>
      <c r="O864" s="485"/>
      <c r="P864" s="485"/>
      <c r="Q864" s="485"/>
      <c r="R864" s="486"/>
      <c r="S864" s="484" t="s">
        <v>9</v>
      </c>
      <c r="T864" s="485"/>
      <c r="U864" s="485"/>
      <c r="V864" s="485"/>
      <c r="W864" s="485"/>
      <c r="X864" s="485"/>
      <c r="Y864" s="485"/>
      <c r="Z864" s="485"/>
      <c r="AA864" s="486"/>
      <c r="AB864" s="487">
        <f>SUM(((((J868+S868)/2)*G868)*E868))</f>
        <v>0</v>
      </c>
    </row>
    <row r="865" spans="1:28" ht="15.75" customHeight="1">
      <c r="A865" s="475"/>
      <c r="B865" s="476"/>
      <c r="C865" s="476"/>
      <c r="D865" s="477"/>
      <c r="E865" s="480"/>
      <c r="F865" s="481"/>
      <c r="G865" s="480"/>
      <c r="H865" s="483"/>
      <c r="I865" s="481"/>
      <c r="J865" s="490" t="s">
        <v>163</v>
      </c>
      <c r="K865" s="491"/>
      <c r="L865" s="492"/>
      <c r="M865" s="490" t="s">
        <v>165</v>
      </c>
      <c r="N865" s="491"/>
      <c r="O865" s="492"/>
      <c r="P865" s="490" t="s">
        <v>167</v>
      </c>
      <c r="Q865" s="491"/>
      <c r="R865" s="492"/>
      <c r="S865" s="490" t="s">
        <v>213</v>
      </c>
      <c r="T865" s="491"/>
      <c r="U865" s="492"/>
      <c r="V865" s="490" t="s">
        <v>219</v>
      </c>
      <c r="W865" s="491"/>
      <c r="X865" s="492"/>
      <c r="Y865" s="490" t="s">
        <v>225</v>
      </c>
      <c r="Z865" s="491"/>
      <c r="AA865" s="492"/>
      <c r="AB865" s="488"/>
    </row>
    <row r="866" spans="1:28" ht="15.75" customHeight="1">
      <c r="A866" s="493" t="str">
        <f>T(A745)</f>
        <v>Major Passenger Terminals</v>
      </c>
      <c r="B866" s="494"/>
      <c r="C866" s="96" t="str">
        <f>T(C745)</f>
        <v>HR</v>
      </c>
      <c r="D866" s="99">
        <f>SUM(D745)</f>
        <v>2</v>
      </c>
      <c r="E866" s="495">
        <v>1</v>
      </c>
      <c r="F866" s="496"/>
      <c r="G866" s="495">
        <f>SUM(G745)</f>
        <v>0</v>
      </c>
      <c r="H866" s="499"/>
      <c r="I866" s="496"/>
      <c r="J866" s="501">
        <v>0</v>
      </c>
      <c r="K866" s="502"/>
      <c r="L866" s="503"/>
      <c r="M866" s="501">
        <v>0</v>
      </c>
      <c r="N866" s="502"/>
      <c r="O866" s="503"/>
      <c r="P866" s="501">
        <v>0</v>
      </c>
      <c r="Q866" s="502"/>
      <c r="R866" s="503"/>
      <c r="S866" s="501">
        <v>0</v>
      </c>
      <c r="T866" s="502"/>
      <c r="U866" s="503"/>
      <c r="V866" s="501">
        <v>0</v>
      </c>
      <c r="W866" s="502"/>
      <c r="X866" s="503"/>
      <c r="Y866" s="501">
        <v>0</v>
      </c>
      <c r="Z866" s="502"/>
      <c r="AA866" s="503"/>
      <c r="AB866" s="488"/>
    </row>
    <row r="867" spans="1:28" ht="15.75" customHeight="1">
      <c r="A867" s="507" t="str">
        <f>T(A746)</f>
        <v/>
      </c>
      <c r="B867" s="508"/>
      <c r="C867" s="508"/>
      <c r="D867" s="509"/>
      <c r="E867" s="497"/>
      <c r="F867" s="498"/>
      <c r="G867" s="497"/>
      <c r="H867" s="500"/>
      <c r="I867" s="498"/>
      <c r="J867" s="504"/>
      <c r="K867" s="505"/>
      <c r="L867" s="506"/>
      <c r="M867" s="504"/>
      <c r="N867" s="505"/>
      <c r="O867" s="506"/>
      <c r="P867" s="504"/>
      <c r="Q867" s="505"/>
      <c r="R867" s="506"/>
      <c r="S867" s="504"/>
      <c r="T867" s="505"/>
      <c r="U867" s="506"/>
      <c r="V867" s="504"/>
      <c r="W867" s="505"/>
      <c r="X867" s="506"/>
      <c r="Y867" s="504"/>
      <c r="Z867" s="505"/>
      <c r="AA867" s="506"/>
      <c r="AB867" s="488"/>
    </row>
    <row r="868" spans="1:28" ht="15.75" customHeight="1" thickBot="1">
      <c r="A868" s="510"/>
      <c r="B868" s="511"/>
      <c r="C868" s="511"/>
      <c r="D868" s="512"/>
      <c r="E868" s="513">
        <f>SUM(E866)</f>
        <v>1</v>
      </c>
      <c r="F868" s="514"/>
      <c r="G868" s="515">
        <f>SUM(G866)</f>
        <v>0</v>
      </c>
      <c r="H868" s="513"/>
      <c r="I868" s="514"/>
      <c r="J868" s="515">
        <f>SUM((J866+M866+P866)/3)</f>
        <v>0</v>
      </c>
      <c r="K868" s="513"/>
      <c r="L868" s="513"/>
      <c r="M868" s="513"/>
      <c r="N868" s="513"/>
      <c r="O868" s="513"/>
      <c r="P868" s="513"/>
      <c r="Q868" s="513"/>
      <c r="R868" s="514"/>
      <c r="S868" s="515">
        <f>SUM(((S866*3)+V866+Y866)/5)</f>
        <v>0</v>
      </c>
      <c r="T868" s="513"/>
      <c r="U868" s="513"/>
      <c r="V868" s="513"/>
      <c r="W868" s="513"/>
      <c r="X868" s="513"/>
      <c r="Y868" s="513"/>
      <c r="Z868" s="513"/>
      <c r="AA868" s="514"/>
      <c r="AB868" s="489"/>
    </row>
    <row r="869" spans="1:28" ht="15.75" customHeight="1" thickBot="1">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row>
    <row r="870" spans="1:28" ht="15.75" customHeight="1">
      <c r="A870" s="472" t="str">
        <f>T(A864)</f>
        <v>Derailment/Collision</v>
      </c>
      <c r="B870" s="473"/>
      <c r="C870" s="473"/>
      <c r="D870" s="474"/>
      <c r="E870" s="478" t="s">
        <v>5</v>
      </c>
      <c r="F870" s="479"/>
      <c r="G870" s="478" t="s">
        <v>159</v>
      </c>
      <c r="H870" s="482"/>
      <c r="I870" s="479"/>
      <c r="J870" s="484" t="s">
        <v>7</v>
      </c>
      <c r="K870" s="485"/>
      <c r="L870" s="485"/>
      <c r="M870" s="485"/>
      <c r="N870" s="485"/>
      <c r="O870" s="485"/>
      <c r="P870" s="485"/>
      <c r="Q870" s="485"/>
      <c r="R870" s="486"/>
      <c r="S870" s="484" t="s">
        <v>9</v>
      </c>
      <c r="T870" s="485"/>
      <c r="U870" s="485"/>
      <c r="V870" s="485"/>
      <c r="W870" s="485"/>
      <c r="X870" s="485"/>
      <c r="Y870" s="485"/>
      <c r="Z870" s="485"/>
      <c r="AA870" s="486"/>
      <c r="AB870" s="487">
        <f>SUM(((((J874+S874)/2)*G874)*E874))</f>
        <v>0</v>
      </c>
    </row>
    <row r="871" spans="1:28" ht="15.75" customHeight="1">
      <c r="A871" s="475"/>
      <c r="B871" s="476"/>
      <c r="C871" s="476"/>
      <c r="D871" s="477"/>
      <c r="E871" s="480"/>
      <c r="F871" s="481"/>
      <c r="G871" s="480"/>
      <c r="H871" s="483"/>
      <c r="I871" s="481"/>
      <c r="J871" s="490" t="s">
        <v>163</v>
      </c>
      <c r="K871" s="491"/>
      <c r="L871" s="492"/>
      <c r="M871" s="490" t="s">
        <v>165</v>
      </c>
      <c r="N871" s="491"/>
      <c r="O871" s="492"/>
      <c r="P871" s="490" t="s">
        <v>167</v>
      </c>
      <c r="Q871" s="491"/>
      <c r="R871" s="492"/>
      <c r="S871" s="490" t="s">
        <v>213</v>
      </c>
      <c r="T871" s="491"/>
      <c r="U871" s="492"/>
      <c r="V871" s="490" t="s">
        <v>219</v>
      </c>
      <c r="W871" s="491"/>
      <c r="X871" s="492"/>
      <c r="Y871" s="490" t="s">
        <v>225</v>
      </c>
      <c r="Z871" s="491"/>
      <c r="AA871" s="492"/>
      <c r="AB871" s="488"/>
    </row>
    <row r="872" spans="1:28" ht="15.75" customHeight="1">
      <c r="A872" s="493" t="str">
        <f>T(A751)</f>
        <v>Major Line Stations</v>
      </c>
      <c r="B872" s="494"/>
      <c r="C872" s="96" t="str">
        <f>T(C751)</f>
        <v>HR</v>
      </c>
      <c r="D872" s="99">
        <f>SUM(D751)</f>
        <v>3</v>
      </c>
      <c r="E872" s="495">
        <v>1</v>
      </c>
      <c r="F872" s="496"/>
      <c r="G872" s="495">
        <f>SUM(G751)</f>
        <v>0</v>
      </c>
      <c r="H872" s="499"/>
      <c r="I872" s="496"/>
      <c r="J872" s="501">
        <v>0</v>
      </c>
      <c r="K872" s="502"/>
      <c r="L872" s="503"/>
      <c r="M872" s="501">
        <v>0</v>
      </c>
      <c r="N872" s="502"/>
      <c r="O872" s="503"/>
      <c r="P872" s="501">
        <v>0</v>
      </c>
      <c r="Q872" s="502"/>
      <c r="R872" s="503"/>
      <c r="S872" s="501">
        <v>0</v>
      </c>
      <c r="T872" s="502"/>
      <c r="U872" s="503"/>
      <c r="V872" s="501">
        <v>0</v>
      </c>
      <c r="W872" s="502"/>
      <c r="X872" s="503"/>
      <c r="Y872" s="501">
        <v>0</v>
      </c>
      <c r="Z872" s="502"/>
      <c r="AA872" s="503"/>
      <c r="AB872" s="488"/>
    </row>
    <row r="873" spans="1:28" ht="15.75" customHeight="1">
      <c r="A873" s="507" t="str">
        <f>T(A752)</f>
        <v/>
      </c>
      <c r="B873" s="508"/>
      <c r="C873" s="508"/>
      <c r="D873" s="509"/>
      <c r="E873" s="497"/>
      <c r="F873" s="498"/>
      <c r="G873" s="497"/>
      <c r="H873" s="500"/>
      <c r="I873" s="498"/>
      <c r="J873" s="504"/>
      <c r="K873" s="505"/>
      <c r="L873" s="506"/>
      <c r="M873" s="504"/>
      <c r="N873" s="505"/>
      <c r="O873" s="506"/>
      <c r="P873" s="504"/>
      <c r="Q873" s="505"/>
      <c r="R873" s="506"/>
      <c r="S873" s="504"/>
      <c r="T873" s="505"/>
      <c r="U873" s="506"/>
      <c r="V873" s="504"/>
      <c r="W873" s="505"/>
      <c r="X873" s="506"/>
      <c r="Y873" s="504"/>
      <c r="Z873" s="505"/>
      <c r="AA873" s="506"/>
      <c r="AB873" s="488"/>
    </row>
    <row r="874" spans="1:28" ht="15.75" customHeight="1" thickBot="1">
      <c r="A874" s="510"/>
      <c r="B874" s="511"/>
      <c r="C874" s="511"/>
      <c r="D874" s="512"/>
      <c r="E874" s="513">
        <f>SUM(E872)</f>
        <v>1</v>
      </c>
      <c r="F874" s="514"/>
      <c r="G874" s="515">
        <f>SUM(G872)</f>
        <v>0</v>
      </c>
      <c r="H874" s="513"/>
      <c r="I874" s="514"/>
      <c r="J874" s="515">
        <f>SUM((J872+M872+P872)/3)</f>
        <v>0</v>
      </c>
      <c r="K874" s="513"/>
      <c r="L874" s="513"/>
      <c r="M874" s="513"/>
      <c r="N874" s="513"/>
      <c r="O874" s="513"/>
      <c r="P874" s="513"/>
      <c r="Q874" s="513"/>
      <c r="R874" s="514"/>
      <c r="S874" s="515">
        <f>SUM(((S872*3)+V872+Y872)/5)</f>
        <v>0</v>
      </c>
      <c r="T874" s="513"/>
      <c r="U874" s="513"/>
      <c r="V874" s="513"/>
      <c r="W874" s="513"/>
      <c r="X874" s="513"/>
      <c r="Y874" s="513"/>
      <c r="Z874" s="513"/>
      <c r="AA874" s="514"/>
      <c r="AB874" s="489"/>
    </row>
    <row r="875" spans="1:28" ht="15.75" customHeight="1" thickBot="1">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row>
    <row r="876" spans="1:28" ht="15.75" customHeight="1">
      <c r="A876" s="472" t="str">
        <f>T(A870)</f>
        <v>Derailment/Collision</v>
      </c>
      <c r="B876" s="473"/>
      <c r="C876" s="473"/>
      <c r="D876" s="474"/>
      <c r="E876" s="478" t="s">
        <v>5</v>
      </c>
      <c r="F876" s="479"/>
      <c r="G876" s="478" t="s">
        <v>159</v>
      </c>
      <c r="H876" s="482"/>
      <c r="I876" s="479"/>
      <c r="J876" s="484" t="s">
        <v>7</v>
      </c>
      <c r="K876" s="485"/>
      <c r="L876" s="485"/>
      <c r="M876" s="485"/>
      <c r="N876" s="485"/>
      <c r="O876" s="485"/>
      <c r="P876" s="485"/>
      <c r="Q876" s="485"/>
      <c r="R876" s="486"/>
      <c r="S876" s="484" t="s">
        <v>9</v>
      </c>
      <c r="T876" s="485"/>
      <c r="U876" s="485"/>
      <c r="V876" s="485"/>
      <c r="W876" s="485"/>
      <c r="X876" s="485"/>
      <c r="Y876" s="485"/>
      <c r="Z876" s="485"/>
      <c r="AA876" s="486"/>
      <c r="AB876" s="487">
        <f>SUM(((((J880+S880)/2)*G880)*E880))</f>
        <v>0</v>
      </c>
    </row>
    <row r="877" spans="1:28" ht="15.75" customHeight="1">
      <c r="A877" s="475"/>
      <c r="B877" s="476"/>
      <c r="C877" s="476"/>
      <c r="D877" s="477"/>
      <c r="E877" s="480"/>
      <c r="F877" s="481"/>
      <c r="G877" s="480"/>
      <c r="H877" s="483"/>
      <c r="I877" s="481"/>
      <c r="J877" s="490" t="s">
        <v>163</v>
      </c>
      <c r="K877" s="491"/>
      <c r="L877" s="492"/>
      <c r="M877" s="490" t="s">
        <v>165</v>
      </c>
      <c r="N877" s="491"/>
      <c r="O877" s="492"/>
      <c r="P877" s="490" t="s">
        <v>167</v>
      </c>
      <c r="Q877" s="491"/>
      <c r="R877" s="492"/>
      <c r="S877" s="490" t="s">
        <v>213</v>
      </c>
      <c r="T877" s="491"/>
      <c r="U877" s="492"/>
      <c r="V877" s="490" t="s">
        <v>219</v>
      </c>
      <c r="W877" s="491"/>
      <c r="X877" s="492"/>
      <c r="Y877" s="490" t="s">
        <v>225</v>
      </c>
      <c r="Z877" s="491"/>
      <c r="AA877" s="492"/>
      <c r="AB877" s="488"/>
    </row>
    <row r="878" spans="1:28" ht="15.75" customHeight="1">
      <c r="A878" s="493" t="str">
        <f>T(A757)</f>
        <v>Parking Structures</v>
      </c>
      <c r="B878" s="494"/>
      <c r="C878" s="96" t="str">
        <f>T(C757)</f>
        <v>HR</v>
      </c>
      <c r="D878" s="99">
        <f>SUM(D757)</f>
        <v>4</v>
      </c>
      <c r="E878" s="495">
        <v>1</v>
      </c>
      <c r="F878" s="496"/>
      <c r="G878" s="495">
        <f>SUM(G757)</f>
        <v>0</v>
      </c>
      <c r="H878" s="499"/>
      <c r="I878" s="496"/>
      <c r="J878" s="501">
        <v>0</v>
      </c>
      <c r="K878" s="502"/>
      <c r="L878" s="503"/>
      <c r="M878" s="501">
        <v>0</v>
      </c>
      <c r="N878" s="502"/>
      <c r="O878" s="503"/>
      <c r="P878" s="501">
        <v>0</v>
      </c>
      <c r="Q878" s="502"/>
      <c r="R878" s="503"/>
      <c r="S878" s="501">
        <v>0</v>
      </c>
      <c r="T878" s="502"/>
      <c r="U878" s="503"/>
      <c r="V878" s="501">
        <v>0</v>
      </c>
      <c r="W878" s="502"/>
      <c r="X878" s="503"/>
      <c r="Y878" s="501">
        <v>0</v>
      </c>
      <c r="Z878" s="502"/>
      <c r="AA878" s="503"/>
      <c r="AB878" s="488"/>
    </row>
    <row r="879" spans="1:28" ht="15.75" customHeight="1">
      <c r="A879" s="507" t="str">
        <f>T(A758)</f>
        <v/>
      </c>
      <c r="B879" s="508"/>
      <c r="C879" s="508"/>
      <c r="D879" s="509"/>
      <c r="E879" s="497"/>
      <c r="F879" s="498"/>
      <c r="G879" s="497"/>
      <c r="H879" s="500"/>
      <c r="I879" s="498"/>
      <c r="J879" s="504"/>
      <c r="K879" s="505"/>
      <c r="L879" s="506"/>
      <c r="M879" s="504"/>
      <c r="N879" s="505"/>
      <c r="O879" s="506"/>
      <c r="P879" s="504"/>
      <c r="Q879" s="505"/>
      <c r="R879" s="506"/>
      <c r="S879" s="504"/>
      <c r="T879" s="505"/>
      <c r="U879" s="506"/>
      <c r="V879" s="504"/>
      <c r="W879" s="505"/>
      <c r="X879" s="506"/>
      <c r="Y879" s="504"/>
      <c r="Z879" s="505"/>
      <c r="AA879" s="506"/>
      <c r="AB879" s="488"/>
    </row>
    <row r="880" spans="1:28" ht="15.75" customHeight="1" thickBot="1">
      <c r="A880" s="510"/>
      <c r="B880" s="511"/>
      <c r="C880" s="511"/>
      <c r="D880" s="512"/>
      <c r="E880" s="513">
        <f>SUM(E878)</f>
        <v>1</v>
      </c>
      <c r="F880" s="514"/>
      <c r="G880" s="515">
        <f>SUM(G878)</f>
        <v>0</v>
      </c>
      <c r="H880" s="513"/>
      <c r="I880" s="514"/>
      <c r="J880" s="515">
        <f>SUM((J878+M878+P878)/3)</f>
        <v>0</v>
      </c>
      <c r="K880" s="513"/>
      <c r="L880" s="513"/>
      <c r="M880" s="513"/>
      <c r="N880" s="513"/>
      <c r="O880" s="513"/>
      <c r="P880" s="513"/>
      <c r="Q880" s="513"/>
      <c r="R880" s="514"/>
      <c r="S880" s="515">
        <f>SUM(((S878*3)+V878+Y878)/5)</f>
        <v>0</v>
      </c>
      <c r="T880" s="513"/>
      <c r="U880" s="513"/>
      <c r="V880" s="513"/>
      <c r="W880" s="513"/>
      <c r="X880" s="513"/>
      <c r="Y880" s="513"/>
      <c r="Z880" s="513"/>
      <c r="AA880" s="514"/>
      <c r="AB880" s="489"/>
    </row>
    <row r="881" spans="1:28" ht="15.75" customHeight="1" thickBot="1">
      <c r="E881" s="100"/>
      <c r="F881" s="100"/>
      <c r="G881" s="100"/>
      <c r="H881" s="100"/>
      <c r="I881" s="100"/>
      <c r="J881" s="98"/>
      <c r="K881" s="98"/>
      <c r="L881" s="98"/>
      <c r="M881" s="98"/>
      <c r="N881" s="98"/>
      <c r="O881" s="98"/>
      <c r="P881" s="98"/>
      <c r="Q881" s="98"/>
      <c r="R881" s="98"/>
      <c r="S881" s="98"/>
      <c r="T881" s="98"/>
      <c r="U881" s="98"/>
      <c r="V881" s="98"/>
      <c r="W881" s="98"/>
      <c r="X881" s="98"/>
      <c r="Y881" s="98"/>
      <c r="Z881" s="98"/>
      <c r="AA881" s="98"/>
      <c r="AB881" s="100"/>
    </row>
    <row r="882" spans="1:28" ht="15.75" customHeight="1">
      <c r="A882" s="472" t="str">
        <f>T(A876)</f>
        <v>Derailment/Collision</v>
      </c>
      <c r="B882" s="473"/>
      <c r="C882" s="473"/>
      <c r="D882" s="474"/>
      <c r="E882" s="478" t="s">
        <v>5</v>
      </c>
      <c r="F882" s="479"/>
      <c r="G882" s="478" t="s">
        <v>159</v>
      </c>
      <c r="H882" s="482"/>
      <c r="I882" s="479"/>
      <c r="J882" s="484" t="s">
        <v>7</v>
      </c>
      <c r="K882" s="485"/>
      <c r="L882" s="485"/>
      <c r="M882" s="485"/>
      <c r="N882" s="485"/>
      <c r="O882" s="485"/>
      <c r="P882" s="485"/>
      <c r="Q882" s="485"/>
      <c r="R882" s="486"/>
      <c r="S882" s="484" t="s">
        <v>9</v>
      </c>
      <c r="T882" s="485"/>
      <c r="U882" s="485"/>
      <c r="V882" s="485"/>
      <c r="W882" s="485"/>
      <c r="X882" s="485"/>
      <c r="Y882" s="485"/>
      <c r="Z882" s="485"/>
      <c r="AA882" s="486"/>
      <c r="AB882" s="487">
        <f>SUM(((((J886+S886)/2)*G886)*E886))</f>
        <v>0</v>
      </c>
    </row>
    <row r="883" spans="1:28" ht="15.75" customHeight="1">
      <c r="A883" s="475"/>
      <c r="B883" s="476"/>
      <c r="C883" s="476"/>
      <c r="D883" s="477"/>
      <c r="E883" s="480"/>
      <c r="F883" s="481"/>
      <c r="G883" s="480"/>
      <c r="H883" s="483"/>
      <c r="I883" s="481"/>
      <c r="J883" s="490" t="s">
        <v>163</v>
      </c>
      <c r="K883" s="491"/>
      <c r="L883" s="492"/>
      <c r="M883" s="490" t="s">
        <v>165</v>
      </c>
      <c r="N883" s="491"/>
      <c r="O883" s="492"/>
      <c r="P883" s="490" t="s">
        <v>167</v>
      </c>
      <c r="Q883" s="491"/>
      <c r="R883" s="492"/>
      <c r="S883" s="490" t="s">
        <v>213</v>
      </c>
      <c r="T883" s="491"/>
      <c r="U883" s="492"/>
      <c r="V883" s="490" t="s">
        <v>219</v>
      </c>
      <c r="W883" s="491"/>
      <c r="X883" s="492"/>
      <c r="Y883" s="490" t="s">
        <v>225</v>
      </c>
      <c r="Z883" s="491"/>
      <c r="AA883" s="492"/>
      <c r="AB883" s="488"/>
    </row>
    <row r="884" spans="1:28" ht="15.75" customHeight="1">
      <c r="A884" s="493" t="str">
        <f>T(A763)</f>
        <v>Consist - Type 1</v>
      </c>
      <c r="B884" s="494"/>
      <c r="C884" s="96" t="str">
        <f>T(C763)</f>
        <v>HR</v>
      </c>
      <c r="D884" s="99">
        <f>SUM(D763)</f>
        <v>5</v>
      </c>
      <c r="E884" s="495">
        <v>1</v>
      </c>
      <c r="F884" s="496"/>
      <c r="G884" s="495">
        <f>SUM(G763)</f>
        <v>0</v>
      </c>
      <c r="H884" s="499"/>
      <c r="I884" s="496"/>
      <c r="J884" s="501">
        <v>0</v>
      </c>
      <c r="K884" s="502"/>
      <c r="L884" s="503"/>
      <c r="M884" s="501">
        <v>0</v>
      </c>
      <c r="N884" s="502"/>
      <c r="O884" s="503"/>
      <c r="P884" s="501">
        <v>0</v>
      </c>
      <c r="Q884" s="502"/>
      <c r="R884" s="503"/>
      <c r="S884" s="501">
        <v>0</v>
      </c>
      <c r="T884" s="502"/>
      <c r="U884" s="503"/>
      <c r="V884" s="501">
        <v>0</v>
      </c>
      <c r="W884" s="502"/>
      <c r="X884" s="503"/>
      <c r="Y884" s="501">
        <v>0</v>
      </c>
      <c r="Z884" s="502"/>
      <c r="AA884" s="503"/>
      <c r="AB884" s="488"/>
    </row>
    <row r="885" spans="1:28" ht="15.75" customHeight="1">
      <c r="A885" s="507" t="str">
        <f>T(A764)</f>
        <v/>
      </c>
      <c r="B885" s="508"/>
      <c r="C885" s="508"/>
      <c r="D885" s="509"/>
      <c r="E885" s="497"/>
      <c r="F885" s="498"/>
      <c r="G885" s="497"/>
      <c r="H885" s="500"/>
      <c r="I885" s="498"/>
      <c r="J885" s="504"/>
      <c r="K885" s="505"/>
      <c r="L885" s="506"/>
      <c r="M885" s="504"/>
      <c r="N885" s="505"/>
      <c r="O885" s="506"/>
      <c r="P885" s="504"/>
      <c r="Q885" s="505"/>
      <c r="R885" s="506"/>
      <c r="S885" s="504"/>
      <c r="T885" s="505"/>
      <c r="U885" s="506"/>
      <c r="V885" s="504"/>
      <c r="W885" s="505"/>
      <c r="X885" s="506"/>
      <c r="Y885" s="504"/>
      <c r="Z885" s="505"/>
      <c r="AA885" s="506"/>
      <c r="AB885" s="488"/>
    </row>
    <row r="886" spans="1:28" ht="15.75" customHeight="1" thickBot="1">
      <c r="A886" s="510"/>
      <c r="B886" s="511"/>
      <c r="C886" s="511"/>
      <c r="D886" s="512"/>
      <c r="E886" s="513">
        <f>SUM(E884)</f>
        <v>1</v>
      </c>
      <c r="F886" s="514"/>
      <c r="G886" s="515">
        <f>SUM(G884)</f>
        <v>0</v>
      </c>
      <c r="H886" s="513"/>
      <c r="I886" s="514"/>
      <c r="J886" s="515">
        <f>SUM((J884+M884+P884)/3)</f>
        <v>0</v>
      </c>
      <c r="K886" s="513"/>
      <c r="L886" s="513"/>
      <c r="M886" s="513"/>
      <c r="N886" s="513"/>
      <c r="O886" s="513"/>
      <c r="P886" s="513"/>
      <c r="Q886" s="513"/>
      <c r="R886" s="514"/>
      <c r="S886" s="515">
        <f>SUM(((S884*3)+V884+Y884)/5)</f>
        <v>0</v>
      </c>
      <c r="T886" s="513"/>
      <c r="U886" s="513"/>
      <c r="V886" s="513"/>
      <c r="W886" s="513"/>
      <c r="X886" s="513"/>
      <c r="Y886" s="513"/>
      <c r="Z886" s="513"/>
      <c r="AA886" s="514"/>
      <c r="AB886" s="489"/>
    </row>
    <row r="887" spans="1:28" ht="15.75" customHeight="1" thickBot="1">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row>
    <row r="888" spans="1:28" ht="15.75" customHeight="1">
      <c r="A888" s="472" t="str">
        <f>T(A882)</f>
        <v>Derailment/Collision</v>
      </c>
      <c r="B888" s="473"/>
      <c r="C888" s="473"/>
      <c r="D888" s="474"/>
      <c r="E888" s="478" t="s">
        <v>5</v>
      </c>
      <c r="F888" s="479"/>
      <c r="G888" s="478" t="s">
        <v>159</v>
      </c>
      <c r="H888" s="482"/>
      <c r="I888" s="479"/>
      <c r="J888" s="484" t="s">
        <v>7</v>
      </c>
      <c r="K888" s="485"/>
      <c r="L888" s="485"/>
      <c r="M888" s="485"/>
      <c r="N888" s="485"/>
      <c r="O888" s="485"/>
      <c r="P888" s="485"/>
      <c r="Q888" s="485"/>
      <c r="R888" s="486"/>
      <c r="S888" s="484" t="s">
        <v>9</v>
      </c>
      <c r="T888" s="485"/>
      <c r="U888" s="485"/>
      <c r="V888" s="485"/>
      <c r="W888" s="485"/>
      <c r="X888" s="485"/>
      <c r="Y888" s="485"/>
      <c r="Z888" s="485"/>
      <c r="AA888" s="486"/>
      <c r="AB888" s="487">
        <f>SUM(((((J892+S892)/2)*G892)*E892))</f>
        <v>0</v>
      </c>
    </row>
    <row r="889" spans="1:28" ht="15.75" customHeight="1">
      <c r="A889" s="475"/>
      <c r="B889" s="476"/>
      <c r="C889" s="476"/>
      <c r="D889" s="477"/>
      <c r="E889" s="480"/>
      <c r="F889" s="481"/>
      <c r="G889" s="480"/>
      <c r="H889" s="483"/>
      <c r="I889" s="481"/>
      <c r="J889" s="490" t="s">
        <v>163</v>
      </c>
      <c r="K889" s="491"/>
      <c r="L889" s="492"/>
      <c r="M889" s="490" t="s">
        <v>165</v>
      </c>
      <c r="N889" s="491"/>
      <c r="O889" s="492"/>
      <c r="P889" s="490" t="s">
        <v>167</v>
      </c>
      <c r="Q889" s="491"/>
      <c r="R889" s="492"/>
      <c r="S889" s="490" t="s">
        <v>213</v>
      </c>
      <c r="T889" s="491"/>
      <c r="U889" s="492"/>
      <c r="V889" s="490" t="s">
        <v>219</v>
      </c>
      <c r="W889" s="491"/>
      <c r="X889" s="492"/>
      <c r="Y889" s="490" t="s">
        <v>225</v>
      </c>
      <c r="Z889" s="491"/>
      <c r="AA889" s="492"/>
      <c r="AB889" s="488"/>
    </row>
    <row r="890" spans="1:28" ht="15.75" customHeight="1">
      <c r="A890" s="493" t="str">
        <f>T(A769)</f>
        <v>Consist - Type 2</v>
      </c>
      <c r="B890" s="494"/>
      <c r="C890" s="96" t="str">
        <f>T(C769)</f>
        <v>HR</v>
      </c>
      <c r="D890" s="99">
        <f>SUM(D769)</f>
        <v>6</v>
      </c>
      <c r="E890" s="495">
        <v>1</v>
      </c>
      <c r="F890" s="496"/>
      <c r="G890" s="495">
        <f>SUM(G769)</f>
        <v>0</v>
      </c>
      <c r="H890" s="499"/>
      <c r="I890" s="496"/>
      <c r="J890" s="501">
        <v>0</v>
      </c>
      <c r="K890" s="502"/>
      <c r="L890" s="503"/>
      <c r="M890" s="501">
        <v>0</v>
      </c>
      <c r="N890" s="502"/>
      <c r="O890" s="503"/>
      <c r="P890" s="501">
        <v>0</v>
      </c>
      <c r="Q890" s="502"/>
      <c r="R890" s="503"/>
      <c r="S890" s="501">
        <v>0</v>
      </c>
      <c r="T890" s="502"/>
      <c r="U890" s="503"/>
      <c r="V890" s="501">
        <v>0</v>
      </c>
      <c r="W890" s="502"/>
      <c r="X890" s="503"/>
      <c r="Y890" s="501">
        <v>0</v>
      </c>
      <c r="Z890" s="502"/>
      <c r="AA890" s="503"/>
      <c r="AB890" s="488"/>
    </row>
    <row r="891" spans="1:28" ht="15.75" customHeight="1">
      <c r="A891" s="507" t="str">
        <f>T(A770)</f>
        <v/>
      </c>
      <c r="B891" s="508"/>
      <c r="C891" s="508"/>
      <c r="D891" s="509"/>
      <c r="E891" s="497"/>
      <c r="F891" s="498"/>
      <c r="G891" s="497"/>
      <c r="H891" s="500"/>
      <c r="I891" s="498"/>
      <c r="J891" s="504"/>
      <c r="K891" s="505"/>
      <c r="L891" s="506"/>
      <c r="M891" s="504"/>
      <c r="N891" s="505"/>
      <c r="O891" s="506"/>
      <c r="P891" s="504"/>
      <c r="Q891" s="505"/>
      <c r="R891" s="506"/>
      <c r="S891" s="504"/>
      <c r="T891" s="505"/>
      <c r="U891" s="506"/>
      <c r="V891" s="504"/>
      <c r="W891" s="505"/>
      <c r="X891" s="506"/>
      <c r="Y891" s="504"/>
      <c r="Z891" s="505"/>
      <c r="AA891" s="506"/>
      <c r="AB891" s="488"/>
    </row>
    <row r="892" spans="1:28" ht="15.75" customHeight="1" thickBot="1">
      <c r="A892" s="510"/>
      <c r="B892" s="511"/>
      <c r="C892" s="511"/>
      <c r="D892" s="512"/>
      <c r="E892" s="513">
        <f>SUM(E890)</f>
        <v>1</v>
      </c>
      <c r="F892" s="514"/>
      <c r="G892" s="515">
        <f>SUM(G890)</f>
        <v>0</v>
      </c>
      <c r="H892" s="513"/>
      <c r="I892" s="514"/>
      <c r="J892" s="515">
        <f>SUM((J890+M890+P890)/3)</f>
        <v>0</v>
      </c>
      <c r="K892" s="513"/>
      <c r="L892" s="513"/>
      <c r="M892" s="513"/>
      <c r="N892" s="513"/>
      <c r="O892" s="513"/>
      <c r="P892" s="513"/>
      <c r="Q892" s="513"/>
      <c r="R892" s="514"/>
      <c r="S892" s="515">
        <f>SUM(((S890*3)+V890+Y890)/5)</f>
        <v>0</v>
      </c>
      <c r="T892" s="513"/>
      <c r="U892" s="513"/>
      <c r="V892" s="513"/>
      <c r="W892" s="513"/>
      <c r="X892" s="513"/>
      <c r="Y892" s="513"/>
      <c r="Z892" s="513"/>
      <c r="AA892" s="514"/>
      <c r="AB892" s="489"/>
    </row>
    <row r="893" spans="1:28" ht="15.75" customHeight="1" thickBot="1">
      <c r="E893" s="100"/>
      <c r="F893" s="100"/>
      <c r="G893" s="100"/>
      <c r="H893" s="100"/>
      <c r="I893" s="100"/>
      <c r="J893" s="98"/>
      <c r="K893" s="98"/>
      <c r="L893" s="98"/>
      <c r="M893" s="98"/>
      <c r="N893" s="98"/>
      <c r="O893" s="98"/>
      <c r="P893" s="98"/>
      <c r="Q893" s="98"/>
      <c r="R893" s="98"/>
      <c r="S893" s="98"/>
      <c r="T893" s="98"/>
      <c r="U893" s="98"/>
      <c r="V893" s="98"/>
      <c r="W893" s="98"/>
      <c r="X893" s="98"/>
      <c r="Y893" s="98"/>
      <c r="Z893" s="98"/>
      <c r="AA893" s="98"/>
      <c r="AB893" s="100"/>
    </row>
    <row r="894" spans="1:28" ht="15.75" customHeight="1">
      <c r="A894" s="472" t="str">
        <f>T(A888)</f>
        <v>Derailment/Collision</v>
      </c>
      <c r="B894" s="473"/>
      <c r="C894" s="473"/>
      <c r="D894" s="474"/>
      <c r="E894" s="478" t="s">
        <v>5</v>
      </c>
      <c r="F894" s="479"/>
      <c r="G894" s="478" t="s">
        <v>159</v>
      </c>
      <c r="H894" s="482"/>
      <c r="I894" s="479"/>
      <c r="J894" s="484" t="s">
        <v>7</v>
      </c>
      <c r="K894" s="485"/>
      <c r="L894" s="485"/>
      <c r="M894" s="485"/>
      <c r="N894" s="485"/>
      <c r="O894" s="485"/>
      <c r="P894" s="485"/>
      <c r="Q894" s="485"/>
      <c r="R894" s="486"/>
      <c r="S894" s="484" t="s">
        <v>9</v>
      </c>
      <c r="T894" s="485"/>
      <c r="U894" s="485"/>
      <c r="V894" s="485"/>
      <c r="W894" s="485"/>
      <c r="X894" s="485"/>
      <c r="Y894" s="485"/>
      <c r="Z894" s="485"/>
      <c r="AA894" s="486"/>
      <c r="AB894" s="487">
        <f>SUM(((((J898+S898)/2)*G898)*E898))</f>
        <v>0</v>
      </c>
    </row>
    <row r="895" spans="1:28" ht="15.75" customHeight="1">
      <c r="A895" s="475"/>
      <c r="B895" s="476"/>
      <c r="C895" s="476"/>
      <c r="D895" s="477"/>
      <c r="E895" s="480"/>
      <c r="F895" s="481"/>
      <c r="G895" s="480"/>
      <c r="H895" s="483"/>
      <c r="I895" s="481"/>
      <c r="J895" s="490" t="s">
        <v>163</v>
      </c>
      <c r="K895" s="491"/>
      <c r="L895" s="492"/>
      <c r="M895" s="490" t="s">
        <v>165</v>
      </c>
      <c r="N895" s="491"/>
      <c r="O895" s="492"/>
      <c r="P895" s="490" t="s">
        <v>167</v>
      </c>
      <c r="Q895" s="491"/>
      <c r="R895" s="492"/>
      <c r="S895" s="490" t="s">
        <v>213</v>
      </c>
      <c r="T895" s="491"/>
      <c r="U895" s="492"/>
      <c r="V895" s="490" t="s">
        <v>219</v>
      </c>
      <c r="W895" s="491"/>
      <c r="X895" s="492"/>
      <c r="Y895" s="490" t="s">
        <v>225</v>
      </c>
      <c r="Z895" s="491"/>
      <c r="AA895" s="492"/>
      <c r="AB895" s="488"/>
    </row>
    <row r="896" spans="1:28" ht="15.75" customHeight="1">
      <c r="A896" s="493" t="str">
        <f>T(A775)</f>
        <v>Primary Control Center</v>
      </c>
      <c r="B896" s="494"/>
      <c r="C896" s="96" t="str">
        <f>T(C775)</f>
        <v>HR</v>
      </c>
      <c r="D896" s="99">
        <f>SUM(D775)</f>
        <v>7</v>
      </c>
      <c r="E896" s="495">
        <v>1</v>
      </c>
      <c r="F896" s="496"/>
      <c r="G896" s="495">
        <f>SUM(G775)</f>
        <v>0</v>
      </c>
      <c r="H896" s="499"/>
      <c r="I896" s="496"/>
      <c r="J896" s="501">
        <v>0</v>
      </c>
      <c r="K896" s="502"/>
      <c r="L896" s="503"/>
      <c r="M896" s="501">
        <v>0</v>
      </c>
      <c r="N896" s="502"/>
      <c r="O896" s="503"/>
      <c r="P896" s="501">
        <v>0</v>
      </c>
      <c r="Q896" s="502"/>
      <c r="R896" s="503"/>
      <c r="S896" s="501">
        <v>0</v>
      </c>
      <c r="T896" s="502"/>
      <c r="U896" s="503"/>
      <c r="V896" s="501">
        <v>0</v>
      </c>
      <c r="W896" s="502"/>
      <c r="X896" s="503"/>
      <c r="Y896" s="501">
        <v>0</v>
      </c>
      <c r="Z896" s="502"/>
      <c r="AA896" s="503"/>
      <c r="AB896" s="488"/>
    </row>
    <row r="897" spans="1:28" ht="15.75" customHeight="1">
      <c r="A897" s="507" t="str">
        <f>T(A776)</f>
        <v/>
      </c>
      <c r="B897" s="508"/>
      <c r="C897" s="508"/>
      <c r="D897" s="509"/>
      <c r="E897" s="497"/>
      <c r="F897" s="498"/>
      <c r="G897" s="497"/>
      <c r="H897" s="500"/>
      <c r="I897" s="498"/>
      <c r="J897" s="504"/>
      <c r="K897" s="505"/>
      <c r="L897" s="506"/>
      <c r="M897" s="504"/>
      <c r="N897" s="505"/>
      <c r="O897" s="506"/>
      <c r="P897" s="504"/>
      <c r="Q897" s="505"/>
      <c r="R897" s="506"/>
      <c r="S897" s="504"/>
      <c r="T897" s="505"/>
      <c r="U897" s="506"/>
      <c r="V897" s="504"/>
      <c r="W897" s="505"/>
      <c r="X897" s="506"/>
      <c r="Y897" s="504"/>
      <c r="Z897" s="505"/>
      <c r="AA897" s="506"/>
      <c r="AB897" s="488"/>
    </row>
    <row r="898" spans="1:28" ht="15.75" customHeight="1" thickBot="1">
      <c r="A898" s="510"/>
      <c r="B898" s="511"/>
      <c r="C898" s="511"/>
      <c r="D898" s="512"/>
      <c r="E898" s="513">
        <f>SUM(E896)</f>
        <v>1</v>
      </c>
      <c r="F898" s="514"/>
      <c r="G898" s="515">
        <f>SUM(G896)</f>
        <v>0</v>
      </c>
      <c r="H898" s="513"/>
      <c r="I898" s="514"/>
      <c r="J898" s="515">
        <f>SUM((J896+M896+P896)/3)</f>
        <v>0</v>
      </c>
      <c r="K898" s="513"/>
      <c r="L898" s="513"/>
      <c r="M898" s="513"/>
      <c r="N898" s="513"/>
      <c r="O898" s="513"/>
      <c r="P898" s="513"/>
      <c r="Q898" s="513"/>
      <c r="R898" s="514"/>
      <c r="S898" s="515">
        <f>SUM(((S896*3)+V896+Y896)/5)</f>
        <v>0</v>
      </c>
      <c r="T898" s="513"/>
      <c r="U898" s="513"/>
      <c r="V898" s="513"/>
      <c r="W898" s="513"/>
      <c r="X898" s="513"/>
      <c r="Y898" s="513"/>
      <c r="Z898" s="513"/>
      <c r="AA898" s="514"/>
      <c r="AB898" s="489"/>
    </row>
    <row r="899" spans="1:28" ht="15.75" customHeight="1" thickBot="1">
      <c r="J899" s="100"/>
      <c r="K899" s="100"/>
      <c r="L899" s="100"/>
      <c r="M899" s="100"/>
      <c r="N899" s="100"/>
      <c r="O899" s="100"/>
      <c r="P899" s="100"/>
      <c r="Q899" s="100"/>
      <c r="R899" s="100"/>
      <c r="S899" s="100"/>
      <c r="T899" s="100"/>
      <c r="U899" s="100"/>
      <c r="V899" s="100"/>
      <c r="W899" s="100"/>
      <c r="X899" s="100"/>
      <c r="Y899" s="100"/>
      <c r="Z899" s="100"/>
      <c r="AA899" s="100"/>
      <c r="AB899" s="100"/>
    </row>
    <row r="900" spans="1:28" ht="15.75" customHeight="1">
      <c r="A900" s="472" t="str">
        <f>T(A894)</f>
        <v>Derailment/Collision</v>
      </c>
      <c r="B900" s="473"/>
      <c r="C900" s="473"/>
      <c r="D900" s="474"/>
      <c r="E900" s="478" t="s">
        <v>5</v>
      </c>
      <c r="F900" s="479"/>
      <c r="G900" s="478" t="s">
        <v>159</v>
      </c>
      <c r="H900" s="482"/>
      <c r="I900" s="479"/>
      <c r="J900" s="484" t="s">
        <v>7</v>
      </c>
      <c r="K900" s="485"/>
      <c r="L900" s="485"/>
      <c r="M900" s="485"/>
      <c r="N900" s="485"/>
      <c r="O900" s="485"/>
      <c r="P900" s="485"/>
      <c r="Q900" s="485"/>
      <c r="R900" s="486"/>
      <c r="S900" s="484" t="s">
        <v>9</v>
      </c>
      <c r="T900" s="485"/>
      <c r="U900" s="485"/>
      <c r="V900" s="485"/>
      <c r="W900" s="485"/>
      <c r="X900" s="485"/>
      <c r="Y900" s="485"/>
      <c r="Z900" s="485"/>
      <c r="AA900" s="486"/>
      <c r="AB900" s="487">
        <f>SUM(((((J904+S904)/2)*G904)*E904))</f>
        <v>0</v>
      </c>
    </row>
    <row r="901" spans="1:28" ht="15.75" customHeight="1">
      <c r="A901" s="475"/>
      <c r="B901" s="476"/>
      <c r="C901" s="476"/>
      <c r="D901" s="477"/>
      <c r="E901" s="480"/>
      <c r="F901" s="481"/>
      <c r="G901" s="480"/>
      <c r="H901" s="483"/>
      <c r="I901" s="481"/>
      <c r="J901" s="490" t="s">
        <v>163</v>
      </c>
      <c r="K901" s="491"/>
      <c r="L901" s="492"/>
      <c r="M901" s="490" t="s">
        <v>165</v>
      </c>
      <c r="N901" s="491"/>
      <c r="O901" s="492"/>
      <c r="P901" s="490" t="s">
        <v>167</v>
      </c>
      <c r="Q901" s="491"/>
      <c r="R901" s="492"/>
      <c r="S901" s="490" t="s">
        <v>213</v>
      </c>
      <c r="T901" s="491"/>
      <c r="U901" s="492"/>
      <c r="V901" s="490" t="s">
        <v>219</v>
      </c>
      <c r="W901" s="491"/>
      <c r="X901" s="492"/>
      <c r="Y901" s="490" t="s">
        <v>225</v>
      </c>
      <c r="Z901" s="491"/>
      <c r="AA901" s="492"/>
      <c r="AB901" s="488"/>
    </row>
    <row r="902" spans="1:28" ht="15.75" customHeight="1">
      <c r="A902" s="493" t="str">
        <f>T(A781)</f>
        <v>Cyber Systems</v>
      </c>
      <c r="B902" s="494"/>
      <c r="C902" s="96" t="str">
        <f>T(C781)</f>
        <v>HR</v>
      </c>
      <c r="D902" s="99">
        <f>SUM(D781)</f>
        <v>8</v>
      </c>
      <c r="E902" s="495">
        <v>1</v>
      </c>
      <c r="F902" s="496"/>
      <c r="G902" s="495">
        <f>SUM(G781)</f>
        <v>0</v>
      </c>
      <c r="H902" s="499"/>
      <c r="I902" s="496"/>
      <c r="J902" s="501">
        <v>0</v>
      </c>
      <c r="K902" s="502"/>
      <c r="L902" s="503"/>
      <c r="M902" s="501">
        <v>0</v>
      </c>
      <c r="N902" s="502"/>
      <c r="O902" s="503"/>
      <c r="P902" s="501">
        <v>0</v>
      </c>
      <c r="Q902" s="502"/>
      <c r="R902" s="503"/>
      <c r="S902" s="501">
        <v>0</v>
      </c>
      <c r="T902" s="502"/>
      <c r="U902" s="503"/>
      <c r="V902" s="501">
        <v>0</v>
      </c>
      <c r="W902" s="502"/>
      <c r="X902" s="503"/>
      <c r="Y902" s="501">
        <v>0</v>
      </c>
      <c r="Z902" s="502"/>
      <c r="AA902" s="503"/>
      <c r="AB902" s="488"/>
    </row>
    <row r="903" spans="1:28" ht="15.75" customHeight="1">
      <c r="A903" s="507" t="str">
        <f>T(A782)</f>
        <v/>
      </c>
      <c r="B903" s="508"/>
      <c r="C903" s="508"/>
      <c r="D903" s="509"/>
      <c r="E903" s="497"/>
      <c r="F903" s="498"/>
      <c r="G903" s="497"/>
      <c r="H903" s="500"/>
      <c r="I903" s="498"/>
      <c r="J903" s="504"/>
      <c r="K903" s="505"/>
      <c r="L903" s="506"/>
      <c r="M903" s="504"/>
      <c r="N903" s="505"/>
      <c r="O903" s="506"/>
      <c r="P903" s="504"/>
      <c r="Q903" s="505"/>
      <c r="R903" s="506"/>
      <c r="S903" s="504"/>
      <c r="T903" s="505"/>
      <c r="U903" s="506"/>
      <c r="V903" s="504"/>
      <c r="W903" s="505"/>
      <c r="X903" s="506"/>
      <c r="Y903" s="504"/>
      <c r="Z903" s="505"/>
      <c r="AA903" s="506"/>
      <c r="AB903" s="488"/>
    </row>
    <row r="904" spans="1:28" ht="15.75" customHeight="1" thickBot="1">
      <c r="A904" s="510"/>
      <c r="B904" s="511"/>
      <c r="C904" s="511"/>
      <c r="D904" s="512"/>
      <c r="E904" s="513">
        <f>SUM(E902)</f>
        <v>1</v>
      </c>
      <c r="F904" s="514"/>
      <c r="G904" s="515">
        <f>SUM(G902)</f>
        <v>0</v>
      </c>
      <c r="H904" s="513"/>
      <c r="I904" s="514"/>
      <c r="J904" s="515">
        <f>SUM((J902+M902+P902)/3)</f>
        <v>0</v>
      </c>
      <c r="K904" s="513"/>
      <c r="L904" s="513"/>
      <c r="M904" s="513"/>
      <c r="N904" s="513"/>
      <c r="O904" s="513"/>
      <c r="P904" s="513"/>
      <c r="Q904" s="513"/>
      <c r="R904" s="514"/>
      <c r="S904" s="515">
        <f>SUM(((S902*3)+V902+Y902)/5)</f>
        <v>0</v>
      </c>
      <c r="T904" s="513"/>
      <c r="U904" s="513"/>
      <c r="V904" s="513"/>
      <c r="W904" s="513"/>
      <c r="X904" s="513"/>
      <c r="Y904" s="513"/>
      <c r="Z904" s="513"/>
      <c r="AA904" s="514"/>
      <c r="AB904" s="489"/>
    </row>
    <row r="905" spans="1:28" ht="15.75" customHeight="1" thickBot="1">
      <c r="J905" s="98"/>
      <c r="K905" s="98"/>
      <c r="L905" s="98"/>
      <c r="M905" s="98"/>
      <c r="N905" s="98"/>
      <c r="O905" s="98"/>
      <c r="P905" s="98"/>
      <c r="Q905" s="98"/>
      <c r="R905" s="98"/>
      <c r="S905" s="98"/>
      <c r="T905" s="98"/>
      <c r="U905" s="98"/>
      <c r="V905" s="98"/>
      <c r="W905" s="98"/>
      <c r="X905" s="98"/>
      <c r="Y905" s="98"/>
      <c r="Z905" s="98"/>
      <c r="AA905" s="98"/>
      <c r="AB905" s="100"/>
    </row>
    <row r="906" spans="1:28" ht="15.75" customHeight="1">
      <c r="A906" s="472" t="str">
        <f>T(A894)</f>
        <v>Derailment/Collision</v>
      </c>
      <c r="B906" s="473"/>
      <c r="C906" s="473"/>
      <c r="D906" s="474"/>
      <c r="E906" s="478" t="s">
        <v>5</v>
      </c>
      <c r="F906" s="479"/>
      <c r="G906" s="478" t="s">
        <v>159</v>
      </c>
      <c r="H906" s="482"/>
      <c r="I906" s="479"/>
      <c r="J906" s="484" t="s">
        <v>7</v>
      </c>
      <c r="K906" s="485"/>
      <c r="L906" s="485"/>
      <c r="M906" s="485"/>
      <c r="N906" s="485"/>
      <c r="O906" s="485"/>
      <c r="P906" s="485"/>
      <c r="Q906" s="485"/>
      <c r="R906" s="486"/>
      <c r="S906" s="484" t="s">
        <v>9</v>
      </c>
      <c r="T906" s="485"/>
      <c r="U906" s="485"/>
      <c r="V906" s="485"/>
      <c r="W906" s="485"/>
      <c r="X906" s="485"/>
      <c r="Y906" s="485"/>
      <c r="Z906" s="485"/>
      <c r="AA906" s="486"/>
      <c r="AB906" s="487">
        <f>SUM(((((J910+S910)/2)*G910)*E910))</f>
        <v>0</v>
      </c>
    </row>
    <row r="907" spans="1:28" ht="15.75" customHeight="1">
      <c r="A907" s="475"/>
      <c r="B907" s="476"/>
      <c r="C907" s="476"/>
      <c r="D907" s="477"/>
      <c r="E907" s="480"/>
      <c r="F907" s="481"/>
      <c r="G907" s="480"/>
      <c r="H907" s="483"/>
      <c r="I907" s="481"/>
      <c r="J907" s="490" t="s">
        <v>163</v>
      </c>
      <c r="K907" s="491"/>
      <c r="L907" s="492"/>
      <c r="M907" s="490" t="s">
        <v>165</v>
      </c>
      <c r="N907" s="491"/>
      <c r="O907" s="492"/>
      <c r="P907" s="490" t="s">
        <v>167</v>
      </c>
      <c r="Q907" s="491"/>
      <c r="R907" s="492"/>
      <c r="S907" s="490" t="s">
        <v>213</v>
      </c>
      <c r="T907" s="491"/>
      <c r="U907" s="492"/>
      <c r="V907" s="490" t="s">
        <v>219</v>
      </c>
      <c r="W907" s="491"/>
      <c r="X907" s="492"/>
      <c r="Y907" s="490" t="s">
        <v>225</v>
      </c>
      <c r="Z907" s="491"/>
      <c r="AA907" s="492"/>
      <c r="AB907" s="488"/>
    </row>
    <row r="908" spans="1:28" ht="15.75" customHeight="1">
      <c r="A908" s="493" t="str">
        <f>T(A787)</f>
        <v>Right of Way (ROW)</v>
      </c>
      <c r="B908" s="494"/>
      <c r="C908" s="96" t="str">
        <f>T(C787)</f>
        <v>HR</v>
      </c>
      <c r="D908" s="99">
        <f>SUM(D787)</f>
        <v>9</v>
      </c>
      <c r="E908" s="495">
        <v>1</v>
      </c>
      <c r="F908" s="496"/>
      <c r="G908" s="495">
        <f>SUM(G787)</f>
        <v>0</v>
      </c>
      <c r="H908" s="499"/>
      <c r="I908" s="496"/>
      <c r="J908" s="501">
        <v>0</v>
      </c>
      <c r="K908" s="502"/>
      <c r="L908" s="503"/>
      <c r="M908" s="501">
        <v>0</v>
      </c>
      <c r="N908" s="502"/>
      <c r="O908" s="503"/>
      <c r="P908" s="501">
        <v>0</v>
      </c>
      <c r="Q908" s="502"/>
      <c r="R908" s="503"/>
      <c r="S908" s="501">
        <v>0</v>
      </c>
      <c r="T908" s="502"/>
      <c r="U908" s="503"/>
      <c r="V908" s="501">
        <v>0</v>
      </c>
      <c r="W908" s="502"/>
      <c r="X908" s="503"/>
      <c r="Y908" s="501">
        <v>0</v>
      </c>
      <c r="Z908" s="502"/>
      <c r="AA908" s="503"/>
      <c r="AB908" s="488"/>
    </row>
    <row r="909" spans="1:28" ht="15.75" customHeight="1">
      <c r="A909" s="507" t="str">
        <f>T(A788)</f>
        <v/>
      </c>
      <c r="B909" s="508"/>
      <c r="C909" s="508"/>
      <c r="D909" s="509"/>
      <c r="E909" s="497"/>
      <c r="F909" s="498"/>
      <c r="G909" s="497"/>
      <c r="H909" s="500"/>
      <c r="I909" s="498"/>
      <c r="J909" s="504"/>
      <c r="K909" s="505"/>
      <c r="L909" s="506"/>
      <c r="M909" s="504"/>
      <c r="N909" s="505"/>
      <c r="O909" s="506"/>
      <c r="P909" s="504"/>
      <c r="Q909" s="505"/>
      <c r="R909" s="506"/>
      <c r="S909" s="504"/>
      <c r="T909" s="505"/>
      <c r="U909" s="506"/>
      <c r="V909" s="504"/>
      <c r="W909" s="505"/>
      <c r="X909" s="506"/>
      <c r="Y909" s="504"/>
      <c r="Z909" s="505"/>
      <c r="AA909" s="506"/>
      <c r="AB909" s="488"/>
    </row>
    <row r="910" spans="1:28" ht="15.75" customHeight="1" thickBot="1">
      <c r="A910" s="510"/>
      <c r="B910" s="511"/>
      <c r="C910" s="511"/>
      <c r="D910" s="512"/>
      <c r="E910" s="513">
        <f>SUM(E908)</f>
        <v>1</v>
      </c>
      <c r="F910" s="514"/>
      <c r="G910" s="515">
        <f>SUM(G908)</f>
        <v>0</v>
      </c>
      <c r="H910" s="513"/>
      <c r="I910" s="514"/>
      <c r="J910" s="515">
        <f>SUM((J908+M908+P908)/3)</f>
        <v>0</v>
      </c>
      <c r="K910" s="513"/>
      <c r="L910" s="513"/>
      <c r="M910" s="513"/>
      <c r="N910" s="513"/>
      <c r="O910" s="513"/>
      <c r="P910" s="513"/>
      <c r="Q910" s="513"/>
      <c r="R910" s="514"/>
      <c r="S910" s="515">
        <f>SUM(((S908*3)+V908+Y908)/5)</f>
        <v>0</v>
      </c>
      <c r="T910" s="513"/>
      <c r="U910" s="513"/>
      <c r="V910" s="513"/>
      <c r="W910" s="513"/>
      <c r="X910" s="513"/>
      <c r="Y910" s="513"/>
      <c r="Z910" s="513"/>
      <c r="AA910" s="514"/>
      <c r="AB910" s="489"/>
    </row>
    <row r="911" spans="1:28" ht="15.75" customHeight="1" thickBot="1">
      <c r="J911" s="100"/>
      <c r="K911" s="100"/>
      <c r="L911" s="100"/>
      <c r="M911" s="100"/>
      <c r="N911" s="100"/>
      <c r="O911" s="100"/>
      <c r="P911" s="100"/>
      <c r="Q911" s="100"/>
      <c r="R911" s="100"/>
      <c r="S911" s="100"/>
      <c r="T911" s="100"/>
      <c r="U911" s="100"/>
      <c r="V911" s="100"/>
      <c r="W911" s="100"/>
      <c r="X911" s="100"/>
      <c r="Y911" s="100"/>
      <c r="Z911" s="100"/>
      <c r="AA911" s="100"/>
      <c r="AB911" s="100"/>
    </row>
    <row r="912" spans="1:28" ht="15.75" customHeight="1">
      <c r="A912" s="472" t="str">
        <f>T(A894)</f>
        <v>Derailment/Collision</v>
      </c>
      <c r="B912" s="473"/>
      <c r="C912" s="473"/>
      <c r="D912" s="474"/>
      <c r="E912" s="478" t="s">
        <v>5</v>
      </c>
      <c r="F912" s="479"/>
      <c r="G912" s="478" t="s">
        <v>159</v>
      </c>
      <c r="H912" s="482"/>
      <c r="I912" s="479"/>
      <c r="J912" s="484" t="s">
        <v>7</v>
      </c>
      <c r="K912" s="485"/>
      <c r="L912" s="485"/>
      <c r="M912" s="485"/>
      <c r="N912" s="485"/>
      <c r="O912" s="485"/>
      <c r="P912" s="485"/>
      <c r="Q912" s="485"/>
      <c r="R912" s="486"/>
      <c r="S912" s="484" t="s">
        <v>9</v>
      </c>
      <c r="T912" s="485"/>
      <c r="U912" s="485"/>
      <c r="V912" s="485"/>
      <c r="W912" s="485"/>
      <c r="X912" s="485"/>
      <c r="Y912" s="485"/>
      <c r="Z912" s="485"/>
      <c r="AA912" s="486"/>
      <c r="AB912" s="487">
        <f>SUM(((((J916+S916)/2)*G916)*E916))</f>
        <v>0</v>
      </c>
    </row>
    <row r="913" spans="1:28" ht="15.75" customHeight="1">
      <c r="A913" s="475"/>
      <c r="B913" s="476"/>
      <c r="C913" s="476"/>
      <c r="D913" s="477"/>
      <c r="E913" s="480"/>
      <c r="F913" s="481"/>
      <c r="G913" s="480"/>
      <c r="H913" s="483"/>
      <c r="I913" s="481"/>
      <c r="J913" s="490" t="s">
        <v>163</v>
      </c>
      <c r="K913" s="491"/>
      <c r="L913" s="492"/>
      <c r="M913" s="490" t="s">
        <v>165</v>
      </c>
      <c r="N913" s="491"/>
      <c r="O913" s="492"/>
      <c r="P913" s="490" t="s">
        <v>167</v>
      </c>
      <c r="Q913" s="491"/>
      <c r="R913" s="492"/>
      <c r="S913" s="490" t="s">
        <v>213</v>
      </c>
      <c r="T913" s="491"/>
      <c r="U913" s="492"/>
      <c r="V913" s="490" t="s">
        <v>219</v>
      </c>
      <c r="W913" s="491"/>
      <c r="X913" s="492"/>
      <c r="Y913" s="490" t="s">
        <v>225</v>
      </c>
      <c r="Z913" s="491"/>
      <c r="AA913" s="492"/>
      <c r="AB913" s="488"/>
    </row>
    <row r="914" spans="1:28" ht="15.75" customHeight="1">
      <c r="A914" s="493" t="str">
        <f>T(A793)</f>
        <v>Signals &amp; PTC</v>
      </c>
      <c r="B914" s="494"/>
      <c r="C914" s="96" t="str">
        <f>T(C793)</f>
        <v>HR</v>
      </c>
      <c r="D914" s="99">
        <f>SUM(D793)</f>
        <v>10</v>
      </c>
      <c r="E914" s="495">
        <v>1</v>
      </c>
      <c r="F914" s="496"/>
      <c r="G914" s="495">
        <f>SUM(G793)</f>
        <v>0</v>
      </c>
      <c r="H914" s="499"/>
      <c r="I914" s="496"/>
      <c r="J914" s="501">
        <v>0</v>
      </c>
      <c r="K914" s="502"/>
      <c r="L914" s="503"/>
      <c r="M914" s="501">
        <v>0</v>
      </c>
      <c r="N914" s="502"/>
      <c r="O914" s="503"/>
      <c r="P914" s="501">
        <v>0</v>
      </c>
      <c r="Q914" s="502"/>
      <c r="R914" s="503"/>
      <c r="S914" s="501">
        <v>0</v>
      </c>
      <c r="T914" s="502"/>
      <c r="U914" s="503"/>
      <c r="V914" s="501">
        <v>0</v>
      </c>
      <c r="W914" s="502"/>
      <c r="X914" s="503"/>
      <c r="Y914" s="501">
        <v>0</v>
      </c>
      <c r="Z914" s="502"/>
      <c r="AA914" s="503"/>
      <c r="AB914" s="488"/>
    </row>
    <row r="915" spans="1:28" ht="15.75" customHeight="1">
      <c r="A915" s="507" t="str">
        <f>T(A794)</f>
        <v/>
      </c>
      <c r="B915" s="508"/>
      <c r="C915" s="508"/>
      <c r="D915" s="509"/>
      <c r="E915" s="497"/>
      <c r="F915" s="498"/>
      <c r="G915" s="497"/>
      <c r="H915" s="500"/>
      <c r="I915" s="498"/>
      <c r="J915" s="504"/>
      <c r="K915" s="505"/>
      <c r="L915" s="506"/>
      <c r="M915" s="504"/>
      <c r="N915" s="505"/>
      <c r="O915" s="506"/>
      <c r="P915" s="504"/>
      <c r="Q915" s="505"/>
      <c r="R915" s="506"/>
      <c r="S915" s="504"/>
      <c r="T915" s="505"/>
      <c r="U915" s="506"/>
      <c r="V915" s="504"/>
      <c r="W915" s="505"/>
      <c r="X915" s="506"/>
      <c r="Y915" s="504"/>
      <c r="Z915" s="505"/>
      <c r="AA915" s="506"/>
      <c r="AB915" s="488"/>
    </row>
    <row r="916" spans="1:28" ht="15.75" customHeight="1" thickBot="1">
      <c r="A916" s="510"/>
      <c r="B916" s="511"/>
      <c r="C916" s="511"/>
      <c r="D916" s="512"/>
      <c r="E916" s="513">
        <f>SUM(E914)</f>
        <v>1</v>
      </c>
      <c r="F916" s="514"/>
      <c r="G916" s="515">
        <f>SUM(G914)</f>
        <v>0</v>
      </c>
      <c r="H916" s="513"/>
      <c r="I916" s="514"/>
      <c r="J916" s="515">
        <f>SUM((J914+M914+P914)/3)</f>
        <v>0</v>
      </c>
      <c r="K916" s="513"/>
      <c r="L916" s="513"/>
      <c r="M916" s="513"/>
      <c r="N916" s="513"/>
      <c r="O916" s="513"/>
      <c r="P916" s="513"/>
      <c r="Q916" s="513"/>
      <c r="R916" s="514"/>
      <c r="S916" s="515">
        <f>SUM(((S914*3)+V914+Y914)/5)</f>
        <v>0</v>
      </c>
      <c r="T916" s="513"/>
      <c r="U916" s="513"/>
      <c r="V916" s="513"/>
      <c r="W916" s="513"/>
      <c r="X916" s="513"/>
      <c r="Y916" s="513"/>
      <c r="Z916" s="513"/>
      <c r="AA916" s="514"/>
      <c r="AB916" s="489"/>
    </row>
    <row r="917" spans="1:28" ht="15.75" customHeight="1" thickBot="1">
      <c r="J917" s="100"/>
      <c r="K917" s="100"/>
      <c r="L917" s="100"/>
      <c r="M917" s="100"/>
      <c r="N917" s="100"/>
      <c r="O917" s="100"/>
      <c r="P917" s="100"/>
      <c r="Q917" s="100"/>
      <c r="R917" s="100"/>
      <c r="S917" s="100"/>
      <c r="T917" s="100"/>
      <c r="U917" s="100"/>
      <c r="V917" s="100"/>
      <c r="W917" s="100"/>
      <c r="X917" s="100"/>
      <c r="Y917" s="100"/>
      <c r="Z917" s="100"/>
      <c r="AA917" s="100"/>
      <c r="AB917" s="100"/>
    </row>
    <row r="918" spans="1:28" ht="15.75" customHeight="1">
      <c r="A918" s="472" t="str">
        <f>T(A912)</f>
        <v>Derailment/Collision</v>
      </c>
      <c r="B918" s="473"/>
      <c r="C918" s="473"/>
      <c r="D918" s="474"/>
      <c r="E918" s="478" t="s">
        <v>5</v>
      </c>
      <c r="F918" s="479"/>
      <c r="G918" s="478" t="s">
        <v>159</v>
      </c>
      <c r="H918" s="482"/>
      <c r="I918" s="479"/>
      <c r="J918" s="484" t="s">
        <v>7</v>
      </c>
      <c r="K918" s="485"/>
      <c r="L918" s="485"/>
      <c r="M918" s="485"/>
      <c r="N918" s="485"/>
      <c r="O918" s="485"/>
      <c r="P918" s="485"/>
      <c r="Q918" s="485"/>
      <c r="R918" s="486"/>
      <c r="S918" s="484" t="s">
        <v>9</v>
      </c>
      <c r="T918" s="485"/>
      <c r="U918" s="485"/>
      <c r="V918" s="485"/>
      <c r="W918" s="485"/>
      <c r="X918" s="485"/>
      <c r="Y918" s="485"/>
      <c r="Z918" s="485"/>
      <c r="AA918" s="486"/>
      <c r="AB918" s="487">
        <f>SUM(((((J922+S922)/2)*G922)*E922))</f>
        <v>0</v>
      </c>
    </row>
    <row r="919" spans="1:28" ht="15.75" customHeight="1">
      <c r="A919" s="475"/>
      <c r="B919" s="476"/>
      <c r="C919" s="476"/>
      <c r="D919" s="477"/>
      <c r="E919" s="480"/>
      <c r="F919" s="481"/>
      <c r="G919" s="480"/>
      <c r="H919" s="483"/>
      <c r="I919" s="481"/>
      <c r="J919" s="490" t="s">
        <v>163</v>
      </c>
      <c r="K919" s="491"/>
      <c r="L919" s="492"/>
      <c r="M919" s="490" t="s">
        <v>165</v>
      </c>
      <c r="N919" s="491"/>
      <c r="O919" s="492"/>
      <c r="P919" s="490" t="s">
        <v>167</v>
      </c>
      <c r="Q919" s="491"/>
      <c r="R919" s="492"/>
      <c r="S919" s="490" t="s">
        <v>213</v>
      </c>
      <c r="T919" s="491"/>
      <c r="U919" s="492"/>
      <c r="V919" s="490" t="s">
        <v>219</v>
      </c>
      <c r="W919" s="491"/>
      <c r="X919" s="492"/>
      <c r="Y919" s="490" t="s">
        <v>225</v>
      </c>
      <c r="Z919" s="491"/>
      <c r="AA919" s="492"/>
      <c r="AB919" s="488"/>
    </row>
    <row r="920" spans="1:28" ht="15.75" customHeight="1">
      <c r="A920" s="493" t="str">
        <f>T(A799)</f>
        <v xml:space="preserve">Switches </v>
      </c>
      <c r="B920" s="494"/>
      <c r="C920" s="96" t="str">
        <f>T(C799)</f>
        <v>HR</v>
      </c>
      <c r="D920" s="99">
        <f>SUM(D799)</f>
        <v>11</v>
      </c>
      <c r="E920" s="495">
        <v>1</v>
      </c>
      <c r="F920" s="496"/>
      <c r="G920" s="495">
        <f>SUM(G799)</f>
        <v>0</v>
      </c>
      <c r="H920" s="499"/>
      <c r="I920" s="496"/>
      <c r="J920" s="501">
        <v>0</v>
      </c>
      <c r="K920" s="502"/>
      <c r="L920" s="503"/>
      <c r="M920" s="501">
        <v>0</v>
      </c>
      <c r="N920" s="502"/>
      <c r="O920" s="503"/>
      <c r="P920" s="501">
        <v>0</v>
      </c>
      <c r="Q920" s="502"/>
      <c r="R920" s="503"/>
      <c r="S920" s="501">
        <v>0</v>
      </c>
      <c r="T920" s="502"/>
      <c r="U920" s="503"/>
      <c r="V920" s="501">
        <v>0</v>
      </c>
      <c r="W920" s="502"/>
      <c r="X920" s="503"/>
      <c r="Y920" s="501">
        <v>0</v>
      </c>
      <c r="Z920" s="502"/>
      <c r="AA920" s="503"/>
      <c r="AB920" s="488"/>
    </row>
    <row r="921" spans="1:28" ht="15.75" customHeight="1">
      <c r="A921" s="507" t="str">
        <f>T(A800)</f>
        <v/>
      </c>
      <c r="B921" s="508"/>
      <c r="C921" s="508"/>
      <c r="D921" s="509"/>
      <c r="E921" s="497"/>
      <c r="F921" s="498"/>
      <c r="G921" s="497"/>
      <c r="H921" s="500"/>
      <c r="I921" s="498"/>
      <c r="J921" s="504"/>
      <c r="K921" s="505"/>
      <c r="L921" s="506"/>
      <c r="M921" s="504"/>
      <c r="N921" s="505"/>
      <c r="O921" s="506"/>
      <c r="P921" s="504"/>
      <c r="Q921" s="505"/>
      <c r="R921" s="506"/>
      <c r="S921" s="504"/>
      <c r="T921" s="505"/>
      <c r="U921" s="506"/>
      <c r="V921" s="504"/>
      <c r="W921" s="505"/>
      <c r="X921" s="506"/>
      <c r="Y921" s="504"/>
      <c r="Z921" s="505"/>
      <c r="AA921" s="506"/>
      <c r="AB921" s="488"/>
    </row>
    <row r="922" spans="1:28" ht="15.75" customHeight="1" thickBot="1">
      <c r="A922" s="510"/>
      <c r="B922" s="511"/>
      <c r="C922" s="511"/>
      <c r="D922" s="512"/>
      <c r="E922" s="513">
        <f>SUM(E920)</f>
        <v>1</v>
      </c>
      <c r="F922" s="514"/>
      <c r="G922" s="515">
        <f>SUM(G920)</f>
        <v>0</v>
      </c>
      <c r="H922" s="513"/>
      <c r="I922" s="514"/>
      <c r="J922" s="515">
        <f>SUM((J920+M920+P920)/3)</f>
        <v>0</v>
      </c>
      <c r="K922" s="513"/>
      <c r="L922" s="513"/>
      <c r="M922" s="513"/>
      <c r="N922" s="513"/>
      <c r="O922" s="513"/>
      <c r="P922" s="513"/>
      <c r="Q922" s="513"/>
      <c r="R922" s="514"/>
      <c r="S922" s="515">
        <f>SUM(((S920*3)+V920+Y920)/5)</f>
        <v>0</v>
      </c>
      <c r="T922" s="513"/>
      <c r="U922" s="513"/>
      <c r="V922" s="513"/>
      <c r="W922" s="513"/>
      <c r="X922" s="513"/>
      <c r="Y922" s="513"/>
      <c r="Z922" s="513"/>
      <c r="AA922" s="514"/>
      <c r="AB922" s="489"/>
    </row>
    <row r="923" spans="1:28" ht="15.75" customHeight="1" thickBot="1">
      <c r="J923" s="98"/>
      <c r="K923" s="98"/>
      <c r="L923" s="98"/>
      <c r="M923" s="98"/>
      <c r="N923" s="98"/>
      <c r="O923" s="98"/>
      <c r="P923" s="98"/>
      <c r="Q923" s="98"/>
      <c r="R923" s="98"/>
      <c r="S923" s="98"/>
      <c r="T923" s="98"/>
      <c r="U923" s="98"/>
      <c r="V923" s="98"/>
      <c r="W923" s="98"/>
      <c r="X923" s="98"/>
      <c r="Y923" s="98"/>
      <c r="Z923" s="98"/>
      <c r="AA923" s="98"/>
      <c r="AB923" s="100"/>
    </row>
    <row r="924" spans="1:28" ht="15.75" customHeight="1">
      <c r="A924" s="472" t="str">
        <f>T(A918)</f>
        <v>Derailment/Collision</v>
      </c>
      <c r="B924" s="473"/>
      <c r="C924" s="473"/>
      <c r="D924" s="474"/>
      <c r="E924" s="478" t="s">
        <v>5</v>
      </c>
      <c r="F924" s="479"/>
      <c r="G924" s="478" t="s">
        <v>159</v>
      </c>
      <c r="H924" s="482"/>
      <c r="I924" s="479"/>
      <c r="J924" s="484" t="s">
        <v>7</v>
      </c>
      <c r="K924" s="485"/>
      <c r="L924" s="485"/>
      <c r="M924" s="485"/>
      <c r="N924" s="485"/>
      <c r="O924" s="485"/>
      <c r="P924" s="485"/>
      <c r="Q924" s="485"/>
      <c r="R924" s="486"/>
      <c r="S924" s="484" t="s">
        <v>9</v>
      </c>
      <c r="T924" s="485"/>
      <c r="U924" s="485"/>
      <c r="V924" s="485"/>
      <c r="W924" s="485"/>
      <c r="X924" s="485"/>
      <c r="Y924" s="485"/>
      <c r="Z924" s="485"/>
      <c r="AA924" s="486"/>
      <c r="AB924" s="487">
        <f>SUM(((((J928+S928)/2)*G928)*E928))</f>
        <v>0</v>
      </c>
    </row>
    <row r="925" spans="1:28" ht="15.75" customHeight="1">
      <c r="A925" s="475"/>
      <c r="B925" s="476"/>
      <c r="C925" s="476"/>
      <c r="D925" s="477"/>
      <c r="E925" s="480"/>
      <c r="F925" s="481"/>
      <c r="G925" s="480"/>
      <c r="H925" s="483"/>
      <c r="I925" s="481"/>
      <c r="J925" s="490" t="s">
        <v>163</v>
      </c>
      <c r="K925" s="491"/>
      <c r="L925" s="492"/>
      <c r="M925" s="490" t="s">
        <v>165</v>
      </c>
      <c r="N925" s="491"/>
      <c r="O925" s="492"/>
      <c r="P925" s="490" t="s">
        <v>167</v>
      </c>
      <c r="Q925" s="491"/>
      <c r="R925" s="492"/>
      <c r="S925" s="490" t="s">
        <v>213</v>
      </c>
      <c r="T925" s="491"/>
      <c r="U925" s="492"/>
      <c r="V925" s="490" t="s">
        <v>219</v>
      </c>
      <c r="W925" s="491"/>
      <c r="X925" s="492"/>
      <c r="Y925" s="490" t="s">
        <v>225</v>
      </c>
      <c r="Z925" s="491"/>
      <c r="AA925" s="492"/>
      <c r="AB925" s="488"/>
    </row>
    <row r="926" spans="1:28" ht="15.75" customHeight="1">
      <c r="A926" s="493" t="str">
        <f>T(A805)</f>
        <v>Bridges</v>
      </c>
      <c r="B926" s="494"/>
      <c r="C926" s="96" t="str">
        <f>T(C805)</f>
        <v>HR</v>
      </c>
      <c r="D926" s="99">
        <f>SUM(D805)</f>
        <v>12</v>
      </c>
      <c r="E926" s="495">
        <v>1</v>
      </c>
      <c r="F926" s="496"/>
      <c r="G926" s="495">
        <f>SUM(G805)</f>
        <v>0</v>
      </c>
      <c r="H926" s="499"/>
      <c r="I926" s="496"/>
      <c r="J926" s="501">
        <v>0</v>
      </c>
      <c r="K926" s="502"/>
      <c r="L926" s="503"/>
      <c r="M926" s="501">
        <v>0</v>
      </c>
      <c r="N926" s="502"/>
      <c r="O926" s="503"/>
      <c r="P926" s="501">
        <v>0</v>
      </c>
      <c r="Q926" s="502"/>
      <c r="R926" s="503"/>
      <c r="S926" s="501">
        <v>0</v>
      </c>
      <c r="T926" s="502"/>
      <c r="U926" s="503"/>
      <c r="V926" s="501">
        <v>0</v>
      </c>
      <c r="W926" s="502"/>
      <c r="X926" s="503"/>
      <c r="Y926" s="501">
        <v>0</v>
      </c>
      <c r="Z926" s="502"/>
      <c r="AA926" s="503"/>
      <c r="AB926" s="488"/>
    </row>
    <row r="927" spans="1:28" ht="15.75" customHeight="1">
      <c r="A927" s="507" t="str">
        <f>T(A806)</f>
        <v/>
      </c>
      <c r="B927" s="508"/>
      <c r="C927" s="508"/>
      <c r="D927" s="509"/>
      <c r="E927" s="497"/>
      <c r="F927" s="498"/>
      <c r="G927" s="497"/>
      <c r="H927" s="500"/>
      <c r="I927" s="498"/>
      <c r="J927" s="504"/>
      <c r="K927" s="505"/>
      <c r="L927" s="506"/>
      <c r="M927" s="504"/>
      <c r="N927" s="505"/>
      <c r="O927" s="506"/>
      <c r="P927" s="504"/>
      <c r="Q927" s="505"/>
      <c r="R927" s="506"/>
      <c r="S927" s="504"/>
      <c r="T927" s="505"/>
      <c r="U927" s="506"/>
      <c r="V927" s="504"/>
      <c r="W927" s="505"/>
      <c r="X927" s="506"/>
      <c r="Y927" s="504"/>
      <c r="Z927" s="505"/>
      <c r="AA927" s="506"/>
      <c r="AB927" s="488"/>
    </row>
    <row r="928" spans="1:28" ht="15.75" customHeight="1" thickBot="1">
      <c r="A928" s="510"/>
      <c r="B928" s="511"/>
      <c r="C928" s="511"/>
      <c r="D928" s="512"/>
      <c r="E928" s="513">
        <f>SUM(E926)</f>
        <v>1</v>
      </c>
      <c r="F928" s="514"/>
      <c r="G928" s="515">
        <f>SUM(G926)</f>
        <v>0</v>
      </c>
      <c r="H928" s="513"/>
      <c r="I928" s="514"/>
      <c r="J928" s="515">
        <f>SUM((J926+M926+P926)/3)</f>
        <v>0</v>
      </c>
      <c r="K928" s="513"/>
      <c r="L928" s="513"/>
      <c r="M928" s="513"/>
      <c r="N928" s="513"/>
      <c r="O928" s="513"/>
      <c r="P928" s="513"/>
      <c r="Q928" s="513"/>
      <c r="R928" s="514"/>
      <c r="S928" s="515">
        <f>SUM(((S926*3)+V926+Y926)/5)</f>
        <v>0</v>
      </c>
      <c r="T928" s="513"/>
      <c r="U928" s="513"/>
      <c r="V928" s="513"/>
      <c r="W928" s="513"/>
      <c r="X928" s="513"/>
      <c r="Y928" s="513"/>
      <c r="Z928" s="513"/>
      <c r="AA928" s="514"/>
      <c r="AB928" s="489"/>
    </row>
    <row r="929" spans="1:28" ht="15.75" customHeight="1" thickBot="1">
      <c r="J929" s="100"/>
      <c r="K929" s="100"/>
      <c r="L929" s="100"/>
      <c r="M929" s="100"/>
      <c r="N929" s="100"/>
      <c r="O929" s="100"/>
      <c r="P929" s="100"/>
      <c r="Q929" s="100"/>
      <c r="R929" s="100"/>
      <c r="S929" s="100"/>
      <c r="T929" s="100"/>
      <c r="U929" s="100"/>
      <c r="V929" s="100"/>
      <c r="W929" s="100"/>
      <c r="X929" s="100"/>
      <c r="Y929" s="100"/>
      <c r="Z929" s="100"/>
      <c r="AA929" s="100"/>
      <c r="AB929" s="100"/>
    </row>
    <row r="930" spans="1:28" ht="15.75" customHeight="1">
      <c r="A930" s="472" t="str">
        <f>T(A924)</f>
        <v>Derailment/Collision</v>
      </c>
      <c r="B930" s="473"/>
      <c r="C930" s="473"/>
      <c r="D930" s="474"/>
      <c r="E930" s="478" t="s">
        <v>5</v>
      </c>
      <c r="F930" s="479"/>
      <c r="G930" s="478" t="s">
        <v>159</v>
      </c>
      <c r="H930" s="482"/>
      <c r="I930" s="479"/>
      <c r="J930" s="484" t="s">
        <v>7</v>
      </c>
      <c r="K930" s="485"/>
      <c r="L930" s="485"/>
      <c r="M930" s="485"/>
      <c r="N930" s="485"/>
      <c r="O930" s="485"/>
      <c r="P930" s="485"/>
      <c r="Q930" s="485"/>
      <c r="R930" s="486"/>
      <c r="S930" s="484" t="s">
        <v>9</v>
      </c>
      <c r="T930" s="485"/>
      <c r="U930" s="485"/>
      <c r="V930" s="485"/>
      <c r="W930" s="485"/>
      <c r="X930" s="485"/>
      <c r="Y930" s="485"/>
      <c r="Z930" s="485"/>
      <c r="AA930" s="486"/>
      <c r="AB930" s="487">
        <f>SUM(((((J934+S934)/2)*G934)*E934))</f>
        <v>0</v>
      </c>
    </row>
    <row r="931" spans="1:28" ht="15.75" customHeight="1">
      <c r="A931" s="475"/>
      <c r="B931" s="476"/>
      <c r="C931" s="476"/>
      <c r="D931" s="477"/>
      <c r="E931" s="480"/>
      <c r="F931" s="481"/>
      <c r="G931" s="480"/>
      <c r="H931" s="483"/>
      <c r="I931" s="481"/>
      <c r="J931" s="490" t="s">
        <v>163</v>
      </c>
      <c r="K931" s="491"/>
      <c r="L931" s="492"/>
      <c r="M931" s="490" t="s">
        <v>165</v>
      </c>
      <c r="N931" s="491"/>
      <c r="O931" s="492"/>
      <c r="P931" s="490" t="s">
        <v>167</v>
      </c>
      <c r="Q931" s="491"/>
      <c r="R931" s="492"/>
      <c r="S931" s="490" t="s">
        <v>213</v>
      </c>
      <c r="T931" s="491"/>
      <c r="U931" s="492"/>
      <c r="V931" s="490" t="s">
        <v>219</v>
      </c>
      <c r="W931" s="491"/>
      <c r="X931" s="492"/>
      <c r="Y931" s="490" t="s">
        <v>225</v>
      </c>
      <c r="Z931" s="491"/>
      <c r="AA931" s="492"/>
      <c r="AB931" s="488"/>
    </row>
    <row r="932" spans="1:28" ht="15.75" customHeight="1">
      <c r="A932" s="493" t="str">
        <f>T(A811)</f>
        <v>Elevated Track</v>
      </c>
      <c r="B932" s="494"/>
      <c r="C932" s="96" t="str">
        <f>T(C811)</f>
        <v>HR</v>
      </c>
      <c r="D932" s="99">
        <f>SUM(D811)</f>
        <v>13</v>
      </c>
      <c r="E932" s="495">
        <v>1</v>
      </c>
      <c r="F932" s="496"/>
      <c r="G932" s="495">
        <f>SUM(G811)</f>
        <v>0</v>
      </c>
      <c r="H932" s="499"/>
      <c r="I932" s="496"/>
      <c r="J932" s="501">
        <v>0</v>
      </c>
      <c r="K932" s="502"/>
      <c r="L932" s="503"/>
      <c r="M932" s="501">
        <v>0</v>
      </c>
      <c r="N932" s="502"/>
      <c r="O932" s="503"/>
      <c r="P932" s="501">
        <v>0</v>
      </c>
      <c r="Q932" s="502"/>
      <c r="R932" s="503"/>
      <c r="S932" s="501">
        <v>0</v>
      </c>
      <c r="T932" s="502"/>
      <c r="U932" s="503"/>
      <c r="V932" s="501">
        <v>0</v>
      </c>
      <c r="W932" s="502"/>
      <c r="X932" s="503"/>
      <c r="Y932" s="501">
        <v>0</v>
      </c>
      <c r="Z932" s="502"/>
      <c r="AA932" s="503"/>
      <c r="AB932" s="488"/>
    </row>
    <row r="933" spans="1:28" ht="15.75" customHeight="1">
      <c r="A933" s="507" t="str">
        <f>T(A812)</f>
        <v/>
      </c>
      <c r="B933" s="508"/>
      <c r="C933" s="508"/>
      <c r="D933" s="509"/>
      <c r="E933" s="497"/>
      <c r="F933" s="498"/>
      <c r="G933" s="497"/>
      <c r="H933" s="500"/>
      <c r="I933" s="498"/>
      <c r="J933" s="504"/>
      <c r="K933" s="505"/>
      <c r="L933" s="506"/>
      <c r="M933" s="504"/>
      <c r="N933" s="505"/>
      <c r="O933" s="506"/>
      <c r="P933" s="504"/>
      <c r="Q933" s="505"/>
      <c r="R933" s="506"/>
      <c r="S933" s="504"/>
      <c r="T933" s="505"/>
      <c r="U933" s="506"/>
      <c r="V933" s="504"/>
      <c r="W933" s="505"/>
      <c r="X933" s="506"/>
      <c r="Y933" s="504"/>
      <c r="Z933" s="505"/>
      <c r="AA933" s="506"/>
      <c r="AB933" s="488"/>
    </row>
    <row r="934" spans="1:28" ht="15.75" customHeight="1" thickBot="1">
      <c r="A934" s="510"/>
      <c r="B934" s="511"/>
      <c r="C934" s="511"/>
      <c r="D934" s="512"/>
      <c r="E934" s="513">
        <f>SUM(E932)</f>
        <v>1</v>
      </c>
      <c r="F934" s="514"/>
      <c r="G934" s="515">
        <f>SUM(G932)</f>
        <v>0</v>
      </c>
      <c r="H934" s="513"/>
      <c r="I934" s="514"/>
      <c r="J934" s="515">
        <f>SUM((J932+M932+P932)/3)</f>
        <v>0</v>
      </c>
      <c r="K934" s="513"/>
      <c r="L934" s="513"/>
      <c r="M934" s="513"/>
      <c r="N934" s="513"/>
      <c r="O934" s="513"/>
      <c r="P934" s="513"/>
      <c r="Q934" s="513"/>
      <c r="R934" s="514"/>
      <c r="S934" s="515">
        <f>SUM(((S932*3)+V932+Y932)/5)</f>
        <v>0</v>
      </c>
      <c r="T934" s="513"/>
      <c r="U934" s="513"/>
      <c r="V934" s="513"/>
      <c r="W934" s="513"/>
      <c r="X934" s="513"/>
      <c r="Y934" s="513"/>
      <c r="Z934" s="513"/>
      <c r="AA934" s="514"/>
      <c r="AB934" s="489"/>
    </row>
    <row r="935" spans="1:28" ht="15.75" customHeight="1" thickBot="1">
      <c r="J935" s="98"/>
      <c r="K935" s="98"/>
      <c r="L935" s="98"/>
      <c r="M935" s="98"/>
      <c r="N935" s="98"/>
      <c r="O935" s="98"/>
      <c r="P935" s="98"/>
      <c r="Q935" s="98"/>
      <c r="R935" s="98"/>
      <c r="S935" s="98"/>
      <c r="T935" s="98"/>
      <c r="U935" s="98"/>
      <c r="V935" s="98"/>
      <c r="W935" s="98"/>
      <c r="X935" s="98"/>
      <c r="Y935" s="98"/>
      <c r="Z935" s="98"/>
      <c r="AA935" s="98"/>
      <c r="AB935" s="100"/>
    </row>
    <row r="936" spans="1:28" ht="15.75" customHeight="1">
      <c r="A936" s="472" t="str">
        <f>T(A930)</f>
        <v>Derailment/Collision</v>
      </c>
      <c r="B936" s="473"/>
      <c r="C936" s="473"/>
      <c r="D936" s="474"/>
      <c r="E936" s="478" t="s">
        <v>5</v>
      </c>
      <c r="F936" s="479"/>
      <c r="G936" s="478" t="s">
        <v>159</v>
      </c>
      <c r="H936" s="482"/>
      <c r="I936" s="479"/>
      <c r="J936" s="484" t="s">
        <v>7</v>
      </c>
      <c r="K936" s="485"/>
      <c r="L936" s="485"/>
      <c r="M936" s="485"/>
      <c r="N936" s="485"/>
      <c r="O936" s="485"/>
      <c r="P936" s="485"/>
      <c r="Q936" s="485"/>
      <c r="R936" s="486"/>
      <c r="S936" s="484" t="s">
        <v>9</v>
      </c>
      <c r="T936" s="485"/>
      <c r="U936" s="485"/>
      <c r="V936" s="485"/>
      <c r="W936" s="485"/>
      <c r="X936" s="485"/>
      <c r="Y936" s="485"/>
      <c r="Z936" s="485"/>
      <c r="AA936" s="486"/>
      <c r="AB936" s="487">
        <f>SUM(((((J940+S940)/2)*G940)*E940))</f>
        <v>0</v>
      </c>
    </row>
    <row r="937" spans="1:28" ht="15.75" customHeight="1">
      <c r="A937" s="475"/>
      <c r="B937" s="476"/>
      <c r="C937" s="476"/>
      <c r="D937" s="477"/>
      <c r="E937" s="480"/>
      <c r="F937" s="481"/>
      <c r="G937" s="480"/>
      <c r="H937" s="483"/>
      <c r="I937" s="481"/>
      <c r="J937" s="490" t="s">
        <v>163</v>
      </c>
      <c r="K937" s="491"/>
      <c r="L937" s="492"/>
      <c r="M937" s="490" t="s">
        <v>165</v>
      </c>
      <c r="N937" s="491"/>
      <c r="O937" s="492"/>
      <c r="P937" s="490" t="s">
        <v>167</v>
      </c>
      <c r="Q937" s="491"/>
      <c r="R937" s="492"/>
      <c r="S937" s="490" t="s">
        <v>213</v>
      </c>
      <c r="T937" s="491"/>
      <c r="U937" s="492"/>
      <c r="V937" s="490" t="s">
        <v>219</v>
      </c>
      <c r="W937" s="491"/>
      <c r="X937" s="492"/>
      <c r="Y937" s="490" t="s">
        <v>225</v>
      </c>
      <c r="Z937" s="491"/>
      <c r="AA937" s="492"/>
      <c r="AB937" s="488"/>
    </row>
    <row r="938" spans="1:28" ht="15.75" customHeight="1">
      <c r="A938" s="493" t="str">
        <f>T(A817)</f>
        <v xml:space="preserve">Tunnels </v>
      </c>
      <c r="B938" s="494"/>
      <c r="C938" s="96" t="str">
        <f>T(C817)</f>
        <v>HR</v>
      </c>
      <c r="D938" s="99">
        <f>SUM(D817)</f>
        <v>14</v>
      </c>
      <c r="E938" s="495">
        <v>1</v>
      </c>
      <c r="F938" s="496"/>
      <c r="G938" s="495">
        <f>SUM(G817)</f>
        <v>0</v>
      </c>
      <c r="H938" s="499"/>
      <c r="I938" s="496"/>
      <c r="J938" s="501">
        <v>0</v>
      </c>
      <c r="K938" s="502"/>
      <c r="L938" s="503"/>
      <c r="M938" s="501">
        <v>0</v>
      </c>
      <c r="N938" s="502"/>
      <c r="O938" s="503"/>
      <c r="P938" s="501">
        <v>0</v>
      </c>
      <c r="Q938" s="502"/>
      <c r="R938" s="503"/>
      <c r="S938" s="501">
        <v>0</v>
      </c>
      <c r="T938" s="502"/>
      <c r="U938" s="503"/>
      <c r="V938" s="501">
        <v>0</v>
      </c>
      <c r="W938" s="502"/>
      <c r="X938" s="503"/>
      <c r="Y938" s="501">
        <v>0</v>
      </c>
      <c r="Z938" s="502"/>
      <c r="AA938" s="503"/>
      <c r="AB938" s="488"/>
    </row>
    <row r="939" spans="1:28" ht="15.75" customHeight="1">
      <c r="A939" s="507" t="str">
        <f>T(A818)</f>
        <v/>
      </c>
      <c r="B939" s="508"/>
      <c r="C939" s="508"/>
      <c r="D939" s="509"/>
      <c r="E939" s="497"/>
      <c r="F939" s="498"/>
      <c r="G939" s="497"/>
      <c r="H939" s="500"/>
      <c r="I939" s="498"/>
      <c r="J939" s="504"/>
      <c r="K939" s="505"/>
      <c r="L939" s="506"/>
      <c r="M939" s="504"/>
      <c r="N939" s="505"/>
      <c r="O939" s="506"/>
      <c r="P939" s="504"/>
      <c r="Q939" s="505"/>
      <c r="R939" s="506"/>
      <c r="S939" s="504"/>
      <c r="T939" s="505"/>
      <c r="U939" s="506"/>
      <c r="V939" s="504"/>
      <c r="W939" s="505"/>
      <c r="X939" s="506"/>
      <c r="Y939" s="504"/>
      <c r="Z939" s="505"/>
      <c r="AA939" s="506"/>
      <c r="AB939" s="488"/>
    </row>
    <row r="940" spans="1:28" ht="15.75" customHeight="1" thickBot="1">
      <c r="A940" s="510"/>
      <c r="B940" s="511"/>
      <c r="C940" s="511"/>
      <c r="D940" s="512"/>
      <c r="E940" s="513">
        <f>SUM(E938)</f>
        <v>1</v>
      </c>
      <c r="F940" s="514"/>
      <c r="G940" s="515">
        <f>SUM(G938)</f>
        <v>0</v>
      </c>
      <c r="H940" s="513"/>
      <c r="I940" s="514"/>
      <c r="J940" s="515">
        <f>SUM((J938+M938+P938)/3)</f>
        <v>0</v>
      </c>
      <c r="K940" s="513"/>
      <c r="L940" s="513"/>
      <c r="M940" s="513"/>
      <c r="N940" s="513"/>
      <c r="O940" s="513"/>
      <c r="P940" s="513"/>
      <c r="Q940" s="513"/>
      <c r="R940" s="514"/>
      <c r="S940" s="515">
        <f>SUM(((S938*3)+V938+Y938)/5)</f>
        <v>0</v>
      </c>
      <c r="T940" s="513"/>
      <c r="U940" s="513"/>
      <c r="V940" s="513"/>
      <c r="W940" s="513"/>
      <c r="X940" s="513"/>
      <c r="Y940" s="513"/>
      <c r="Z940" s="513"/>
      <c r="AA940" s="514"/>
      <c r="AB940" s="489"/>
    </row>
    <row r="941" spans="1:28" ht="15.75" customHeight="1" thickBot="1">
      <c r="J941" s="98"/>
      <c r="K941" s="98"/>
      <c r="L941" s="98"/>
      <c r="M941" s="98"/>
      <c r="N941" s="98"/>
      <c r="O941" s="98"/>
      <c r="P941" s="98"/>
      <c r="Q941" s="98"/>
      <c r="R941" s="98"/>
      <c r="S941" s="98"/>
      <c r="T941" s="98"/>
      <c r="U941" s="98"/>
      <c r="V941" s="98"/>
      <c r="W941" s="98"/>
      <c r="X941" s="98"/>
      <c r="Y941" s="98"/>
      <c r="Z941" s="98"/>
      <c r="AA941" s="98"/>
    </row>
    <row r="942" spans="1:28" ht="15.75" customHeight="1">
      <c r="A942" s="472" t="str">
        <f>T(A936)</f>
        <v>Derailment/Collision</v>
      </c>
      <c r="B942" s="473"/>
      <c r="C942" s="473"/>
      <c r="D942" s="474"/>
      <c r="E942" s="478" t="s">
        <v>5</v>
      </c>
      <c r="F942" s="479"/>
      <c r="G942" s="478" t="s">
        <v>159</v>
      </c>
      <c r="H942" s="482"/>
      <c r="I942" s="479"/>
      <c r="J942" s="484" t="s">
        <v>7</v>
      </c>
      <c r="K942" s="485"/>
      <c r="L942" s="485"/>
      <c r="M942" s="485"/>
      <c r="N942" s="485"/>
      <c r="O942" s="485"/>
      <c r="P942" s="485"/>
      <c r="Q942" s="485"/>
      <c r="R942" s="486"/>
      <c r="S942" s="484" t="s">
        <v>9</v>
      </c>
      <c r="T942" s="485"/>
      <c r="U942" s="485"/>
      <c r="V942" s="485"/>
      <c r="W942" s="485"/>
      <c r="X942" s="485"/>
      <c r="Y942" s="485"/>
      <c r="Z942" s="485"/>
      <c r="AA942" s="486"/>
      <c r="AB942" s="487">
        <f>SUM(((((J946+S946)/2)*G946)*E946))</f>
        <v>0</v>
      </c>
    </row>
    <row r="943" spans="1:28" ht="15.75" customHeight="1">
      <c r="A943" s="475"/>
      <c r="B943" s="476"/>
      <c r="C943" s="476"/>
      <c r="D943" s="477"/>
      <c r="E943" s="480"/>
      <c r="F943" s="481"/>
      <c r="G943" s="480"/>
      <c r="H943" s="483"/>
      <c r="I943" s="481"/>
      <c r="J943" s="490" t="s">
        <v>163</v>
      </c>
      <c r="K943" s="491"/>
      <c r="L943" s="492"/>
      <c r="M943" s="490" t="s">
        <v>165</v>
      </c>
      <c r="N943" s="491"/>
      <c r="O943" s="492"/>
      <c r="P943" s="490" t="s">
        <v>167</v>
      </c>
      <c r="Q943" s="491"/>
      <c r="R943" s="492"/>
      <c r="S943" s="490" t="s">
        <v>213</v>
      </c>
      <c r="T943" s="491"/>
      <c r="U943" s="492"/>
      <c r="V943" s="490" t="s">
        <v>219</v>
      </c>
      <c r="W943" s="491"/>
      <c r="X943" s="492"/>
      <c r="Y943" s="490" t="s">
        <v>225</v>
      </c>
      <c r="Z943" s="491"/>
      <c r="AA943" s="492"/>
      <c r="AB943" s="488"/>
    </row>
    <row r="944" spans="1:28" ht="15.75" customHeight="1">
      <c r="A944" s="493" t="str">
        <f>T(A823)</f>
        <v>Choke Points on ROW</v>
      </c>
      <c r="B944" s="494"/>
      <c r="C944" s="96" t="str">
        <f>T(C823)</f>
        <v>HR</v>
      </c>
      <c r="D944" s="99">
        <f>SUM(D823)</f>
        <v>15</v>
      </c>
      <c r="E944" s="495">
        <v>1</v>
      </c>
      <c r="F944" s="496"/>
      <c r="G944" s="495">
        <f>SUM(G823)</f>
        <v>0</v>
      </c>
      <c r="H944" s="499"/>
      <c r="I944" s="496"/>
      <c r="J944" s="501">
        <v>0</v>
      </c>
      <c r="K944" s="502"/>
      <c r="L944" s="503"/>
      <c r="M944" s="501">
        <v>0</v>
      </c>
      <c r="N944" s="502"/>
      <c r="O944" s="503"/>
      <c r="P944" s="501">
        <v>0</v>
      </c>
      <c r="Q944" s="502"/>
      <c r="R944" s="503"/>
      <c r="S944" s="501">
        <v>0</v>
      </c>
      <c r="T944" s="502"/>
      <c r="U944" s="503"/>
      <c r="V944" s="501">
        <v>0</v>
      </c>
      <c r="W944" s="502"/>
      <c r="X944" s="503"/>
      <c r="Y944" s="501">
        <v>0</v>
      </c>
      <c r="Z944" s="502"/>
      <c r="AA944" s="503"/>
      <c r="AB944" s="488"/>
    </row>
    <row r="945" spans="1:28" ht="15.75" customHeight="1">
      <c r="A945" s="507" t="str">
        <f>T(A824)</f>
        <v/>
      </c>
      <c r="B945" s="508"/>
      <c r="C945" s="508"/>
      <c r="D945" s="509"/>
      <c r="E945" s="497"/>
      <c r="F945" s="498"/>
      <c r="G945" s="497"/>
      <c r="H945" s="500"/>
      <c r="I945" s="498"/>
      <c r="J945" s="504"/>
      <c r="K945" s="505"/>
      <c r="L945" s="506"/>
      <c r="M945" s="504"/>
      <c r="N945" s="505"/>
      <c r="O945" s="506"/>
      <c r="P945" s="504"/>
      <c r="Q945" s="505"/>
      <c r="R945" s="506"/>
      <c r="S945" s="504"/>
      <c r="T945" s="505"/>
      <c r="U945" s="506"/>
      <c r="V945" s="504"/>
      <c r="W945" s="505"/>
      <c r="X945" s="506"/>
      <c r="Y945" s="504"/>
      <c r="Z945" s="505"/>
      <c r="AA945" s="506"/>
      <c r="AB945" s="488"/>
    </row>
    <row r="946" spans="1:28" ht="15.75" customHeight="1" thickBot="1">
      <c r="A946" s="510"/>
      <c r="B946" s="511"/>
      <c r="C946" s="511"/>
      <c r="D946" s="512"/>
      <c r="E946" s="513">
        <f>SUM(E944)</f>
        <v>1</v>
      </c>
      <c r="F946" s="514"/>
      <c r="G946" s="515">
        <f>SUM(G944)</f>
        <v>0</v>
      </c>
      <c r="H946" s="513"/>
      <c r="I946" s="514"/>
      <c r="J946" s="515">
        <f>SUM((J944+M944+P944)/3)</f>
        <v>0</v>
      </c>
      <c r="K946" s="513"/>
      <c r="L946" s="513"/>
      <c r="M946" s="513"/>
      <c r="N946" s="513"/>
      <c r="O946" s="513"/>
      <c r="P946" s="513"/>
      <c r="Q946" s="513"/>
      <c r="R946" s="514"/>
      <c r="S946" s="515">
        <f>SUM(((S944*3)+V944+Y944)/5)</f>
        <v>0</v>
      </c>
      <c r="T946" s="513"/>
      <c r="U946" s="513"/>
      <c r="V946" s="513"/>
      <c r="W946" s="513"/>
      <c r="X946" s="513"/>
      <c r="Y946" s="513"/>
      <c r="Z946" s="513"/>
      <c r="AA946" s="514"/>
      <c r="AB946" s="489"/>
    </row>
    <row r="947" spans="1:28" ht="15.75" customHeight="1" thickBot="1">
      <c r="J947" s="98"/>
      <c r="K947" s="98"/>
      <c r="L947" s="98"/>
      <c r="M947" s="98"/>
      <c r="N947" s="98"/>
      <c r="O947" s="98"/>
      <c r="P947" s="98"/>
      <c r="Q947" s="98"/>
      <c r="R947" s="98"/>
      <c r="S947" s="98"/>
      <c r="T947" s="98"/>
      <c r="U947" s="98"/>
      <c r="V947" s="98"/>
      <c r="W947" s="98"/>
      <c r="X947" s="98"/>
      <c r="Y947" s="98"/>
      <c r="Z947" s="98"/>
      <c r="AA947" s="98"/>
      <c r="AB947" s="100"/>
    </row>
    <row r="948" spans="1:28" ht="15.75" customHeight="1">
      <c r="A948" s="472" t="str">
        <f>T(A942)</f>
        <v>Derailment/Collision</v>
      </c>
      <c r="B948" s="473"/>
      <c r="C948" s="473"/>
      <c r="D948" s="474"/>
      <c r="E948" s="478" t="s">
        <v>5</v>
      </c>
      <c r="F948" s="479"/>
      <c r="G948" s="478" t="s">
        <v>159</v>
      </c>
      <c r="H948" s="482"/>
      <c r="I948" s="479"/>
      <c r="J948" s="484" t="s">
        <v>7</v>
      </c>
      <c r="K948" s="485"/>
      <c r="L948" s="485"/>
      <c r="M948" s="485"/>
      <c r="N948" s="485"/>
      <c r="O948" s="485"/>
      <c r="P948" s="485"/>
      <c r="Q948" s="485"/>
      <c r="R948" s="486"/>
      <c r="S948" s="484" t="s">
        <v>9</v>
      </c>
      <c r="T948" s="485"/>
      <c r="U948" s="485"/>
      <c r="V948" s="485"/>
      <c r="W948" s="485"/>
      <c r="X948" s="485"/>
      <c r="Y948" s="485"/>
      <c r="Z948" s="485"/>
      <c r="AA948" s="486"/>
      <c r="AB948" s="487">
        <f>SUM(((((J952+S952)/2)*G952)*E952))</f>
        <v>0</v>
      </c>
    </row>
    <row r="949" spans="1:28" ht="15.75" customHeight="1">
      <c r="A949" s="475"/>
      <c r="B949" s="476"/>
      <c r="C949" s="476"/>
      <c r="D949" s="477"/>
      <c r="E949" s="480"/>
      <c r="F949" s="481"/>
      <c r="G949" s="480"/>
      <c r="H949" s="483"/>
      <c r="I949" s="481"/>
      <c r="J949" s="490" t="s">
        <v>163</v>
      </c>
      <c r="K949" s="491"/>
      <c r="L949" s="492"/>
      <c r="M949" s="490" t="s">
        <v>165</v>
      </c>
      <c r="N949" s="491"/>
      <c r="O949" s="492"/>
      <c r="P949" s="490" t="s">
        <v>167</v>
      </c>
      <c r="Q949" s="491"/>
      <c r="R949" s="492"/>
      <c r="S949" s="490" t="s">
        <v>213</v>
      </c>
      <c r="T949" s="491"/>
      <c r="U949" s="492"/>
      <c r="V949" s="490" t="s">
        <v>219</v>
      </c>
      <c r="W949" s="491"/>
      <c r="X949" s="492"/>
      <c r="Y949" s="490" t="s">
        <v>225</v>
      </c>
      <c r="Z949" s="491"/>
      <c r="AA949" s="492"/>
      <c r="AB949" s="488"/>
    </row>
    <row r="950" spans="1:28" ht="15.75" customHeight="1">
      <c r="A950" s="493" t="str">
        <f>T(A829)</f>
        <v>Fire Suppression</v>
      </c>
      <c r="B950" s="494"/>
      <c r="C950" s="96" t="str">
        <f>T(C829)</f>
        <v>HR</v>
      </c>
      <c r="D950" s="99">
        <f>SUM(D829)</f>
        <v>16</v>
      </c>
      <c r="E950" s="495">
        <v>1</v>
      </c>
      <c r="F950" s="496"/>
      <c r="G950" s="495">
        <f>SUM(G829)</f>
        <v>0</v>
      </c>
      <c r="H950" s="499"/>
      <c r="I950" s="496"/>
      <c r="J950" s="501">
        <v>0</v>
      </c>
      <c r="K950" s="502"/>
      <c r="L950" s="503"/>
      <c r="M950" s="501">
        <v>0</v>
      </c>
      <c r="N950" s="502"/>
      <c r="O950" s="503"/>
      <c r="P950" s="501">
        <v>0</v>
      </c>
      <c r="Q950" s="502"/>
      <c r="R950" s="503"/>
      <c r="S950" s="501">
        <v>0</v>
      </c>
      <c r="T950" s="502"/>
      <c r="U950" s="503"/>
      <c r="V950" s="501">
        <v>0</v>
      </c>
      <c r="W950" s="502"/>
      <c r="X950" s="503"/>
      <c r="Y950" s="501">
        <v>0</v>
      </c>
      <c r="Z950" s="502"/>
      <c r="AA950" s="503"/>
      <c r="AB950" s="488"/>
    </row>
    <row r="951" spans="1:28" ht="15.75" customHeight="1">
      <c r="A951" s="507" t="str">
        <f>T(A830)</f>
        <v/>
      </c>
      <c r="B951" s="508"/>
      <c r="C951" s="508"/>
      <c r="D951" s="509"/>
      <c r="E951" s="497"/>
      <c r="F951" s="498"/>
      <c r="G951" s="497"/>
      <c r="H951" s="500"/>
      <c r="I951" s="498"/>
      <c r="J951" s="504"/>
      <c r="K951" s="505"/>
      <c r="L951" s="506"/>
      <c r="M951" s="504"/>
      <c r="N951" s="505"/>
      <c r="O951" s="506"/>
      <c r="P951" s="504"/>
      <c r="Q951" s="505"/>
      <c r="R951" s="506"/>
      <c r="S951" s="504"/>
      <c r="T951" s="505"/>
      <c r="U951" s="506"/>
      <c r="V951" s="504"/>
      <c r="W951" s="505"/>
      <c r="X951" s="506"/>
      <c r="Y951" s="504"/>
      <c r="Z951" s="505"/>
      <c r="AA951" s="506"/>
      <c r="AB951" s="488"/>
    </row>
    <row r="952" spans="1:28" ht="15.75" customHeight="1" thickBot="1">
      <c r="A952" s="510"/>
      <c r="B952" s="511"/>
      <c r="C952" s="511"/>
      <c r="D952" s="512"/>
      <c r="E952" s="513">
        <f>SUM(E950)</f>
        <v>1</v>
      </c>
      <c r="F952" s="514"/>
      <c r="G952" s="515">
        <f>SUM(G950)</f>
        <v>0</v>
      </c>
      <c r="H952" s="513"/>
      <c r="I952" s="514"/>
      <c r="J952" s="515">
        <f>SUM((J950+M950+P950)/3)</f>
        <v>0</v>
      </c>
      <c r="K952" s="513"/>
      <c r="L952" s="513"/>
      <c r="M952" s="513"/>
      <c r="N952" s="513"/>
      <c r="O952" s="513"/>
      <c r="P952" s="513"/>
      <c r="Q952" s="513"/>
      <c r="R952" s="514"/>
      <c r="S952" s="515">
        <f>SUM(((S950*3)+V950+Y950)/5)</f>
        <v>0</v>
      </c>
      <c r="T952" s="513"/>
      <c r="U952" s="513"/>
      <c r="V952" s="513"/>
      <c r="W952" s="513"/>
      <c r="X952" s="513"/>
      <c r="Y952" s="513"/>
      <c r="Z952" s="513"/>
      <c r="AA952" s="514"/>
      <c r="AB952" s="489"/>
    </row>
    <row r="953" spans="1:28" ht="15.75" customHeight="1" thickBot="1">
      <c r="J953" s="100"/>
      <c r="K953" s="100"/>
      <c r="L953" s="100"/>
      <c r="M953" s="100"/>
      <c r="N953" s="100"/>
      <c r="O953" s="100"/>
      <c r="P953" s="100"/>
      <c r="Q953" s="100"/>
      <c r="R953" s="100"/>
      <c r="S953" s="100"/>
      <c r="T953" s="100"/>
      <c r="U953" s="100"/>
      <c r="V953" s="100"/>
      <c r="W953" s="100"/>
      <c r="X953" s="100"/>
      <c r="Y953" s="100"/>
      <c r="Z953" s="100"/>
      <c r="AA953" s="100"/>
      <c r="AB953" s="100"/>
    </row>
    <row r="954" spans="1:28" ht="15.75" customHeight="1">
      <c r="A954" s="472" t="str">
        <f>T(A948)</f>
        <v>Derailment/Collision</v>
      </c>
      <c r="B954" s="473"/>
      <c r="C954" s="473"/>
      <c r="D954" s="474"/>
      <c r="E954" s="478" t="s">
        <v>5</v>
      </c>
      <c r="F954" s="479"/>
      <c r="G954" s="478" t="s">
        <v>159</v>
      </c>
      <c r="H954" s="482"/>
      <c r="I954" s="479"/>
      <c r="J954" s="484" t="s">
        <v>7</v>
      </c>
      <c r="K954" s="485"/>
      <c r="L954" s="485"/>
      <c r="M954" s="485"/>
      <c r="N954" s="485"/>
      <c r="O954" s="485"/>
      <c r="P954" s="485"/>
      <c r="Q954" s="485"/>
      <c r="R954" s="486"/>
      <c r="S954" s="484" t="s">
        <v>9</v>
      </c>
      <c r="T954" s="485"/>
      <c r="U954" s="485"/>
      <c r="V954" s="485"/>
      <c r="W954" s="485"/>
      <c r="X954" s="485"/>
      <c r="Y954" s="485"/>
      <c r="Z954" s="485"/>
      <c r="AA954" s="486"/>
      <c r="AB954" s="487">
        <f>SUM(((((J958+S958)/2)*G958)*E958))</f>
        <v>0</v>
      </c>
    </row>
    <row r="955" spans="1:28" ht="15.75" customHeight="1">
      <c r="A955" s="475"/>
      <c r="B955" s="476"/>
      <c r="C955" s="476"/>
      <c r="D955" s="477"/>
      <c r="E955" s="480"/>
      <c r="F955" s="481"/>
      <c r="G955" s="480"/>
      <c r="H955" s="483"/>
      <c r="I955" s="481"/>
      <c r="J955" s="490" t="s">
        <v>163</v>
      </c>
      <c r="K955" s="491"/>
      <c r="L955" s="492"/>
      <c r="M955" s="490" t="s">
        <v>165</v>
      </c>
      <c r="N955" s="491"/>
      <c r="O955" s="492"/>
      <c r="P955" s="490" t="s">
        <v>167</v>
      </c>
      <c r="Q955" s="491"/>
      <c r="R955" s="492"/>
      <c r="S955" s="490" t="s">
        <v>213</v>
      </c>
      <c r="T955" s="491"/>
      <c r="U955" s="492"/>
      <c r="V955" s="490" t="s">
        <v>219</v>
      </c>
      <c r="W955" s="491"/>
      <c r="X955" s="492"/>
      <c r="Y955" s="490" t="s">
        <v>225</v>
      </c>
      <c r="Z955" s="491"/>
      <c r="AA955" s="492"/>
      <c r="AB955" s="488"/>
    </row>
    <row r="956" spans="1:28" ht="15.75" customHeight="1">
      <c r="A956" s="493" t="str">
        <f>T(A835)</f>
        <v>Air Handling</v>
      </c>
      <c r="B956" s="494"/>
      <c r="C956" s="96" t="str">
        <f>T(C835)</f>
        <v>HR</v>
      </c>
      <c r="D956" s="99">
        <f>SUM(D835)</f>
        <v>17</v>
      </c>
      <c r="E956" s="495">
        <v>1</v>
      </c>
      <c r="F956" s="496"/>
      <c r="G956" s="495">
        <f>SUM(G835)</f>
        <v>0</v>
      </c>
      <c r="H956" s="499"/>
      <c r="I956" s="496"/>
      <c r="J956" s="501">
        <v>0</v>
      </c>
      <c r="K956" s="502"/>
      <c r="L956" s="503"/>
      <c r="M956" s="501">
        <v>0</v>
      </c>
      <c r="N956" s="502"/>
      <c r="O956" s="503"/>
      <c r="P956" s="501">
        <v>0</v>
      </c>
      <c r="Q956" s="502"/>
      <c r="R956" s="503"/>
      <c r="S956" s="501">
        <v>0</v>
      </c>
      <c r="T956" s="502"/>
      <c r="U956" s="503"/>
      <c r="V956" s="501">
        <v>0</v>
      </c>
      <c r="W956" s="502"/>
      <c r="X956" s="503"/>
      <c r="Y956" s="501">
        <v>0</v>
      </c>
      <c r="Z956" s="502"/>
      <c r="AA956" s="503"/>
      <c r="AB956" s="488"/>
    </row>
    <row r="957" spans="1:28" ht="15.75" customHeight="1">
      <c r="A957" s="507" t="str">
        <f>T(A836)</f>
        <v/>
      </c>
      <c r="B957" s="508"/>
      <c r="C957" s="508"/>
      <c r="D957" s="509"/>
      <c r="E957" s="497"/>
      <c r="F957" s="498"/>
      <c r="G957" s="497"/>
      <c r="H957" s="500"/>
      <c r="I957" s="498"/>
      <c r="J957" s="504"/>
      <c r="K957" s="505"/>
      <c r="L957" s="506"/>
      <c r="M957" s="504"/>
      <c r="N957" s="505"/>
      <c r="O957" s="506"/>
      <c r="P957" s="504"/>
      <c r="Q957" s="505"/>
      <c r="R957" s="506"/>
      <c r="S957" s="504"/>
      <c r="T957" s="505"/>
      <c r="U957" s="506"/>
      <c r="V957" s="504"/>
      <c r="W957" s="505"/>
      <c r="X957" s="506"/>
      <c r="Y957" s="504"/>
      <c r="Z957" s="505"/>
      <c r="AA957" s="506"/>
      <c r="AB957" s="488"/>
    </row>
    <row r="958" spans="1:28" ht="15.75" customHeight="1" thickBot="1">
      <c r="A958" s="510"/>
      <c r="B958" s="511"/>
      <c r="C958" s="511"/>
      <c r="D958" s="512"/>
      <c r="E958" s="513">
        <f>SUM(E956)</f>
        <v>1</v>
      </c>
      <c r="F958" s="514"/>
      <c r="G958" s="515">
        <f>SUM(G956)</f>
        <v>0</v>
      </c>
      <c r="H958" s="513"/>
      <c r="I958" s="514"/>
      <c r="J958" s="515">
        <f>SUM((J956+M956+P956)/3)</f>
        <v>0</v>
      </c>
      <c r="K958" s="513"/>
      <c r="L958" s="513"/>
      <c r="M958" s="513"/>
      <c r="N958" s="513"/>
      <c r="O958" s="513"/>
      <c r="P958" s="513"/>
      <c r="Q958" s="513"/>
      <c r="R958" s="514"/>
      <c r="S958" s="515">
        <f>SUM(((S956*3)+V956+Y956)/5)</f>
        <v>0</v>
      </c>
      <c r="T958" s="513"/>
      <c r="U958" s="513"/>
      <c r="V958" s="513"/>
      <c r="W958" s="513"/>
      <c r="X958" s="513"/>
      <c r="Y958" s="513"/>
      <c r="Z958" s="513"/>
      <c r="AA958" s="514"/>
      <c r="AB958" s="489"/>
    </row>
    <row r="959" spans="1:28" ht="15.75" customHeight="1" thickBot="1">
      <c r="J959" s="100"/>
      <c r="K959" s="100"/>
      <c r="L959" s="100"/>
      <c r="M959" s="100"/>
      <c r="N959" s="100"/>
      <c r="O959" s="100"/>
      <c r="P959" s="100"/>
      <c r="Q959" s="100"/>
      <c r="R959" s="100"/>
      <c r="S959" s="100"/>
      <c r="T959" s="100"/>
      <c r="U959" s="100"/>
      <c r="V959" s="100"/>
      <c r="W959" s="100"/>
      <c r="X959" s="100"/>
      <c r="Y959" s="100"/>
      <c r="Z959" s="100"/>
      <c r="AA959" s="100"/>
      <c r="AB959" s="100"/>
    </row>
    <row r="960" spans="1:28" ht="15.75" customHeight="1">
      <c r="A960" s="472" t="str">
        <f>T(A954)</f>
        <v>Derailment/Collision</v>
      </c>
      <c r="B960" s="473"/>
      <c r="C960" s="473"/>
      <c r="D960" s="474"/>
      <c r="E960" s="478" t="s">
        <v>5</v>
      </c>
      <c r="F960" s="479"/>
      <c r="G960" s="478" t="s">
        <v>159</v>
      </c>
      <c r="H960" s="482"/>
      <c r="I960" s="479"/>
      <c r="J960" s="484" t="s">
        <v>7</v>
      </c>
      <c r="K960" s="485"/>
      <c r="L960" s="485"/>
      <c r="M960" s="485"/>
      <c r="N960" s="485"/>
      <c r="O960" s="485"/>
      <c r="P960" s="485"/>
      <c r="Q960" s="485"/>
      <c r="R960" s="486"/>
      <c r="S960" s="484" t="s">
        <v>9</v>
      </c>
      <c r="T960" s="485"/>
      <c r="U960" s="485"/>
      <c r="V960" s="485"/>
      <c r="W960" s="485"/>
      <c r="X960" s="485"/>
      <c r="Y960" s="485"/>
      <c r="Z960" s="485"/>
      <c r="AA960" s="486"/>
      <c r="AB960" s="487">
        <f>SUM(((((J964+S964)/2)*G964)*E964))</f>
        <v>0</v>
      </c>
    </row>
    <row r="961" spans="1:28" ht="15.75" customHeight="1">
      <c r="A961" s="475"/>
      <c r="B961" s="476"/>
      <c r="C961" s="476"/>
      <c r="D961" s="477"/>
      <c r="E961" s="480"/>
      <c r="F961" s="481"/>
      <c r="G961" s="480"/>
      <c r="H961" s="483"/>
      <c r="I961" s="481"/>
      <c r="J961" s="490" t="s">
        <v>163</v>
      </c>
      <c r="K961" s="491"/>
      <c r="L961" s="492"/>
      <c r="M961" s="490" t="s">
        <v>165</v>
      </c>
      <c r="N961" s="491"/>
      <c r="O961" s="492"/>
      <c r="P961" s="490" t="s">
        <v>167</v>
      </c>
      <c r="Q961" s="491"/>
      <c r="R961" s="492"/>
      <c r="S961" s="490" t="s">
        <v>213</v>
      </c>
      <c r="T961" s="491"/>
      <c r="U961" s="492"/>
      <c r="V961" s="490" t="s">
        <v>219</v>
      </c>
      <c r="W961" s="491"/>
      <c r="X961" s="492"/>
      <c r="Y961" s="490" t="s">
        <v>225</v>
      </c>
      <c r="Z961" s="491"/>
      <c r="AA961" s="492"/>
      <c r="AB961" s="488"/>
    </row>
    <row r="962" spans="1:28" ht="15.75" customHeight="1">
      <c r="A962" s="493" t="str">
        <f>T(A841)</f>
        <v>Power Generation/Distribution</v>
      </c>
      <c r="B962" s="494"/>
      <c r="C962" s="96" t="str">
        <f>T(C841)</f>
        <v>HR</v>
      </c>
      <c r="D962" s="99">
        <f>SUM(D841)</f>
        <v>18</v>
      </c>
      <c r="E962" s="495">
        <v>1</v>
      </c>
      <c r="F962" s="496"/>
      <c r="G962" s="495">
        <f>SUM(G841)</f>
        <v>0</v>
      </c>
      <c r="H962" s="499"/>
      <c r="I962" s="496"/>
      <c r="J962" s="501">
        <v>0</v>
      </c>
      <c r="K962" s="502"/>
      <c r="L962" s="503"/>
      <c r="M962" s="501">
        <v>0</v>
      </c>
      <c r="N962" s="502"/>
      <c r="O962" s="503"/>
      <c r="P962" s="501">
        <v>0</v>
      </c>
      <c r="Q962" s="502"/>
      <c r="R962" s="503"/>
      <c r="S962" s="501">
        <v>0</v>
      </c>
      <c r="T962" s="502"/>
      <c r="U962" s="503"/>
      <c r="V962" s="501">
        <v>0</v>
      </c>
      <c r="W962" s="502"/>
      <c r="X962" s="503"/>
      <c r="Y962" s="501">
        <v>0</v>
      </c>
      <c r="Z962" s="502"/>
      <c r="AA962" s="503"/>
      <c r="AB962" s="488"/>
    </row>
    <row r="963" spans="1:28" ht="15.75" customHeight="1">
      <c r="A963" s="507" t="str">
        <f>T(A842)</f>
        <v/>
      </c>
      <c r="B963" s="508"/>
      <c r="C963" s="508"/>
      <c r="D963" s="509"/>
      <c r="E963" s="497"/>
      <c r="F963" s="498"/>
      <c r="G963" s="497"/>
      <c r="H963" s="500"/>
      <c r="I963" s="498"/>
      <c r="J963" s="504"/>
      <c r="K963" s="505"/>
      <c r="L963" s="506"/>
      <c r="M963" s="504"/>
      <c r="N963" s="505"/>
      <c r="O963" s="506"/>
      <c r="P963" s="504"/>
      <c r="Q963" s="505"/>
      <c r="R963" s="506"/>
      <c r="S963" s="504"/>
      <c r="T963" s="505"/>
      <c r="U963" s="506"/>
      <c r="V963" s="504"/>
      <c r="W963" s="505"/>
      <c r="X963" s="506"/>
      <c r="Y963" s="504"/>
      <c r="Z963" s="505"/>
      <c r="AA963" s="506"/>
      <c r="AB963" s="488"/>
    </row>
    <row r="964" spans="1:28" ht="15.75" customHeight="1" thickBot="1">
      <c r="A964" s="510"/>
      <c r="B964" s="511"/>
      <c r="C964" s="511"/>
      <c r="D964" s="512"/>
      <c r="E964" s="513">
        <f>SUM(E962)</f>
        <v>1</v>
      </c>
      <c r="F964" s="514"/>
      <c r="G964" s="515">
        <f>SUM(G962)</f>
        <v>0</v>
      </c>
      <c r="H964" s="513"/>
      <c r="I964" s="514"/>
      <c r="J964" s="515">
        <f>SUM((J962+M962+P962)/3)</f>
        <v>0</v>
      </c>
      <c r="K964" s="513"/>
      <c r="L964" s="513"/>
      <c r="M964" s="513"/>
      <c r="N964" s="513"/>
      <c r="O964" s="513"/>
      <c r="P964" s="513"/>
      <c r="Q964" s="513"/>
      <c r="R964" s="514"/>
      <c r="S964" s="515">
        <f>SUM(((S962*3)+V962+Y962)/5)</f>
        <v>0</v>
      </c>
      <c r="T964" s="513"/>
      <c r="U964" s="513"/>
      <c r="V964" s="513"/>
      <c r="W964" s="513"/>
      <c r="X964" s="513"/>
      <c r="Y964" s="513"/>
      <c r="Z964" s="513"/>
      <c r="AA964" s="514"/>
      <c r="AB964" s="489"/>
    </row>
    <row r="965" spans="1:28" ht="15.75" customHeight="1" thickBot="1">
      <c r="J965" s="98"/>
      <c r="K965" s="98"/>
      <c r="L965" s="98"/>
      <c r="M965" s="98"/>
      <c r="N965" s="98"/>
      <c r="O965" s="98"/>
      <c r="P965" s="98"/>
      <c r="Q965" s="98"/>
      <c r="R965" s="98"/>
      <c r="S965" s="98"/>
      <c r="T965" s="98"/>
      <c r="U965" s="98"/>
      <c r="V965" s="98"/>
      <c r="W965" s="98"/>
      <c r="X965" s="98"/>
      <c r="Y965" s="98"/>
      <c r="Z965" s="98"/>
      <c r="AA965" s="98"/>
      <c r="AB965" s="100"/>
    </row>
    <row r="966" spans="1:28" ht="15.75" customHeight="1">
      <c r="A966" s="472" t="str">
        <f>T(A960)</f>
        <v>Derailment/Collision</v>
      </c>
      <c r="B966" s="473"/>
      <c r="C966" s="473"/>
      <c r="D966" s="474"/>
      <c r="E966" s="478" t="s">
        <v>5</v>
      </c>
      <c r="F966" s="479"/>
      <c r="G966" s="478" t="s">
        <v>159</v>
      </c>
      <c r="H966" s="482"/>
      <c r="I966" s="479"/>
      <c r="J966" s="484" t="s">
        <v>7</v>
      </c>
      <c r="K966" s="485"/>
      <c r="L966" s="485"/>
      <c r="M966" s="485"/>
      <c r="N966" s="485"/>
      <c r="O966" s="485"/>
      <c r="P966" s="485"/>
      <c r="Q966" s="485"/>
      <c r="R966" s="486"/>
      <c r="S966" s="484" t="s">
        <v>9</v>
      </c>
      <c r="T966" s="485"/>
      <c r="U966" s="485"/>
      <c r="V966" s="485"/>
      <c r="W966" s="485"/>
      <c r="X966" s="485"/>
      <c r="Y966" s="485"/>
      <c r="Z966" s="485"/>
      <c r="AA966" s="486"/>
      <c r="AB966" s="487">
        <f>SUM(((((J970+S970)/2)*G970)*E970))</f>
        <v>0</v>
      </c>
    </row>
    <row r="967" spans="1:28" ht="15.75" customHeight="1">
      <c r="A967" s="475"/>
      <c r="B967" s="476"/>
      <c r="C967" s="476"/>
      <c r="D967" s="477"/>
      <c r="E967" s="480"/>
      <c r="F967" s="481"/>
      <c r="G967" s="480"/>
      <c r="H967" s="483"/>
      <c r="I967" s="481"/>
      <c r="J967" s="490" t="s">
        <v>163</v>
      </c>
      <c r="K967" s="491"/>
      <c r="L967" s="492"/>
      <c r="M967" s="490" t="s">
        <v>165</v>
      </c>
      <c r="N967" s="491"/>
      <c r="O967" s="492"/>
      <c r="P967" s="490" t="s">
        <v>167</v>
      </c>
      <c r="Q967" s="491"/>
      <c r="R967" s="492"/>
      <c r="S967" s="490" t="s">
        <v>213</v>
      </c>
      <c r="T967" s="491"/>
      <c r="U967" s="492"/>
      <c r="V967" s="490" t="s">
        <v>219</v>
      </c>
      <c r="W967" s="491"/>
      <c r="X967" s="492"/>
      <c r="Y967" s="490" t="s">
        <v>225</v>
      </c>
      <c r="Z967" s="491"/>
      <c r="AA967" s="492"/>
      <c r="AB967" s="488"/>
    </row>
    <row r="968" spans="1:28" ht="15.75" customHeight="1">
      <c r="A968" s="493" t="str">
        <f>T(A847)</f>
        <v>Yards</v>
      </c>
      <c r="B968" s="494"/>
      <c r="C968" s="96" t="str">
        <f>T(C847)</f>
        <v>HR</v>
      </c>
      <c r="D968" s="99">
        <f>SUM(D847)</f>
        <v>19</v>
      </c>
      <c r="E968" s="495">
        <v>1</v>
      </c>
      <c r="F968" s="496"/>
      <c r="G968" s="495">
        <f>SUM(G847)</f>
        <v>0</v>
      </c>
      <c r="H968" s="499"/>
      <c r="I968" s="496"/>
      <c r="J968" s="501">
        <v>0</v>
      </c>
      <c r="K968" s="502"/>
      <c r="L968" s="503"/>
      <c r="M968" s="501">
        <v>0</v>
      </c>
      <c r="N968" s="502"/>
      <c r="O968" s="503"/>
      <c r="P968" s="501">
        <v>0</v>
      </c>
      <c r="Q968" s="502"/>
      <c r="R968" s="503"/>
      <c r="S968" s="501">
        <v>0</v>
      </c>
      <c r="T968" s="502"/>
      <c r="U968" s="503"/>
      <c r="V968" s="501">
        <v>0</v>
      </c>
      <c r="W968" s="502"/>
      <c r="X968" s="503"/>
      <c r="Y968" s="501">
        <v>0</v>
      </c>
      <c r="Z968" s="502"/>
      <c r="AA968" s="503"/>
      <c r="AB968" s="488"/>
    </row>
    <row r="969" spans="1:28" ht="15.75" customHeight="1">
      <c r="A969" s="507" t="str">
        <f>T(A848)</f>
        <v/>
      </c>
      <c r="B969" s="508"/>
      <c r="C969" s="508"/>
      <c r="D969" s="509"/>
      <c r="E969" s="497"/>
      <c r="F969" s="498"/>
      <c r="G969" s="497"/>
      <c r="H969" s="500"/>
      <c r="I969" s="498"/>
      <c r="J969" s="504"/>
      <c r="K969" s="505"/>
      <c r="L969" s="506"/>
      <c r="M969" s="504"/>
      <c r="N969" s="505"/>
      <c r="O969" s="506"/>
      <c r="P969" s="504"/>
      <c r="Q969" s="505"/>
      <c r="R969" s="506"/>
      <c r="S969" s="504"/>
      <c r="T969" s="505"/>
      <c r="U969" s="506"/>
      <c r="V969" s="504"/>
      <c r="W969" s="505"/>
      <c r="X969" s="506"/>
      <c r="Y969" s="504"/>
      <c r="Z969" s="505"/>
      <c r="AA969" s="506"/>
      <c r="AB969" s="488"/>
    </row>
    <row r="970" spans="1:28" ht="15.75" customHeight="1" thickBot="1">
      <c r="A970" s="510"/>
      <c r="B970" s="511"/>
      <c r="C970" s="511"/>
      <c r="D970" s="512"/>
      <c r="E970" s="513">
        <f>SUM(E968)</f>
        <v>1</v>
      </c>
      <c r="F970" s="514"/>
      <c r="G970" s="515">
        <f>SUM(G968)</f>
        <v>0</v>
      </c>
      <c r="H970" s="513"/>
      <c r="I970" s="514"/>
      <c r="J970" s="515">
        <f>SUM((J968+M968+P968)/3)</f>
        <v>0</v>
      </c>
      <c r="K970" s="513"/>
      <c r="L970" s="513"/>
      <c r="M970" s="513"/>
      <c r="N970" s="513"/>
      <c r="O970" s="513"/>
      <c r="P970" s="513"/>
      <c r="Q970" s="513"/>
      <c r="R970" s="514"/>
      <c r="S970" s="515">
        <f>SUM(((S968*3)+V968+Y968)/5)</f>
        <v>0</v>
      </c>
      <c r="T970" s="513"/>
      <c r="U970" s="513"/>
      <c r="V970" s="513"/>
      <c r="W970" s="513"/>
      <c r="X970" s="513"/>
      <c r="Y970" s="513"/>
      <c r="Z970" s="513"/>
      <c r="AA970" s="514"/>
      <c r="AB970" s="489"/>
    </row>
    <row r="971" spans="1:28" ht="15.75" customHeight="1" thickBot="1">
      <c r="J971" s="100"/>
      <c r="K971" s="100"/>
      <c r="L971" s="100"/>
      <c r="M971" s="100"/>
      <c r="N971" s="100"/>
      <c r="O971" s="100"/>
      <c r="P971" s="100"/>
      <c r="Q971" s="100"/>
      <c r="R971" s="100"/>
      <c r="S971" s="100"/>
      <c r="T971" s="100"/>
      <c r="U971" s="100"/>
      <c r="V971" s="100"/>
      <c r="W971" s="100"/>
      <c r="X971" s="100"/>
      <c r="Y971" s="100"/>
      <c r="Z971" s="100"/>
      <c r="AA971" s="100"/>
      <c r="AB971" s="100"/>
    </row>
    <row r="972" spans="1:28" ht="15.75" customHeight="1">
      <c r="A972" s="472" t="str">
        <f>T(A966)</f>
        <v>Derailment/Collision</v>
      </c>
      <c r="B972" s="473"/>
      <c r="C972" s="473"/>
      <c r="D972" s="474"/>
      <c r="E972" s="478" t="s">
        <v>5</v>
      </c>
      <c r="F972" s="479"/>
      <c r="G972" s="478" t="s">
        <v>159</v>
      </c>
      <c r="H972" s="482"/>
      <c r="I972" s="479"/>
      <c r="J972" s="484" t="s">
        <v>7</v>
      </c>
      <c r="K972" s="485"/>
      <c r="L972" s="485"/>
      <c r="M972" s="485"/>
      <c r="N972" s="485"/>
      <c r="O972" s="485"/>
      <c r="P972" s="485"/>
      <c r="Q972" s="485"/>
      <c r="R972" s="486"/>
      <c r="S972" s="484" t="s">
        <v>9</v>
      </c>
      <c r="T972" s="485"/>
      <c r="U972" s="485"/>
      <c r="V972" s="485"/>
      <c r="W972" s="485"/>
      <c r="X972" s="485"/>
      <c r="Y972" s="485"/>
      <c r="Z972" s="485"/>
      <c r="AA972" s="486"/>
      <c r="AB972" s="487">
        <f>SUM(((((J976+S976)/2)*G976)*E976))</f>
        <v>0</v>
      </c>
    </row>
    <row r="973" spans="1:28" ht="15.75" customHeight="1">
      <c r="A973" s="475"/>
      <c r="B973" s="476"/>
      <c r="C973" s="476"/>
      <c r="D973" s="477"/>
      <c r="E973" s="480"/>
      <c r="F973" s="481"/>
      <c r="G973" s="480"/>
      <c r="H973" s="483"/>
      <c r="I973" s="481"/>
      <c r="J973" s="490" t="s">
        <v>163</v>
      </c>
      <c r="K973" s="491"/>
      <c r="L973" s="492"/>
      <c r="M973" s="490" t="s">
        <v>165</v>
      </c>
      <c r="N973" s="491"/>
      <c r="O973" s="492"/>
      <c r="P973" s="490" t="s">
        <v>167</v>
      </c>
      <c r="Q973" s="491"/>
      <c r="R973" s="492"/>
      <c r="S973" s="490" t="s">
        <v>213</v>
      </c>
      <c r="T973" s="491"/>
      <c r="U973" s="492"/>
      <c r="V973" s="490" t="s">
        <v>219</v>
      </c>
      <c r="W973" s="491"/>
      <c r="X973" s="492"/>
      <c r="Y973" s="490" t="s">
        <v>225</v>
      </c>
      <c r="Z973" s="491"/>
      <c r="AA973" s="492"/>
      <c r="AB973" s="488"/>
    </row>
    <row r="974" spans="1:28" ht="15.75" customHeight="1">
      <c r="A974" s="493" t="str">
        <f>T(A853)</f>
        <v>Maintenance Barns/Facilities</v>
      </c>
      <c r="B974" s="494"/>
      <c r="C974" s="96" t="str">
        <f>T(C853)</f>
        <v>HR</v>
      </c>
      <c r="D974" s="99">
        <f>SUM(D853)</f>
        <v>20</v>
      </c>
      <c r="E974" s="495">
        <v>1</v>
      </c>
      <c r="F974" s="496"/>
      <c r="G974" s="495">
        <f>SUM(G853)</f>
        <v>0</v>
      </c>
      <c r="H974" s="499"/>
      <c r="I974" s="496"/>
      <c r="J974" s="501">
        <v>0</v>
      </c>
      <c r="K974" s="502"/>
      <c r="L974" s="503"/>
      <c r="M974" s="501">
        <v>0</v>
      </c>
      <c r="N974" s="502"/>
      <c r="O974" s="503"/>
      <c r="P974" s="501">
        <v>0</v>
      </c>
      <c r="Q974" s="502"/>
      <c r="R974" s="503"/>
      <c r="S974" s="501">
        <v>0</v>
      </c>
      <c r="T974" s="502"/>
      <c r="U974" s="503"/>
      <c r="V974" s="501">
        <v>0</v>
      </c>
      <c r="W974" s="502"/>
      <c r="X974" s="503"/>
      <c r="Y974" s="501">
        <v>0</v>
      </c>
      <c r="Z974" s="502"/>
      <c r="AA974" s="503"/>
      <c r="AB974" s="488"/>
    </row>
    <row r="975" spans="1:28" ht="15.75" customHeight="1">
      <c r="A975" s="507" t="str">
        <f>T(A854)</f>
        <v/>
      </c>
      <c r="B975" s="508"/>
      <c r="C975" s="508"/>
      <c r="D975" s="509"/>
      <c r="E975" s="497"/>
      <c r="F975" s="498"/>
      <c r="G975" s="497"/>
      <c r="H975" s="500"/>
      <c r="I975" s="498"/>
      <c r="J975" s="504"/>
      <c r="K975" s="505"/>
      <c r="L975" s="506"/>
      <c r="M975" s="504"/>
      <c r="N975" s="505"/>
      <c r="O975" s="506"/>
      <c r="P975" s="504"/>
      <c r="Q975" s="505"/>
      <c r="R975" s="506"/>
      <c r="S975" s="504"/>
      <c r="T975" s="505"/>
      <c r="U975" s="506"/>
      <c r="V975" s="504"/>
      <c r="W975" s="505"/>
      <c r="X975" s="506"/>
      <c r="Y975" s="504"/>
      <c r="Z975" s="505"/>
      <c r="AA975" s="506"/>
      <c r="AB975" s="488"/>
    </row>
    <row r="976" spans="1:28" ht="15.75" customHeight="1" thickBot="1">
      <c r="A976" s="510"/>
      <c r="B976" s="511"/>
      <c r="C976" s="511"/>
      <c r="D976" s="512"/>
      <c r="E976" s="513">
        <f>SUM(E974)</f>
        <v>1</v>
      </c>
      <c r="F976" s="514"/>
      <c r="G976" s="515">
        <f>SUM(G974)</f>
        <v>0</v>
      </c>
      <c r="H976" s="513"/>
      <c r="I976" s="514"/>
      <c r="J976" s="515">
        <f>SUM((J974+M974+P974)/3)</f>
        <v>0</v>
      </c>
      <c r="K976" s="513"/>
      <c r="L976" s="513"/>
      <c r="M976" s="513"/>
      <c r="N976" s="513"/>
      <c r="O976" s="513"/>
      <c r="P976" s="513"/>
      <c r="Q976" s="513"/>
      <c r="R976" s="514"/>
      <c r="S976" s="515">
        <f>SUM(((S974*3)+V974+Y974)/5)</f>
        <v>0</v>
      </c>
      <c r="T976" s="513"/>
      <c r="U976" s="513"/>
      <c r="V976" s="513"/>
      <c r="W976" s="513"/>
      <c r="X976" s="513"/>
      <c r="Y976" s="513"/>
      <c r="Z976" s="513"/>
      <c r="AA976" s="514"/>
      <c r="AB976" s="489"/>
    </row>
    <row r="977" spans="1:28" ht="15.75" customHeight="1"/>
    <row r="978" spans="1:28" ht="31.5" thickBot="1">
      <c r="A978" s="522" t="str">
        <f>T(Definitions!D27)</f>
        <v>Widespread Power Outage</v>
      </c>
      <c r="B978" s="522"/>
      <c r="C978" s="522"/>
      <c r="D978" s="522"/>
      <c r="E978" s="522"/>
      <c r="F978" s="522"/>
      <c r="G978" s="522"/>
      <c r="H978" s="522"/>
      <c r="I978" s="522"/>
      <c r="J978" s="522"/>
      <c r="K978" s="522"/>
      <c r="L978" s="522"/>
      <c r="M978" s="522"/>
      <c r="N978" s="522"/>
      <c r="O978" s="522"/>
      <c r="P978" s="522"/>
      <c r="Q978" s="522"/>
      <c r="R978" s="522"/>
      <c r="S978" s="522"/>
      <c r="T978" s="522"/>
      <c r="U978" s="522"/>
      <c r="V978" s="522"/>
      <c r="W978" s="522"/>
      <c r="X978" s="522"/>
      <c r="Y978" s="522"/>
      <c r="Z978" s="522"/>
      <c r="AA978" s="522"/>
      <c r="AB978" s="522"/>
    </row>
    <row r="979" spans="1:28" ht="15.75" customHeight="1">
      <c r="A979" s="472" t="str">
        <f>T(A978)</f>
        <v>Widespread Power Outage</v>
      </c>
      <c r="B979" s="473"/>
      <c r="C979" s="473"/>
      <c r="D979" s="474"/>
      <c r="E979" s="523" t="s">
        <v>5</v>
      </c>
      <c r="F979" s="524"/>
      <c r="G979" s="478" t="s">
        <v>159</v>
      </c>
      <c r="H979" s="482"/>
      <c r="I979" s="479"/>
      <c r="J979" s="484" t="s">
        <v>7</v>
      </c>
      <c r="K979" s="485"/>
      <c r="L979" s="485"/>
      <c r="M979" s="485"/>
      <c r="N979" s="485"/>
      <c r="O979" s="485"/>
      <c r="P979" s="485"/>
      <c r="Q979" s="485"/>
      <c r="R979" s="486"/>
      <c r="S979" s="484" t="s">
        <v>9</v>
      </c>
      <c r="T979" s="485"/>
      <c r="U979" s="485"/>
      <c r="V979" s="485"/>
      <c r="W979" s="485"/>
      <c r="X979" s="485"/>
      <c r="Y979" s="485"/>
      <c r="Z979" s="485"/>
      <c r="AA979" s="486"/>
      <c r="AB979" s="487">
        <f>SUM(((((J983+S983)/2)*G983)*E983))</f>
        <v>0</v>
      </c>
    </row>
    <row r="980" spans="1:28" ht="15.75" customHeight="1">
      <c r="A980" s="475"/>
      <c r="B980" s="476"/>
      <c r="C980" s="476"/>
      <c r="D980" s="477"/>
      <c r="E980" s="525"/>
      <c r="F980" s="526"/>
      <c r="G980" s="480"/>
      <c r="H980" s="483"/>
      <c r="I980" s="481"/>
      <c r="J980" s="490" t="s">
        <v>163</v>
      </c>
      <c r="K980" s="491"/>
      <c r="L980" s="492"/>
      <c r="M980" s="490" t="s">
        <v>165</v>
      </c>
      <c r="N980" s="491"/>
      <c r="O980" s="492"/>
      <c r="P980" s="490" t="s">
        <v>167</v>
      </c>
      <c r="Q980" s="491"/>
      <c r="R980" s="492"/>
      <c r="S980" s="490" t="s">
        <v>213</v>
      </c>
      <c r="T980" s="491"/>
      <c r="U980" s="492"/>
      <c r="V980" s="490" t="s">
        <v>219</v>
      </c>
      <c r="W980" s="491"/>
      <c r="X980" s="492"/>
      <c r="Y980" s="490" t="s">
        <v>225</v>
      </c>
      <c r="Z980" s="491"/>
      <c r="AA980" s="492"/>
      <c r="AB980" s="488"/>
    </row>
    <row r="981" spans="1:28" ht="15.75" customHeight="1">
      <c r="A981" s="493" t="str">
        <f>T(A860)</f>
        <v>Headquarters Building</v>
      </c>
      <c r="B981" s="494"/>
      <c r="C981" s="96" t="str">
        <f>T(C860)</f>
        <v>HR</v>
      </c>
      <c r="D981" s="99">
        <f>SUM(D860)</f>
        <v>1</v>
      </c>
      <c r="E981" s="495">
        <v>1</v>
      </c>
      <c r="F981" s="496"/>
      <c r="G981" s="495">
        <f>SUM(G860)</f>
        <v>0</v>
      </c>
      <c r="H981" s="499"/>
      <c r="I981" s="496"/>
      <c r="J981" s="501">
        <v>0</v>
      </c>
      <c r="K981" s="502"/>
      <c r="L981" s="503"/>
      <c r="M981" s="501">
        <v>0</v>
      </c>
      <c r="N981" s="502"/>
      <c r="O981" s="503"/>
      <c r="P981" s="501">
        <v>0</v>
      </c>
      <c r="Q981" s="502"/>
      <c r="R981" s="503"/>
      <c r="S981" s="501">
        <v>0</v>
      </c>
      <c r="T981" s="502"/>
      <c r="U981" s="503"/>
      <c r="V981" s="501">
        <v>0</v>
      </c>
      <c r="W981" s="502"/>
      <c r="X981" s="503"/>
      <c r="Y981" s="501">
        <v>0</v>
      </c>
      <c r="Z981" s="502"/>
      <c r="AA981" s="503"/>
      <c r="AB981" s="488"/>
    </row>
    <row r="982" spans="1:28" ht="15.75" customHeight="1">
      <c r="A982" s="507" t="str">
        <f>T(A861)</f>
        <v/>
      </c>
      <c r="B982" s="508"/>
      <c r="C982" s="508"/>
      <c r="D982" s="509"/>
      <c r="E982" s="497"/>
      <c r="F982" s="498"/>
      <c r="G982" s="497"/>
      <c r="H982" s="500"/>
      <c r="I982" s="498"/>
      <c r="J982" s="504"/>
      <c r="K982" s="505"/>
      <c r="L982" s="506"/>
      <c r="M982" s="504"/>
      <c r="N982" s="505"/>
      <c r="O982" s="506"/>
      <c r="P982" s="504"/>
      <c r="Q982" s="505"/>
      <c r="R982" s="506"/>
      <c r="S982" s="504"/>
      <c r="T982" s="505"/>
      <c r="U982" s="506"/>
      <c r="V982" s="504"/>
      <c r="W982" s="505"/>
      <c r="X982" s="506"/>
      <c r="Y982" s="504"/>
      <c r="Z982" s="505"/>
      <c r="AA982" s="506"/>
      <c r="AB982" s="488"/>
    </row>
    <row r="983" spans="1:28" ht="15.75" customHeight="1" thickBot="1">
      <c r="A983" s="510"/>
      <c r="B983" s="511"/>
      <c r="C983" s="511"/>
      <c r="D983" s="512"/>
      <c r="E983" s="513">
        <f>SUM(E981)</f>
        <v>1</v>
      </c>
      <c r="F983" s="514"/>
      <c r="G983" s="515">
        <f>SUM(G981)</f>
        <v>0</v>
      </c>
      <c r="H983" s="513"/>
      <c r="I983" s="514"/>
      <c r="J983" s="515">
        <f>SUM((J981+M981+P981)/3)</f>
        <v>0</v>
      </c>
      <c r="K983" s="513"/>
      <c r="L983" s="513"/>
      <c r="M983" s="513"/>
      <c r="N983" s="513"/>
      <c r="O983" s="513"/>
      <c r="P983" s="513"/>
      <c r="Q983" s="513"/>
      <c r="R983" s="514"/>
      <c r="S983" s="515">
        <f>SUM(((S981*3)+V981+Y981)/5)</f>
        <v>0</v>
      </c>
      <c r="T983" s="513"/>
      <c r="U983" s="513"/>
      <c r="V983" s="513"/>
      <c r="W983" s="513"/>
      <c r="X983" s="513"/>
      <c r="Y983" s="513"/>
      <c r="Z983" s="513"/>
      <c r="AA983" s="514"/>
      <c r="AB983" s="489"/>
    </row>
    <row r="984" spans="1:28" ht="15.75" customHeight="1" thickBot="1">
      <c r="E984" s="100"/>
      <c r="F984" s="100"/>
      <c r="G984" s="100"/>
      <c r="H984" s="100"/>
      <c r="I984" s="100"/>
      <c r="J984" s="98"/>
      <c r="K984" s="98"/>
      <c r="L984" s="98"/>
      <c r="M984" s="98"/>
      <c r="N984" s="98"/>
      <c r="O984" s="98"/>
      <c r="P984" s="98"/>
      <c r="Q984" s="98"/>
      <c r="R984" s="98"/>
      <c r="S984" s="98"/>
      <c r="T984" s="98"/>
      <c r="U984" s="98"/>
      <c r="V984" s="98"/>
      <c r="W984" s="98"/>
      <c r="X984" s="98"/>
      <c r="Y984" s="98"/>
      <c r="Z984" s="98"/>
      <c r="AA984" s="98"/>
      <c r="AB984" s="100"/>
    </row>
    <row r="985" spans="1:28" ht="15.75" customHeight="1">
      <c r="A985" s="472" t="str">
        <f>T(A978)</f>
        <v>Widespread Power Outage</v>
      </c>
      <c r="B985" s="473"/>
      <c r="C985" s="473"/>
      <c r="D985" s="474"/>
      <c r="E985" s="478" t="s">
        <v>5</v>
      </c>
      <c r="F985" s="479"/>
      <c r="G985" s="478" t="s">
        <v>159</v>
      </c>
      <c r="H985" s="482"/>
      <c r="I985" s="479"/>
      <c r="J985" s="484" t="s">
        <v>7</v>
      </c>
      <c r="K985" s="485"/>
      <c r="L985" s="485"/>
      <c r="M985" s="485"/>
      <c r="N985" s="485"/>
      <c r="O985" s="485"/>
      <c r="P985" s="485"/>
      <c r="Q985" s="485"/>
      <c r="R985" s="486"/>
      <c r="S985" s="484" t="s">
        <v>9</v>
      </c>
      <c r="T985" s="485"/>
      <c r="U985" s="485"/>
      <c r="V985" s="485"/>
      <c r="W985" s="485"/>
      <c r="X985" s="485"/>
      <c r="Y985" s="485"/>
      <c r="Z985" s="485"/>
      <c r="AA985" s="486"/>
      <c r="AB985" s="487">
        <f>SUM(((((J989+S989)/2)*G989)*E989))</f>
        <v>0</v>
      </c>
    </row>
    <row r="986" spans="1:28" ht="15.75" customHeight="1">
      <c r="A986" s="475"/>
      <c r="B986" s="476"/>
      <c r="C986" s="476"/>
      <c r="D986" s="477"/>
      <c r="E986" s="480"/>
      <c r="F986" s="481"/>
      <c r="G986" s="480"/>
      <c r="H986" s="483"/>
      <c r="I986" s="481"/>
      <c r="J986" s="490" t="s">
        <v>163</v>
      </c>
      <c r="K986" s="491"/>
      <c r="L986" s="492"/>
      <c r="M986" s="490" t="s">
        <v>165</v>
      </c>
      <c r="N986" s="491"/>
      <c r="O986" s="492"/>
      <c r="P986" s="490" t="s">
        <v>167</v>
      </c>
      <c r="Q986" s="491"/>
      <c r="R986" s="492"/>
      <c r="S986" s="490" t="s">
        <v>213</v>
      </c>
      <c r="T986" s="491"/>
      <c r="U986" s="492"/>
      <c r="V986" s="490" t="s">
        <v>219</v>
      </c>
      <c r="W986" s="491"/>
      <c r="X986" s="492"/>
      <c r="Y986" s="490" t="s">
        <v>225</v>
      </c>
      <c r="Z986" s="491"/>
      <c r="AA986" s="492"/>
      <c r="AB986" s="488"/>
    </row>
    <row r="987" spans="1:28" ht="15.75" customHeight="1">
      <c r="A987" s="493" t="str">
        <f>T(A866)</f>
        <v>Major Passenger Terminals</v>
      </c>
      <c r="B987" s="494"/>
      <c r="C987" s="96" t="str">
        <f>T(C866)</f>
        <v>HR</v>
      </c>
      <c r="D987" s="99">
        <f>SUM(D866)</f>
        <v>2</v>
      </c>
      <c r="E987" s="495">
        <v>1</v>
      </c>
      <c r="F987" s="496"/>
      <c r="G987" s="495">
        <f>SUM(G866)</f>
        <v>0</v>
      </c>
      <c r="H987" s="499"/>
      <c r="I987" s="496"/>
      <c r="J987" s="501">
        <v>0</v>
      </c>
      <c r="K987" s="502"/>
      <c r="L987" s="503"/>
      <c r="M987" s="501">
        <v>0</v>
      </c>
      <c r="N987" s="502"/>
      <c r="O987" s="503"/>
      <c r="P987" s="501">
        <v>0</v>
      </c>
      <c r="Q987" s="502"/>
      <c r="R987" s="503"/>
      <c r="S987" s="501">
        <v>0</v>
      </c>
      <c r="T987" s="502"/>
      <c r="U987" s="503"/>
      <c r="V987" s="501">
        <v>0</v>
      </c>
      <c r="W987" s="502"/>
      <c r="X987" s="503"/>
      <c r="Y987" s="501">
        <v>0</v>
      </c>
      <c r="Z987" s="502"/>
      <c r="AA987" s="503"/>
      <c r="AB987" s="488"/>
    </row>
    <row r="988" spans="1:28" ht="15.75" customHeight="1">
      <c r="A988" s="507" t="str">
        <f>T(A867)</f>
        <v/>
      </c>
      <c r="B988" s="508"/>
      <c r="C988" s="508"/>
      <c r="D988" s="509"/>
      <c r="E988" s="497"/>
      <c r="F988" s="498"/>
      <c r="G988" s="497"/>
      <c r="H988" s="500"/>
      <c r="I988" s="498"/>
      <c r="J988" s="504"/>
      <c r="K988" s="505"/>
      <c r="L988" s="506"/>
      <c r="M988" s="504"/>
      <c r="N988" s="505"/>
      <c r="O988" s="506"/>
      <c r="P988" s="504"/>
      <c r="Q988" s="505"/>
      <c r="R988" s="506"/>
      <c r="S988" s="504"/>
      <c r="T988" s="505"/>
      <c r="U988" s="506"/>
      <c r="V988" s="504"/>
      <c r="W988" s="505"/>
      <c r="X988" s="506"/>
      <c r="Y988" s="504"/>
      <c r="Z988" s="505"/>
      <c r="AA988" s="506"/>
      <c r="AB988" s="488"/>
    </row>
    <row r="989" spans="1:28" ht="15.75" customHeight="1" thickBot="1">
      <c r="A989" s="510"/>
      <c r="B989" s="511"/>
      <c r="C989" s="511"/>
      <c r="D989" s="512"/>
      <c r="E989" s="513">
        <f>SUM(E987)</f>
        <v>1</v>
      </c>
      <c r="F989" s="514"/>
      <c r="G989" s="515">
        <f>SUM(G987)</f>
        <v>0</v>
      </c>
      <c r="H989" s="513"/>
      <c r="I989" s="514"/>
      <c r="J989" s="515">
        <f>SUM((J987+M987+P987)/3)</f>
        <v>0</v>
      </c>
      <c r="K989" s="513"/>
      <c r="L989" s="513"/>
      <c r="M989" s="513"/>
      <c r="N989" s="513"/>
      <c r="O989" s="513"/>
      <c r="P989" s="513"/>
      <c r="Q989" s="513"/>
      <c r="R989" s="514"/>
      <c r="S989" s="515">
        <f>SUM(((S987*3)+V987+Y987)/5)</f>
        <v>0</v>
      </c>
      <c r="T989" s="513"/>
      <c r="U989" s="513"/>
      <c r="V989" s="513"/>
      <c r="W989" s="513"/>
      <c r="X989" s="513"/>
      <c r="Y989" s="513"/>
      <c r="Z989" s="513"/>
      <c r="AA989" s="514"/>
      <c r="AB989" s="489"/>
    </row>
    <row r="990" spans="1:28" ht="15.75" customHeight="1" thickBot="1">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row>
    <row r="991" spans="1:28" ht="15.75" customHeight="1">
      <c r="A991" s="472" t="str">
        <f>T(A985)</f>
        <v>Widespread Power Outage</v>
      </c>
      <c r="B991" s="473"/>
      <c r="C991" s="473"/>
      <c r="D991" s="474"/>
      <c r="E991" s="478" t="s">
        <v>5</v>
      </c>
      <c r="F991" s="479"/>
      <c r="G991" s="478" t="s">
        <v>159</v>
      </c>
      <c r="H991" s="482"/>
      <c r="I991" s="479"/>
      <c r="J991" s="484" t="s">
        <v>7</v>
      </c>
      <c r="K991" s="485"/>
      <c r="L991" s="485"/>
      <c r="M991" s="485"/>
      <c r="N991" s="485"/>
      <c r="O991" s="485"/>
      <c r="P991" s="485"/>
      <c r="Q991" s="485"/>
      <c r="R991" s="486"/>
      <c r="S991" s="484" t="s">
        <v>9</v>
      </c>
      <c r="T991" s="485"/>
      <c r="U991" s="485"/>
      <c r="V991" s="485"/>
      <c r="W991" s="485"/>
      <c r="X991" s="485"/>
      <c r="Y991" s="485"/>
      <c r="Z991" s="485"/>
      <c r="AA991" s="486"/>
      <c r="AB991" s="487">
        <f>SUM(((((J995+S995)/2)*G995)*E995))</f>
        <v>0</v>
      </c>
    </row>
    <row r="992" spans="1:28" ht="15.75" customHeight="1">
      <c r="A992" s="475"/>
      <c r="B992" s="476"/>
      <c r="C992" s="476"/>
      <c r="D992" s="477"/>
      <c r="E992" s="480"/>
      <c r="F992" s="481"/>
      <c r="G992" s="480"/>
      <c r="H992" s="483"/>
      <c r="I992" s="481"/>
      <c r="J992" s="490" t="s">
        <v>163</v>
      </c>
      <c r="K992" s="491"/>
      <c r="L992" s="492"/>
      <c r="M992" s="490" t="s">
        <v>165</v>
      </c>
      <c r="N992" s="491"/>
      <c r="O992" s="492"/>
      <c r="P992" s="490" t="s">
        <v>167</v>
      </c>
      <c r="Q992" s="491"/>
      <c r="R992" s="492"/>
      <c r="S992" s="490" t="s">
        <v>213</v>
      </c>
      <c r="T992" s="491"/>
      <c r="U992" s="492"/>
      <c r="V992" s="490" t="s">
        <v>219</v>
      </c>
      <c r="W992" s="491"/>
      <c r="X992" s="492"/>
      <c r="Y992" s="490" t="s">
        <v>225</v>
      </c>
      <c r="Z992" s="491"/>
      <c r="AA992" s="492"/>
      <c r="AB992" s="488"/>
    </row>
    <row r="993" spans="1:28" ht="15.75" customHeight="1">
      <c r="A993" s="493" t="str">
        <f>T(A872)</f>
        <v>Major Line Stations</v>
      </c>
      <c r="B993" s="494"/>
      <c r="C993" s="96" t="str">
        <f>T(C872)</f>
        <v>HR</v>
      </c>
      <c r="D993" s="99">
        <f>SUM(D872)</f>
        <v>3</v>
      </c>
      <c r="E993" s="495">
        <v>1</v>
      </c>
      <c r="F993" s="496"/>
      <c r="G993" s="495">
        <f>SUM(G872)</f>
        <v>0</v>
      </c>
      <c r="H993" s="499"/>
      <c r="I993" s="496"/>
      <c r="J993" s="501">
        <v>0</v>
      </c>
      <c r="K993" s="502"/>
      <c r="L993" s="503"/>
      <c r="M993" s="501">
        <v>0</v>
      </c>
      <c r="N993" s="502"/>
      <c r="O993" s="503"/>
      <c r="P993" s="501">
        <v>0</v>
      </c>
      <c r="Q993" s="502"/>
      <c r="R993" s="503"/>
      <c r="S993" s="501">
        <v>0</v>
      </c>
      <c r="T993" s="502"/>
      <c r="U993" s="503"/>
      <c r="V993" s="501">
        <v>0</v>
      </c>
      <c r="W993" s="502"/>
      <c r="X993" s="503"/>
      <c r="Y993" s="501">
        <v>0</v>
      </c>
      <c r="Z993" s="502"/>
      <c r="AA993" s="503"/>
      <c r="AB993" s="488"/>
    </row>
    <row r="994" spans="1:28" ht="15.75" customHeight="1">
      <c r="A994" s="507" t="str">
        <f>T(A873)</f>
        <v/>
      </c>
      <c r="B994" s="508"/>
      <c r="C994" s="508"/>
      <c r="D994" s="509"/>
      <c r="E994" s="497"/>
      <c r="F994" s="498"/>
      <c r="G994" s="497"/>
      <c r="H994" s="500"/>
      <c r="I994" s="498"/>
      <c r="J994" s="504"/>
      <c r="K994" s="505"/>
      <c r="L994" s="506"/>
      <c r="M994" s="504"/>
      <c r="N994" s="505"/>
      <c r="O994" s="506"/>
      <c r="P994" s="504"/>
      <c r="Q994" s="505"/>
      <c r="R994" s="506"/>
      <c r="S994" s="504"/>
      <c r="T994" s="505"/>
      <c r="U994" s="506"/>
      <c r="V994" s="504"/>
      <c r="W994" s="505"/>
      <c r="X994" s="506"/>
      <c r="Y994" s="504"/>
      <c r="Z994" s="505"/>
      <c r="AA994" s="506"/>
      <c r="AB994" s="488"/>
    </row>
    <row r="995" spans="1:28" ht="15.75" customHeight="1" thickBot="1">
      <c r="A995" s="510"/>
      <c r="B995" s="511"/>
      <c r="C995" s="511"/>
      <c r="D995" s="512"/>
      <c r="E995" s="513">
        <f>SUM(E993)</f>
        <v>1</v>
      </c>
      <c r="F995" s="514"/>
      <c r="G995" s="515">
        <f>SUM(G993)</f>
        <v>0</v>
      </c>
      <c r="H995" s="513"/>
      <c r="I995" s="514"/>
      <c r="J995" s="515">
        <f>SUM((J993+M993+P993)/3)</f>
        <v>0</v>
      </c>
      <c r="K995" s="513"/>
      <c r="L995" s="513"/>
      <c r="M995" s="513"/>
      <c r="N995" s="513"/>
      <c r="O995" s="513"/>
      <c r="P995" s="513"/>
      <c r="Q995" s="513"/>
      <c r="R995" s="514"/>
      <c r="S995" s="515">
        <f>SUM(((S993*3)+V993+Y993)/5)</f>
        <v>0</v>
      </c>
      <c r="T995" s="513"/>
      <c r="U995" s="513"/>
      <c r="V995" s="513"/>
      <c r="W995" s="513"/>
      <c r="X995" s="513"/>
      <c r="Y995" s="513"/>
      <c r="Z995" s="513"/>
      <c r="AA995" s="514"/>
      <c r="AB995" s="489"/>
    </row>
    <row r="996" spans="1:28" ht="15.75" customHeight="1" thickBot="1">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11"/>
    </row>
    <row r="997" spans="1:28" ht="15.75" customHeight="1">
      <c r="A997" s="472" t="str">
        <f>T(A991)</f>
        <v>Widespread Power Outage</v>
      </c>
      <c r="B997" s="473"/>
      <c r="C997" s="473"/>
      <c r="D997" s="474"/>
      <c r="E997" s="478" t="s">
        <v>5</v>
      </c>
      <c r="F997" s="479"/>
      <c r="G997" s="478" t="s">
        <v>159</v>
      </c>
      <c r="H997" s="482"/>
      <c r="I997" s="479"/>
      <c r="J997" s="484" t="s">
        <v>7</v>
      </c>
      <c r="K997" s="485"/>
      <c r="L997" s="485"/>
      <c r="M997" s="485"/>
      <c r="N997" s="485"/>
      <c r="O997" s="485"/>
      <c r="P997" s="485"/>
      <c r="Q997" s="485"/>
      <c r="R997" s="486"/>
      <c r="S997" s="484" t="s">
        <v>9</v>
      </c>
      <c r="T997" s="485"/>
      <c r="U997" s="485"/>
      <c r="V997" s="485"/>
      <c r="W997" s="485"/>
      <c r="X997" s="485"/>
      <c r="Y997" s="485"/>
      <c r="Z997" s="485"/>
      <c r="AA997" s="486"/>
      <c r="AB997" s="487">
        <f>SUM(((((J1001+S1001)/2)*G1001)*E1001))</f>
        <v>0</v>
      </c>
    </row>
    <row r="998" spans="1:28" ht="15.75" customHeight="1">
      <c r="A998" s="475"/>
      <c r="B998" s="476"/>
      <c r="C998" s="476"/>
      <c r="D998" s="477"/>
      <c r="E998" s="480"/>
      <c r="F998" s="481"/>
      <c r="G998" s="480"/>
      <c r="H998" s="483"/>
      <c r="I998" s="481"/>
      <c r="J998" s="490" t="s">
        <v>163</v>
      </c>
      <c r="K998" s="491"/>
      <c r="L998" s="492"/>
      <c r="M998" s="490" t="s">
        <v>165</v>
      </c>
      <c r="N998" s="491"/>
      <c r="O998" s="492"/>
      <c r="P998" s="490" t="s">
        <v>167</v>
      </c>
      <c r="Q998" s="491"/>
      <c r="R998" s="492"/>
      <c r="S998" s="490" t="s">
        <v>213</v>
      </c>
      <c r="T998" s="491"/>
      <c r="U998" s="492"/>
      <c r="V998" s="490" t="s">
        <v>219</v>
      </c>
      <c r="W998" s="491"/>
      <c r="X998" s="492"/>
      <c r="Y998" s="490" t="s">
        <v>225</v>
      </c>
      <c r="Z998" s="491"/>
      <c r="AA998" s="492"/>
      <c r="AB998" s="488"/>
    </row>
    <row r="999" spans="1:28" ht="15.75" customHeight="1">
      <c r="A999" s="493" t="str">
        <f>T(A878)</f>
        <v>Parking Structures</v>
      </c>
      <c r="B999" s="494"/>
      <c r="C999" s="96" t="str">
        <f>T(C878)</f>
        <v>HR</v>
      </c>
      <c r="D999" s="99">
        <f>SUM(D878)</f>
        <v>4</v>
      </c>
      <c r="E999" s="495">
        <v>1</v>
      </c>
      <c r="F999" s="496"/>
      <c r="G999" s="495">
        <f>SUM(G878)</f>
        <v>0</v>
      </c>
      <c r="H999" s="499"/>
      <c r="I999" s="496"/>
      <c r="J999" s="501">
        <v>0</v>
      </c>
      <c r="K999" s="502"/>
      <c r="L999" s="503"/>
      <c r="M999" s="501">
        <v>0</v>
      </c>
      <c r="N999" s="502"/>
      <c r="O999" s="503"/>
      <c r="P999" s="501">
        <v>0</v>
      </c>
      <c r="Q999" s="502"/>
      <c r="R999" s="503"/>
      <c r="S999" s="501">
        <v>0</v>
      </c>
      <c r="T999" s="502"/>
      <c r="U999" s="503"/>
      <c r="V999" s="501">
        <v>0</v>
      </c>
      <c r="W999" s="502"/>
      <c r="X999" s="503"/>
      <c r="Y999" s="501">
        <v>0</v>
      </c>
      <c r="Z999" s="502"/>
      <c r="AA999" s="503"/>
      <c r="AB999" s="488"/>
    </row>
    <row r="1000" spans="1:28" ht="15.75" customHeight="1">
      <c r="A1000" s="507" t="str">
        <f>T(A879)</f>
        <v/>
      </c>
      <c r="B1000" s="508"/>
      <c r="C1000" s="508"/>
      <c r="D1000" s="509"/>
      <c r="E1000" s="497"/>
      <c r="F1000" s="498"/>
      <c r="G1000" s="497"/>
      <c r="H1000" s="500"/>
      <c r="I1000" s="498"/>
      <c r="J1000" s="504"/>
      <c r="K1000" s="505"/>
      <c r="L1000" s="506"/>
      <c r="M1000" s="504"/>
      <c r="N1000" s="505"/>
      <c r="O1000" s="506"/>
      <c r="P1000" s="504"/>
      <c r="Q1000" s="505"/>
      <c r="R1000" s="506"/>
      <c r="S1000" s="504"/>
      <c r="T1000" s="505"/>
      <c r="U1000" s="506"/>
      <c r="V1000" s="504"/>
      <c r="W1000" s="505"/>
      <c r="X1000" s="506"/>
      <c r="Y1000" s="504"/>
      <c r="Z1000" s="505"/>
      <c r="AA1000" s="506"/>
      <c r="AB1000" s="488"/>
    </row>
    <row r="1001" spans="1:28" ht="15.75" customHeight="1" thickBot="1">
      <c r="A1001" s="510"/>
      <c r="B1001" s="511"/>
      <c r="C1001" s="511"/>
      <c r="D1001" s="512"/>
      <c r="E1001" s="513">
        <f>SUM(E999)</f>
        <v>1</v>
      </c>
      <c r="F1001" s="514"/>
      <c r="G1001" s="515">
        <f>SUM(G999)</f>
        <v>0</v>
      </c>
      <c r="H1001" s="513"/>
      <c r="I1001" s="514"/>
      <c r="J1001" s="515">
        <f>SUM((J999+M999+P999)/3)</f>
        <v>0</v>
      </c>
      <c r="K1001" s="513"/>
      <c r="L1001" s="513"/>
      <c r="M1001" s="513"/>
      <c r="N1001" s="513"/>
      <c r="O1001" s="513"/>
      <c r="P1001" s="513"/>
      <c r="Q1001" s="513"/>
      <c r="R1001" s="514"/>
      <c r="S1001" s="515">
        <f>SUM(((S999*3)+V999+Y999)/5)</f>
        <v>0</v>
      </c>
      <c r="T1001" s="513"/>
      <c r="U1001" s="513"/>
      <c r="V1001" s="513"/>
      <c r="W1001" s="513"/>
      <c r="X1001" s="513"/>
      <c r="Y1001" s="513"/>
      <c r="Z1001" s="513"/>
      <c r="AA1001" s="514"/>
      <c r="AB1001" s="489"/>
    </row>
    <row r="1002" spans="1:28" ht="15.75" customHeight="1" thickBot="1">
      <c r="E1002" s="100"/>
      <c r="F1002" s="100"/>
      <c r="G1002" s="100"/>
      <c r="H1002" s="100"/>
      <c r="I1002" s="100"/>
      <c r="J1002" s="98"/>
      <c r="K1002" s="98"/>
      <c r="L1002" s="98"/>
      <c r="M1002" s="98"/>
      <c r="N1002" s="98"/>
      <c r="O1002" s="98"/>
      <c r="P1002" s="98"/>
      <c r="Q1002" s="98"/>
      <c r="R1002" s="98"/>
      <c r="S1002" s="98"/>
      <c r="T1002" s="98"/>
      <c r="U1002" s="98"/>
      <c r="V1002" s="98"/>
      <c r="W1002" s="98"/>
      <c r="X1002" s="98"/>
      <c r="Y1002" s="98"/>
      <c r="Z1002" s="98"/>
      <c r="AA1002" s="98"/>
    </row>
    <row r="1003" spans="1:28" ht="15.75" customHeight="1">
      <c r="A1003" s="472" t="str">
        <f>T(A997)</f>
        <v>Widespread Power Outage</v>
      </c>
      <c r="B1003" s="473"/>
      <c r="C1003" s="473"/>
      <c r="D1003" s="474"/>
      <c r="E1003" s="478" t="s">
        <v>5</v>
      </c>
      <c r="F1003" s="479"/>
      <c r="G1003" s="478" t="s">
        <v>159</v>
      </c>
      <c r="H1003" s="482"/>
      <c r="I1003" s="479"/>
      <c r="J1003" s="484" t="s">
        <v>7</v>
      </c>
      <c r="K1003" s="485"/>
      <c r="L1003" s="485"/>
      <c r="M1003" s="485"/>
      <c r="N1003" s="485"/>
      <c r="O1003" s="485"/>
      <c r="P1003" s="485"/>
      <c r="Q1003" s="485"/>
      <c r="R1003" s="486"/>
      <c r="S1003" s="484" t="s">
        <v>9</v>
      </c>
      <c r="T1003" s="485"/>
      <c r="U1003" s="485"/>
      <c r="V1003" s="485"/>
      <c r="W1003" s="485"/>
      <c r="X1003" s="485"/>
      <c r="Y1003" s="485"/>
      <c r="Z1003" s="485"/>
      <c r="AA1003" s="486"/>
      <c r="AB1003" s="487">
        <f>SUM(((((J1007+S1007)/2)*G1007)*E1007))</f>
        <v>0</v>
      </c>
    </row>
    <row r="1004" spans="1:28" ht="15.75" customHeight="1">
      <c r="A1004" s="475"/>
      <c r="B1004" s="476"/>
      <c r="C1004" s="476"/>
      <c r="D1004" s="477"/>
      <c r="E1004" s="480"/>
      <c r="F1004" s="481"/>
      <c r="G1004" s="480"/>
      <c r="H1004" s="483"/>
      <c r="I1004" s="481"/>
      <c r="J1004" s="490" t="s">
        <v>163</v>
      </c>
      <c r="K1004" s="491"/>
      <c r="L1004" s="492"/>
      <c r="M1004" s="490" t="s">
        <v>165</v>
      </c>
      <c r="N1004" s="491"/>
      <c r="O1004" s="492"/>
      <c r="P1004" s="490" t="s">
        <v>167</v>
      </c>
      <c r="Q1004" s="491"/>
      <c r="R1004" s="492"/>
      <c r="S1004" s="490" t="s">
        <v>213</v>
      </c>
      <c r="T1004" s="491"/>
      <c r="U1004" s="492"/>
      <c r="V1004" s="490" t="s">
        <v>219</v>
      </c>
      <c r="W1004" s="491"/>
      <c r="X1004" s="492"/>
      <c r="Y1004" s="490" t="s">
        <v>225</v>
      </c>
      <c r="Z1004" s="491"/>
      <c r="AA1004" s="492"/>
      <c r="AB1004" s="488"/>
    </row>
    <row r="1005" spans="1:28" ht="15.75" customHeight="1">
      <c r="A1005" s="493" t="str">
        <f>T(A884)</f>
        <v>Consist - Type 1</v>
      </c>
      <c r="B1005" s="494"/>
      <c r="C1005" s="96" t="str">
        <f>T(C884)</f>
        <v>HR</v>
      </c>
      <c r="D1005" s="99">
        <f>SUM(D884)</f>
        <v>5</v>
      </c>
      <c r="E1005" s="495">
        <v>1</v>
      </c>
      <c r="F1005" s="496"/>
      <c r="G1005" s="495">
        <f>SUM(G884)</f>
        <v>0</v>
      </c>
      <c r="H1005" s="499"/>
      <c r="I1005" s="496"/>
      <c r="J1005" s="501">
        <v>0</v>
      </c>
      <c r="K1005" s="502"/>
      <c r="L1005" s="503"/>
      <c r="M1005" s="501">
        <v>0</v>
      </c>
      <c r="N1005" s="502"/>
      <c r="O1005" s="503"/>
      <c r="P1005" s="501">
        <v>0</v>
      </c>
      <c r="Q1005" s="502"/>
      <c r="R1005" s="503"/>
      <c r="S1005" s="501">
        <v>0</v>
      </c>
      <c r="T1005" s="502"/>
      <c r="U1005" s="503"/>
      <c r="V1005" s="501">
        <v>0</v>
      </c>
      <c r="W1005" s="502"/>
      <c r="X1005" s="503"/>
      <c r="Y1005" s="501">
        <v>0</v>
      </c>
      <c r="Z1005" s="502"/>
      <c r="AA1005" s="503"/>
      <c r="AB1005" s="488"/>
    </row>
    <row r="1006" spans="1:28" ht="15.75" customHeight="1">
      <c r="A1006" s="507" t="str">
        <f>T(A885)</f>
        <v/>
      </c>
      <c r="B1006" s="508"/>
      <c r="C1006" s="508"/>
      <c r="D1006" s="509"/>
      <c r="E1006" s="497"/>
      <c r="F1006" s="498"/>
      <c r="G1006" s="497"/>
      <c r="H1006" s="500"/>
      <c r="I1006" s="498"/>
      <c r="J1006" s="504"/>
      <c r="K1006" s="505"/>
      <c r="L1006" s="506"/>
      <c r="M1006" s="504"/>
      <c r="N1006" s="505"/>
      <c r="O1006" s="506"/>
      <c r="P1006" s="504"/>
      <c r="Q1006" s="505"/>
      <c r="R1006" s="506"/>
      <c r="S1006" s="504"/>
      <c r="T1006" s="505"/>
      <c r="U1006" s="506"/>
      <c r="V1006" s="504"/>
      <c r="W1006" s="505"/>
      <c r="X1006" s="506"/>
      <c r="Y1006" s="504"/>
      <c r="Z1006" s="505"/>
      <c r="AA1006" s="506"/>
      <c r="AB1006" s="488"/>
    </row>
    <row r="1007" spans="1:28" ht="15.75" customHeight="1" thickBot="1">
      <c r="A1007" s="510"/>
      <c r="B1007" s="511"/>
      <c r="C1007" s="511"/>
      <c r="D1007" s="512"/>
      <c r="E1007" s="513">
        <f>SUM(E1005)</f>
        <v>1</v>
      </c>
      <c r="F1007" s="514"/>
      <c r="G1007" s="515">
        <f>SUM(G1005)</f>
        <v>0</v>
      </c>
      <c r="H1007" s="513"/>
      <c r="I1007" s="514"/>
      <c r="J1007" s="515">
        <f>SUM((J1005+M1005+P1005)/3)</f>
        <v>0</v>
      </c>
      <c r="K1007" s="513"/>
      <c r="L1007" s="513"/>
      <c r="M1007" s="513"/>
      <c r="N1007" s="513"/>
      <c r="O1007" s="513"/>
      <c r="P1007" s="513"/>
      <c r="Q1007" s="513"/>
      <c r="R1007" s="514"/>
      <c r="S1007" s="515">
        <f>SUM(((S1005*3)+V1005+Y1005)/5)</f>
        <v>0</v>
      </c>
      <c r="T1007" s="513"/>
      <c r="U1007" s="513"/>
      <c r="V1007" s="513"/>
      <c r="W1007" s="513"/>
      <c r="X1007" s="513"/>
      <c r="Y1007" s="513"/>
      <c r="Z1007" s="513"/>
      <c r="AA1007" s="514"/>
      <c r="AB1007" s="489"/>
    </row>
    <row r="1008" spans="1:28" ht="15.75" customHeight="1" thickBot="1">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row>
    <row r="1009" spans="1:28" ht="15.75" customHeight="1">
      <c r="A1009" s="472" t="str">
        <f>T(A1003)</f>
        <v>Widespread Power Outage</v>
      </c>
      <c r="B1009" s="473"/>
      <c r="C1009" s="473"/>
      <c r="D1009" s="474"/>
      <c r="E1009" s="478" t="s">
        <v>5</v>
      </c>
      <c r="F1009" s="479"/>
      <c r="G1009" s="478" t="s">
        <v>159</v>
      </c>
      <c r="H1009" s="482"/>
      <c r="I1009" s="479"/>
      <c r="J1009" s="484" t="s">
        <v>7</v>
      </c>
      <c r="K1009" s="485"/>
      <c r="L1009" s="485"/>
      <c r="M1009" s="485"/>
      <c r="N1009" s="485"/>
      <c r="O1009" s="485"/>
      <c r="P1009" s="485"/>
      <c r="Q1009" s="485"/>
      <c r="R1009" s="486"/>
      <c r="S1009" s="484" t="s">
        <v>9</v>
      </c>
      <c r="T1009" s="485"/>
      <c r="U1009" s="485"/>
      <c r="V1009" s="485"/>
      <c r="W1009" s="485"/>
      <c r="X1009" s="485"/>
      <c r="Y1009" s="485"/>
      <c r="Z1009" s="485"/>
      <c r="AA1009" s="486"/>
      <c r="AB1009" s="487">
        <f>SUM(((((J1013+S1013)/2)*G1013)*E1013))</f>
        <v>0</v>
      </c>
    </row>
    <row r="1010" spans="1:28" ht="15.75" customHeight="1">
      <c r="A1010" s="475"/>
      <c r="B1010" s="476"/>
      <c r="C1010" s="476"/>
      <c r="D1010" s="477"/>
      <c r="E1010" s="480"/>
      <c r="F1010" s="481"/>
      <c r="G1010" s="480"/>
      <c r="H1010" s="483"/>
      <c r="I1010" s="481"/>
      <c r="J1010" s="490" t="s">
        <v>163</v>
      </c>
      <c r="K1010" s="491"/>
      <c r="L1010" s="492"/>
      <c r="M1010" s="490" t="s">
        <v>165</v>
      </c>
      <c r="N1010" s="491"/>
      <c r="O1010" s="492"/>
      <c r="P1010" s="490" t="s">
        <v>167</v>
      </c>
      <c r="Q1010" s="491"/>
      <c r="R1010" s="492"/>
      <c r="S1010" s="490" t="s">
        <v>213</v>
      </c>
      <c r="T1010" s="491"/>
      <c r="U1010" s="492"/>
      <c r="V1010" s="490" t="s">
        <v>219</v>
      </c>
      <c r="W1010" s="491"/>
      <c r="X1010" s="492"/>
      <c r="Y1010" s="490" t="s">
        <v>225</v>
      </c>
      <c r="Z1010" s="491"/>
      <c r="AA1010" s="492"/>
      <c r="AB1010" s="488"/>
    </row>
    <row r="1011" spans="1:28" ht="15.75" customHeight="1">
      <c r="A1011" s="493" t="str">
        <f>T(A890)</f>
        <v>Consist - Type 2</v>
      </c>
      <c r="B1011" s="494"/>
      <c r="C1011" s="96" t="str">
        <f>T(C890)</f>
        <v>HR</v>
      </c>
      <c r="D1011" s="99">
        <f>SUM(D890)</f>
        <v>6</v>
      </c>
      <c r="E1011" s="495">
        <v>1</v>
      </c>
      <c r="F1011" s="496"/>
      <c r="G1011" s="495">
        <f>SUM(G890)</f>
        <v>0</v>
      </c>
      <c r="H1011" s="499"/>
      <c r="I1011" s="496"/>
      <c r="J1011" s="501">
        <v>0</v>
      </c>
      <c r="K1011" s="502"/>
      <c r="L1011" s="503"/>
      <c r="M1011" s="501">
        <v>0</v>
      </c>
      <c r="N1011" s="502"/>
      <c r="O1011" s="503"/>
      <c r="P1011" s="501">
        <v>0</v>
      </c>
      <c r="Q1011" s="502"/>
      <c r="R1011" s="503"/>
      <c r="S1011" s="501">
        <v>0</v>
      </c>
      <c r="T1011" s="502"/>
      <c r="U1011" s="503"/>
      <c r="V1011" s="501">
        <v>0</v>
      </c>
      <c r="W1011" s="502"/>
      <c r="X1011" s="503"/>
      <c r="Y1011" s="501">
        <v>0</v>
      </c>
      <c r="Z1011" s="502"/>
      <c r="AA1011" s="503"/>
      <c r="AB1011" s="488"/>
    </row>
    <row r="1012" spans="1:28" ht="15.75" customHeight="1">
      <c r="A1012" s="507" t="str">
        <f>T(A891)</f>
        <v/>
      </c>
      <c r="B1012" s="508"/>
      <c r="C1012" s="508"/>
      <c r="D1012" s="509"/>
      <c r="E1012" s="497"/>
      <c r="F1012" s="498"/>
      <c r="G1012" s="497"/>
      <c r="H1012" s="500"/>
      <c r="I1012" s="498"/>
      <c r="J1012" s="504"/>
      <c r="K1012" s="505"/>
      <c r="L1012" s="506"/>
      <c r="M1012" s="504"/>
      <c r="N1012" s="505"/>
      <c r="O1012" s="506"/>
      <c r="P1012" s="504"/>
      <c r="Q1012" s="505"/>
      <c r="R1012" s="506"/>
      <c r="S1012" s="504"/>
      <c r="T1012" s="505"/>
      <c r="U1012" s="506"/>
      <c r="V1012" s="504"/>
      <c r="W1012" s="505"/>
      <c r="X1012" s="506"/>
      <c r="Y1012" s="504"/>
      <c r="Z1012" s="505"/>
      <c r="AA1012" s="506"/>
      <c r="AB1012" s="488"/>
    </row>
    <row r="1013" spans="1:28" ht="15.75" customHeight="1" thickBot="1">
      <c r="A1013" s="510"/>
      <c r="B1013" s="511"/>
      <c r="C1013" s="511"/>
      <c r="D1013" s="512"/>
      <c r="E1013" s="513">
        <f>SUM(E1011)</f>
        <v>1</v>
      </c>
      <c r="F1013" s="514"/>
      <c r="G1013" s="515">
        <f>SUM(G1011)</f>
        <v>0</v>
      </c>
      <c r="H1013" s="513"/>
      <c r="I1013" s="514"/>
      <c r="J1013" s="515">
        <f>SUM((J1011+M1011+P1011)/3)</f>
        <v>0</v>
      </c>
      <c r="K1013" s="513"/>
      <c r="L1013" s="513"/>
      <c r="M1013" s="513"/>
      <c r="N1013" s="513"/>
      <c r="O1013" s="513"/>
      <c r="P1013" s="513"/>
      <c r="Q1013" s="513"/>
      <c r="R1013" s="514"/>
      <c r="S1013" s="515">
        <f>SUM(((S1011*3)+V1011+Y1011)/5)</f>
        <v>0</v>
      </c>
      <c r="T1013" s="513"/>
      <c r="U1013" s="513"/>
      <c r="V1013" s="513"/>
      <c r="W1013" s="513"/>
      <c r="X1013" s="513"/>
      <c r="Y1013" s="513"/>
      <c r="Z1013" s="513"/>
      <c r="AA1013" s="514"/>
      <c r="AB1013" s="489"/>
    </row>
    <row r="1014" spans="1:28" ht="15.75" customHeight="1" thickBot="1">
      <c r="E1014" s="100"/>
      <c r="F1014" s="100"/>
      <c r="G1014" s="100"/>
      <c r="H1014" s="100"/>
      <c r="I1014" s="100"/>
      <c r="J1014" s="98"/>
      <c r="K1014" s="98"/>
      <c r="L1014" s="98"/>
      <c r="M1014" s="98"/>
      <c r="N1014" s="98"/>
      <c r="O1014" s="98"/>
      <c r="P1014" s="98"/>
      <c r="Q1014" s="98"/>
      <c r="R1014" s="98"/>
      <c r="S1014" s="98"/>
      <c r="T1014" s="98"/>
      <c r="U1014" s="98"/>
      <c r="V1014" s="98"/>
      <c r="W1014" s="98"/>
      <c r="X1014" s="98"/>
      <c r="Y1014" s="98"/>
      <c r="Z1014" s="98"/>
      <c r="AA1014" s="98"/>
      <c r="AB1014" s="100"/>
    </row>
    <row r="1015" spans="1:28" ht="15.75" customHeight="1">
      <c r="A1015" s="472" t="str">
        <f>T(A1009)</f>
        <v>Widespread Power Outage</v>
      </c>
      <c r="B1015" s="473"/>
      <c r="C1015" s="473"/>
      <c r="D1015" s="474"/>
      <c r="E1015" s="478" t="s">
        <v>5</v>
      </c>
      <c r="F1015" s="479"/>
      <c r="G1015" s="478" t="s">
        <v>159</v>
      </c>
      <c r="H1015" s="482"/>
      <c r="I1015" s="479"/>
      <c r="J1015" s="484" t="s">
        <v>7</v>
      </c>
      <c r="K1015" s="485"/>
      <c r="L1015" s="485"/>
      <c r="M1015" s="485"/>
      <c r="N1015" s="485"/>
      <c r="O1015" s="485"/>
      <c r="P1015" s="485"/>
      <c r="Q1015" s="485"/>
      <c r="R1015" s="486"/>
      <c r="S1015" s="484" t="s">
        <v>9</v>
      </c>
      <c r="T1015" s="485"/>
      <c r="U1015" s="485"/>
      <c r="V1015" s="485"/>
      <c r="W1015" s="485"/>
      <c r="X1015" s="485"/>
      <c r="Y1015" s="485"/>
      <c r="Z1015" s="485"/>
      <c r="AA1015" s="486"/>
      <c r="AB1015" s="487">
        <f>SUM(((((J1019+S1019)/2)*G1019)*E1019))</f>
        <v>0</v>
      </c>
    </row>
    <row r="1016" spans="1:28" ht="15.75" customHeight="1">
      <c r="A1016" s="475"/>
      <c r="B1016" s="476"/>
      <c r="C1016" s="476"/>
      <c r="D1016" s="477"/>
      <c r="E1016" s="480"/>
      <c r="F1016" s="481"/>
      <c r="G1016" s="480"/>
      <c r="H1016" s="483"/>
      <c r="I1016" s="481"/>
      <c r="J1016" s="490" t="s">
        <v>163</v>
      </c>
      <c r="K1016" s="491"/>
      <c r="L1016" s="492"/>
      <c r="M1016" s="490" t="s">
        <v>165</v>
      </c>
      <c r="N1016" s="491"/>
      <c r="O1016" s="492"/>
      <c r="P1016" s="490" t="s">
        <v>167</v>
      </c>
      <c r="Q1016" s="491"/>
      <c r="R1016" s="492"/>
      <c r="S1016" s="490" t="s">
        <v>213</v>
      </c>
      <c r="T1016" s="491"/>
      <c r="U1016" s="492"/>
      <c r="V1016" s="490" t="s">
        <v>219</v>
      </c>
      <c r="W1016" s="491"/>
      <c r="X1016" s="492"/>
      <c r="Y1016" s="490" t="s">
        <v>225</v>
      </c>
      <c r="Z1016" s="491"/>
      <c r="AA1016" s="492"/>
      <c r="AB1016" s="488"/>
    </row>
    <row r="1017" spans="1:28" ht="15.75" customHeight="1">
      <c r="A1017" s="493" t="str">
        <f>T(A896)</f>
        <v>Primary Control Center</v>
      </c>
      <c r="B1017" s="494"/>
      <c r="C1017" s="96" t="str">
        <f>T(C896)</f>
        <v>HR</v>
      </c>
      <c r="D1017" s="99">
        <f>SUM(D896)</f>
        <v>7</v>
      </c>
      <c r="E1017" s="495">
        <v>1</v>
      </c>
      <c r="F1017" s="496"/>
      <c r="G1017" s="495">
        <f>SUM(G896)</f>
        <v>0</v>
      </c>
      <c r="H1017" s="499"/>
      <c r="I1017" s="496"/>
      <c r="J1017" s="501">
        <v>0</v>
      </c>
      <c r="K1017" s="502"/>
      <c r="L1017" s="503"/>
      <c r="M1017" s="501">
        <v>0</v>
      </c>
      <c r="N1017" s="502"/>
      <c r="O1017" s="503"/>
      <c r="P1017" s="501">
        <v>0</v>
      </c>
      <c r="Q1017" s="502"/>
      <c r="R1017" s="503"/>
      <c r="S1017" s="501">
        <v>0</v>
      </c>
      <c r="T1017" s="502"/>
      <c r="U1017" s="503"/>
      <c r="V1017" s="501">
        <v>0</v>
      </c>
      <c r="W1017" s="502"/>
      <c r="X1017" s="503"/>
      <c r="Y1017" s="501">
        <v>0</v>
      </c>
      <c r="Z1017" s="502"/>
      <c r="AA1017" s="503"/>
      <c r="AB1017" s="488"/>
    </row>
    <row r="1018" spans="1:28" ht="15.75" customHeight="1">
      <c r="A1018" s="507" t="str">
        <f>T(A897)</f>
        <v/>
      </c>
      <c r="B1018" s="508"/>
      <c r="C1018" s="508"/>
      <c r="D1018" s="509"/>
      <c r="E1018" s="497"/>
      <c r="F1018" s="498"/>
      <c r="G1018" s="497"/>
      <c r="H1018" s="500"/>
      <c r="I1018" s="498"/>
      <c r="J1018" s="504"/>
      <c r="K1018" s="505"/>
      <c r="L1018" s="506"/>
      <c r="M1018" s="504"/>
      <c r="N1018" s="505"/>
      <c r="O1018" s="506"/>
      <c r="P1018" s="504"/>
      <c r="Q1018" s="505"/>
      <c r="R1018" s="506"/>
      <c r="S1018" s="504"/>
      <c r="T1018" s="505"/>
      <c r="U1018" s="506"/>
      <c r="V1018" s="504"/>
      <c r="W1018" s="505"/>
      <c r="X1018" s="506"/>
      <c r="Y1018" s="504"/>
      <c r="Z1018" s="505"/>
      <c r="AA1018" s="506"/>
      <c r="AB1018" s="488"/>
    </row>
    <row r="1019" spans="1:28" ht="15.75" customHeight="1" thickBot="1">
      <c r="A1019" s="510"/>
      <c r="B1019" s="511"/>
      <c r="C1019" s="511"/>
      <c r="D1019" s="512"/>
      <c r="E1019" s="513">
        <f>SUM(E1017)</f>
        <v>1</v>
      </c>
      <c r="F1019" s="514"/>
      <c r="G1019" s="515">
        <f>SUM(G1017)</f>
        <v>0</v>
      </c>
      <c r="H1019" s="513"/>
      <c r="I1019" s="514"/>
      <c r="J1019" s="515">
        <f>SUM((J1017+M1017+P1017)/3)</f>
        <v>0</v>
      </c>
      <c r="K1019" s="513"/>
      <c r="L1019" s="513"/>
      <c r="M1019" s="513"/>
      <c r="N1019" s="513"/>
      <c r="O1019" s="513"/>
      <c r="P1019" s="513"/>
      <c r="Q1019" s="513"/>
      <c r="R1019" s="514"/>
      <c r="S1019" s="515">
        <f>SUM(((S1017*3)+V1017+Y1017)/5)</f>
        <v>0</v>
      </c>
      <c r="T1019" s="513"/>
      <c r="U1019" s="513"/>
      <c r="V1019" s="513"/>
      <c r="W1019" s="513"/>
      <c r="X1019" s="513"/>
      <c r="Y1019" s="513"/>
      <c r="Z1019" s="513"/>
      <c r="AA1019" s="514"/>
      <c r="AB1019" s="489"/>
    </row>
    <row r="1020" spans="1:28" ht="15.75" customHeight="1" thickBot="1">
      <c r="J1020" s="100"/>
      <c r="K1020" s="100"/>
      <c r="L1020" s="100"/>
      <c r="M1020" s="100"/>
      <c r="N1020" s="100"/>
      <c r="O1020" s="100"/>
      <c r="P1020" s="100"/>
      <c r="Q1020" s="100"/>
      <c r="R1020" s="100"/>
      <c r="S1020" s="100"/>
      <c r="T1020" s="100"/>
      <c r="U1020" s="100"/>
      <c r="V1020" s="100"/>
      <c r="W1020" s="100"/>
      <c r="X1020" s="100"/>
      <c r="Y1020" s="100"/>
      <c r="Z1020" s="100"/>
      <c r="AA1020" s="100"/>
      <c r="AB1020" s="100"/>
    </row>
    <row r="1021" spans="1:28" ht="15.75" customHeight="1">
      <c r="A1021" s="472" t="str">
        <f>T(A1015)</f>
        <v>Widespread Power Outage</v>
      </c>
      <c r="B1021" s="473"/>
      <c r="C1021" s="473"/>
      <c r="D1021" s="474"/>
      <c r="E1021" s="478" t="s">
        <v>5</v>
      </c>
      <c r="F1021" s="479"/>
      <c r="G1021" s="478" t="s">
        <v>159</v>
      </c>
      <c r="H1021" s="482"/>
      <c r="I1021" s="479"/>
      <c r="J1021" s="484" t="s">
        <v>7</v>
      </c>
      <c r="K1021" s="485"/>
      <c r="L1021" s="485"/>
      <c r="M1021" s="485"/>
      <c r="N1021" s="485"/>
      <c r="O1021" s="485"/>
      <c r="P1021" s="485"/>
      <c r="Q1021" s="485"/>
      <c r="R1021" s="486"/>
      <c r="S1021" s="484" t="s">
        <v>9</v>
      </c>
      <c r="T1021" s="485"/>
      <c r="U1021" s="485"/>
      <c r="V1021" s="485"/>
      <c r="W1021" s="485"/>
      <c r="X1021" s="485"/>
      <c r="Y1021" s="485"/>
      <c r="Z1021" s="485"/>
      <c r="AA1021" s="486"/>
      <c r="AB1021" s="487">
        <f>SUM(((((J1025+S1025)/2)*G1025)*E1025))</f>
        <v>0</v>
      </c>
    </row>
    <row r="1022" spans="1:28" ht="15.75" customHeight="1">
      <c r="A1022" s="475"/>
      <c r="B1022" s="476"/>
      <c r="C1022" s="476"/>
      <c r="D1022" s="477"/>
      <c r="E1022" s="480"/>
      <c r="F1022" s="481"/>
      <c r="G1022" s="480"/>
      <c r="H1022" s="483"/>
      <c r="I1022" s="481"/>
      <c r="J1022" s="490" t="s">
        <v>163</v>
      </c>
      <c r="K1022" s="491"/>
      <c r="L1022" s="492"/>
      <c r="M1022" s="490" t="s">
        <v>165</v>
      </c>
      <c r="N1022" s="491"/>
      <c r="O1022" s="492"/>
      <c r="P1022" s="490" t="s">
        <v>167</v>
      </c>
      <c r="Q1022" s="491"/>
      <c r="R1022" s="492"/>
      <c r="S1022" s="490" t="s">
        <v>213</v>
      </c>
      <c r="T1022" s="491"/>
      <c r="U1022" s="492"/>
      <c r="V1022" s="490" t="s">
        <v>219</v>
      </c>
      <c r="W1022" s="491"/>
      <c r="X1022" s="492"/>
      <c r="Y1022" s="490" t="s">
        <v>225</v>
      </c>
      <c r="Z1022" s="491"/>
      <c r="AA1022" s="492"/>
      <c r="AB1022" s="488"/>
    </row>
    <row r="1023" spans="1:28" ht="15.75" customHeight="1">
      <c r="A1023" s="493" t="str">
        <f>T(A902)</f>
        <v>Cyber Systems</v>
      </c>
      <c r="B1023" s="494"/>
      <c r="C1023" s="96" t="str">
        <f>T(C902)</f>
        <v>HR</v>
      </c>
      <c r="D1023" s="99">
        <f>SUM(D902)</f>
        <v>8</v>
      </c>
      <c r="E1023" s="495">
        <v>1</v>
      </c>
      <c r="F1023" s="496"/>
      <c r="G1023" s="495">
        <f>SUM(G902)</f>
        <v>0</v>
      </c>
      <c r="H1023" s="499"/>
      <c r="I1023" s="496"/>
      <c r="J1023" s="501">
        <v>0</v>
      </c>
      <c r="K1023" s="502"/>
      <c r="L1023" s="503"/>
      <c r="M1023" s="501">
        <v>0</v>
      </c>
      <c r="N1023" s="502"/>
      <c r="O1023" s="503"/>
      <c r="P1023" s="501">
        <v>0</v>
      </c>
      <c r="Q1023" s="502"/>
      <c r="R1023" s="503"/>
      <c r="S1023" s="501">
        <v>0</v>
      </c>
      <c r="T1023" s="502"/>
      <c r="U1023" s="503"/>
      <c r="V1023" s="501">
        <v>0</v>
      </c>
      <c r="W1023" s="502"/>
      <c r="X1023" s="503"/>
      <c r="Y1023" s="501">
        <v>0</v>
      </c>
      <c r="Z1023" s="502"/>
      <c r="AA1023" s="503"/>
      <c r="AB1023" s="488"/>
    </row>
    <row r="1024" spans="1:28" ht="15.75" customHeight="1">
      <c r="A1024" s="507" t="str">
        <f>T(A903)</f>
        <v/>
      </c>
      <c r="B1024" s="508"/>
      <c r="C1024" s="508"/>
      <c r="D1024" s="509"/>
      <c r="E1024" s="497"/>
      <c r="F1024" s="498"/>
      <c r="G1024" s="497"/>
      <c r="H1024" s="500"/>
      <c r="I1024" s="498"/>
      <c r="J1024" s="504"/>
      <c r="K1024" s="505"/>
      <c r="L1024" s="506"/>
      <c r="M1024" s="504"/>
      <c r="N1024" s="505"/>
      <c r="O1024" s="506"/>
      <c r="P1024" s="504"/>
      <c r="Q1024" s="505"/>
      <c r="R1024" s="506"/>
      <c r="S1024" s="504"/>
      <c r="T1024" s="505"/>
      <c r="U1024" s="506"/>
      <c r="V1024" s="504"/>
      <c r="W1024" s="505"/>
      <c r="X1024" s="506"/>
      <c r="Y1024" s="504"/>
      <c r="Z1024" s="505"/>
      <c r="AA1024" s="506"/>
      <c r="AB1024" s="488"/>
    </row>
    <row r="1025" spans="1:28" ht="15.75" customHeight="1" thickBot="1">
      <c r="A1025" s="510"/>
      <c r="B1025" s="511"/>
      <c r="C1025" s="511"/>
      <c r="D1025" s="512"/>
      <c r="E1025" s="513">
        <f>SUM(E1023)</f>
        <v>1</v>
      </c>
      <c r="F1025" s="514"/>
      <c r="G1025" s="515">
        <f>SUM(G1023)</f>
        <v>0</v>
      </c>
      <c r="H1025" s="513"/>
      <c r="I1025" s="514"/>
      <c r="J1025" s="515">
        <f>SUM((J1023+M1023+P1023)/3)</f>
        <v>0</v>
      </c>
      <c r="K1025" s="513"/>
      <c r="L1025" s="513"/>
      <c r="M1025" s="513"/>
      <c r="N1025" s="513"/>
      <c r="O1025" s="513"/>
      <c r="P1025" s="513"/>
      <c r="Q1025" s="513"/>
      <c r="R1025" s="514"/>
      <c r="S1025" s="515">
        <f>SUM(((S1023*3)+V1023+Y1023)/5)</f>
        <v>0</v>
      </c>
      <c r="T1025" s="513"/>
      <c r="U1025" s="513"/>
      <c r="V1025" s="513"/>
      <c r="W1025" s="513"/>
      <c r="X1025" s="513"/>
      <c r="Y1025" s="513"/>
      <c r="Z1025" s="513"/>
      <c r="AA1025" s="514"/>
      <c r="AB1025" s="489"/>
    </row>
    <row r="1026" spans="1:28" ht="15.75" customHeight="1" thickBot="1">
      <c r="J1026" s="98"/>
      <c r="K1026" s="98"/>
      <c r="L1026" s="98"/>
      <c r="M1026" s="98"/>
      <c r="N1026" s="98"/>
      <c r="O1026" s="98"/>
      <c r="P1026" s="98"/>
      <c r="Q1026" s="98"/>
      <c r="R1026" s="98"/>
      <c r="S1026" s="98"/>
      <c r="T1026" s="98"/>
      <c r="U1026" s="98"/>
      <c r="V1026" s="98"/>
      <c r="W1026" s="98"/>
      <c r="X1026" s="98"/>
      <c r="Y1026" s="98"/>
      <c r="Z1026" s="98"/>
      <c r="AA1026" s="98"/>
      <c r="AB1026" s="100"/>
    </row>
    <row r="1027" spans="1:28" ht="15.75" customHeight="1">
      <c r="A1027" s="472" t="str">
        <f>T(A1015)</f>
        <v>Widespread Power Outage</v>
      </c>
      <c r="B1027" s="473"/>
      <c r="C1027" s="473"/>
      <c r="D1027" s="474"/>
      <c r="E1027" s="478" t="s">
        <v>5</v>
      </c>
      <c r="F1027" s="479"/>
      <c r="G1027" s="478" t="s">
        <v>159</v>
      </c>
      <c r="H1027" s="482"/>
      <c r="I1027" s="479"/>
      <c r="J1027" s="484" t="s">
        <v>7</v>
      </c>
      <c r="K1027" s="485"/>
      <c r="L1027" s="485"/>
      <c r="M1027" s="485"/>
      <c r="N1027" s="485"/>
      <c r="O1027" s="485"/>
      <c r="P1027" s="485"/>
      <c r="Q1027" s="485"/>
      <c r="R1027" s="486"/>
      <c r="S1027" s="484" t="s">
        <v>9</v>
      </c>
      <c r="T1027" s="485"/>
      <c r="U1027" s="485"/>
      <c r="V1027" s="485"/>
      <c r="W1027" s="485"/>
      <c r="X1027" s="485"/>
      <c r="Y1027" s="485"/>
      <c r="Z1027" s="485"/>
      <c r="AA1027" s="486"/>
      <c r="AB1027" s="487">
        <f>SUM(((((J1031+S1031)/2)*G1031)*E1031))</f>
        <v>0</v>
      </c>
    </row>
    <row r="1028" spans="1:28" ht="15.75" customHeight="1">
      <c r="A1028" s="475"/>
      <c r="B1028" s="476"/>
      <c r="C1028" s="476"/>
      <c r="D1028" s="477"/>
      <c r="E1028" s="480"/>
      <c r="F1028" s="481"/>
      <c r="G1028" s="480"/>
      <c r="H1028" s="483"/>
      <c r="I1028" s="481"/>
      <c r="J1028" s="490" t="s">
        <v>163</v>
      </c>
      <c r="K1028" s="491"/>
      <c r="L1028" s="492"/>
      <c r="M1028" s="490" t="s">
        <v>165</v>
      </c>
      <c r="N1028" s="491"/>
      <c r="O1028" s="492"/>
      <c r="P1028" s="490" t="s">
        <v>167</v>
      </c>
      <c r="Q1028" s="491"/>
      <c r="R1028" s="492"/>
      <c r="S1028" s="490" t="s">
        <v>213</v>
      </c>
      <c r="T1028" s="491"/>
      <c r="U1028" s="492"/>
      <c r="V1028" s="490" t="s">
        <v>219</v>
      </c>
      <c r="W1028" s="491"/>
      <c r="X1028" s="492"/>
      <c r="Y1028" s="490" t="s">
        <v>225</v>
      </c>
      <c r="Z1028" s="491"/>
      <c r="AA1028" s="492"/>
      <c r="AB1028" s="488"/>
    </row>
    <row r="1029" spans="1:28" ht="15.75" customHeight="1">
      <c r="A1029" s="493" t="str">
        <f>T(A908)</f>
        <v>Right of Way (ROW)</v>
      </c>
      <c r="B1029" s="494"/>
      <c r="C1029" s="96" t="str">
        <f>T(C908)</f>
        <v>HR</v>
      </c>
      <c r="D1029" s="99">
        <f>SUM(D908)</f>
        <v>9</v>
      </c>
      <c r="E1029" s="495">
        <v>1</v>
      </c>
      <c r="F1029" s="496"/>
      <c r="G1029" s="495">
        <f>SUM(G908)</f>
        <v>0</v>
      </c>
      <c r="H1029" s="499"/>
      <c r="I1029" s="496"/>
      <c r="J1029" s="501">
        <v>0</v>
      </c>
      <c r="K1029" s="502"/>
      <c r="L1029" s="503"/>
      <c r="M1029" s="501">
        <v>0</v>
      </c>
      <c r="N1029" s="502"/>
      <c r="O1029" s="503"/>
      <c r="P1029" s="501">
        <v>0</v>
      </c>
      <c r="Q1029" s="502"/>
      <c r="R1029" s="503"/>
      <c r="S1029" s="501">
        <v>0</v>
      </c>
      <c r="T1029" s="502"/>
      <c r="U1029" s="503"/>
      <c r="V1029" s="501">
        <v>0</v>
      </c>
      <c r="W1029" s="502"/>
      <c r="X1029" s="503"/>
      <c r="Y1029" s="501">
        <v>0</v>
      </c>
      <c r="Z1029" s="502"/>
      <c r="AA1029" s="503"/>
      <c r="AB1029" s="488"/>
    </row>
    <row r="1030" spans="1:28" ht="15.75" customHeight="1">
      <c r="A1030" s="507" t="str">
        <f>T(A909)</f>
        <v/>
      </c>
      <c r="B1030" s="508"/>
      <c r="C1030" s="508"/>
      <c r="D1030" s="509"/>
      <c r="E1030" s="497"/>
      <c r="F1030" s="498"/>
      <c r="G1030" s="497"/>
      <c r="H1030" s="500"/>
      <c r="I1030" s="498"/>
      <c r="J1030" s="504"/>
      <c r="K1030" s="505"/>
      <c r="L1030" s="506"/>
      <c r="M1030" s="504"/>
      <c r="N1030" s="505"/>
      <c r="O1030" s="506"/>
      <c r="P1030" s="504"/>
      <c r="Q1030" s="505"/>
      <c r="R1030" s="506"/>
      <c r="S1030" s="504"/>
      <c r="T1030" s="505"/>
      <c r="U1030" s="506"/>
      <c r="V1030" s="504"/>
      <c r="W1030" s="505"/>
      <c r="X1030" s="506"/>
      <c r="Y1030" s="504"/>
      <c r="Z1030" s="505"/>
      <c r="AA1030" s="506"/>
      <c r="AB1030" s="488"/>
    </row>
    <row r="1031" spans="1:28" ht="15.75" customHeight="1" thickBot="1">
      <c r="A1031" s="510"/>
      <c r="B1031" s="511"/>
      <c r="C1031" s="511"/>
      <c r="D1031" s="512"/>
      <c r="E1031" s="513">
        <f>SUM(E1029)</f>
        <v>1</v>
      </c>
      <c r="F1031" s="514"/>
      <c r="G1031" s="515">
        <f>SUM(G1029)</f>
        <v>0</v>
      </c>
      <c r="H1031" s="513"/>
      <c r="I1031" s="514"/>
      <c r="J1031" s="515">
        <f>SUM((J1029+M1029+P1029)/3)</f>
        <v>0</v>
      </c>
      <c r="K1031" s="513"/>
      <c r="L1031" s="513"/>
      <c r="M1031" s="513"/>
      <c r="N1031" s="513"/>
      <c r="O1031" s="513"/>
      <c r="P1031" s="513"/>
      <c r="Q1031" s="513"/>
      <c r="R1031" s="514"/>
      <c r="S1031" s="515">
        <f>SUM(((S1029*3)+V1029+Y1029)/5)</f>
        <v>0</v>
      </c>
      <c r="T1031" s="513"/>
      <c r="U1031" s="513"/>
      <c r="V1031" s="513"/>
      <c r="W1031" s="513"/>
      <c r="X1031" s="513"/>
      <c r="Y1031" s="513"/>
      <c r="Z1031" s="513"/>
      <c r="AA1031" s="514"/>
      <c r="AB1031" s="489"/>
    </row>
    <row r="1032" spans="1:28" ht="15.75" customHeight="1" thickBot="1">
      <c r="J1032" s="100"/>
      <c r="K1032" s="100"/>
      <c r="L1032" s="100"/>
      <c r="M1032" s="100"/>
      <c r="N1032" s="100"/>
      <c r="O1032" s="100"/>
      <c r="P1032" s="100"/>
      <c r="Q1032" s="100"/>
      <c r="R1032" s="100"/>
      <c r="S1032" s="100"/>
      <c r="T1032" s="100"/>
      <c r="U1032" s="100"/>
      <c r="V1032" s="100"/>
      <c r="W1032" s="100"/>
      <c r="X1032" s="100"/>
      <c r="Y1032" s="100"/>
      <c r="Z1032" s="100"/>
      <c r="AA1032" s="100"/>
      <c r="AB1032" s="100"/>
    </row>
    <row r="1033" spans="1:28" ht="15.75" customHeight="1">
      <c r="A1033" s="472" t="str">
        <f>T(A1015)</f>
        <v>Widespread Power Outage</v>
      </c>
      <c r="B1033" s="473"/>
      <c r="C1033" s="473"/>
      <c r="D1033" s="474"/>
      <c r="E1033" s="478" t="s">
        <v>5</v>
      </c>
      <c r="F1033" s="479"/>
      <c r="G1033" s="478" t="s">
        <v>159</v>
      </c>
      <c r="H1033" s="482"/>
      <c r="I1033" s="479"/>
      <c r="J1033" s="484" t="s">
        <v>7</v>
      </c>
      <c r="K1033" s="485"/>
      <c r="L1033" s="485"/>
      <c r="M1033" s="485"/>
      <c r="N1033" s="485"/>
      <c r="O1033" s="485"/>
      <c r="P1033" s="485"/>
      <c r="Q1033" s="485"/>
      <c r="R1033" s="486"/>
      <c r="S1033" s="484" t="s">
        <v>9</v>
      </c>
      <c r="T1033" s="485"/>
      <c r="U1033" s="485"/>
      <c r="V1033" s="485"/>
      <c r="W1033" s="485"/>
      <c r="X1033" s="485"/>
      <c r="Y1033" s="485"/>
      <c r="Z1033" s="485"/>
      <c r="AA1033" s="486"/>
      <c r="AB1033" s="487">
        <f>SUM(((((J1037+S1037)/2)*G1037)*E1037))</f>
        <v>0</v>
      </c>
    </row>
    <row r="1034" spans="1:28" ht="15.75" customHeight="1">
      <c r="A1034" s="475"/>
      <c r="B1034" s="476"/>
      <c r="C1034" s="476"/>
      <c r="D1034" s="477"/>
      <c r="E1034" s="480"/>
      <c r="F1034" s="481"/>
      <c r="G1034" s="480"/>
      <c r="H1034" s="483"/>
      <c r="I1034" s="481"/>
      <c r="J1034" s="490" t="s">
        <v>163</v>
      </c>
      <c r="K1034" s="491"/>
      <c r="L1034" s="492"/>
      <c r="M1034" s="490" t="s">
        <v>165</v>
      </c>
      <c r="N1034" s="491"/>
      <c r="O1034" s="492"/>
      <c r="P1034" s="490" t="s">
        <v>167</v>
      </c>
      <c r="Q1034" s="491"/>
      <c r="R1034" s="492"/>
      <c r="S1034" s="490" t="s">
        <v>213</v>
      </c>
      <c r="T1034" s="491"/>
      <c r="U1034" s="492"/>
      <c r="V1034" s="490" t="s">
        <v>219</v>
      </c>
      <c r="W1034" s="491"/>
      <c r="X1034" s="492"/>
      <c r="Y1034" s="490" t="s">
        <v>225</v>
      </c>
      <c r="Z1034" s="491"/>
      <c r="AA1034" s="492"/>
      <c r="AB1034" s="488"/>
    </row>
    <row r="1035" spans="1:28" ht="15.75" customHeight="1">
      <c r="A1035" s="493" t="str">
        <f>T(A914)</f>
        <v>Signals &amp; PTC</v>
      </c>
      <c r="B1035" s="494"/>
      <c r="C1035" s="96" t="str">
        <f>T(C914)</f>
        <v>HR</v>
      </c>
      <c r="D1035" s="99">
        <f>SUM(D914)</f>
        <v>10</v>
      </c>
      <c r="E1035" s="495">
        <v>1</v>
      </c>
      <c r="F1035" s="496"/>
      <c r="G1035" s="495">
        <f>SUM(G914)</f>
        <v>0</v>
      </c>
      <c r="H1035" s="499"/>
      <c r="I1035" s="496"/>
      <c r="J1035" s="501">
        <v>0</v>
      </c>
      <c r="K1035" s="502"/>
      <c r="L1035" s="503"/>
      <c r="M1035" s="501">
        <v>0</v>
      </c>
      <c r="N1035" s="502"/>
      <c r="O1035" s="503"/>
      <c r="P1035" s="501">
        <v>0</v>
      </c>
      <c r="Q1035" s="502"/>
      <c r="R1035" s="503"/>
      <c r="S1035" s="501">
        <v>0</v>
      </c>
      <c r="T1035" s="502"/>
      <c r="U1035" s="503"/>
      <c r="V1035" s="501">
        <v>0</v>
      </c>
      <c r="W1035" s="502"/>
      <c r="X1035" s="503"/>
      <c r="Y1035" s="501">
        <v>0</v>
      </c>
      <c r="Z1035" s="502"/>
      <c r="AA1035" s="503"/>
      <c r="AB1035" s="488"/>
    </row>
    <row r="1036" spans="1:28" ht="15.75" customHeight="1">
      <c r="A1036" s="507" t="str">
        <f>T(A915)</f>
        <v/>
      </c>
      <c r="B1036" s="508"/>
      <c r="C1036" s="508"/>
      <c r="D1036" s="509"/>
      <c r="E1036" s="497"/>
      <c r="F1036" s="498"/>
      <c r="G1036" s="497"/>
      <c r="H1036" s="500"/>
      <c r="I1036" s="498"/>
      <c r="J1036" s="504"/>
      <c r="K1036" s="505"/>
      <c r="L1036" s="506"/>
      <c r="M1036" s="504"/>
      <c r="N1036" s="505"/>
      <c r="O1036" s="506"/>
      <c r="P1036" s="504"/>
      <c r="Q1036" s="505"/>
      <c r="R1036" s="506"/>
      <c r="S1036" s="504"/>
      <c r="T1036" s="505"/>
      <c r="U1036" s="506"/>
      <c r="V1036" s="504"/>
      <c r="W1036" s="505"/>
      <c r="X1036" s="506"/>
      <c r="Y1036" s="504"/>
      <c r="Z1036" s="505"/>
      <c r="AA1036" s="506"/>
      <c r="AB1036" s="488"/>
    </row>
    <row r="1037" spans="1:28" ht="15.75" customHeight="1" thickBot="1">
      <c r="A1037" s="510"/>
      <c r="B1037" s="511"/>
      <c r="C1037" s="511"/>
      <c r="D1037" s="512"/>
      <c r="E1037" s="513">
        <f>SUM(E1035)</f>
        <v>1</v>
      </c>
      <c r="F1037" s="514"/>
      <c r="G1037" s="515">
        <f>SUM(G1035)</f>
        <v>0</v>
      </c>
      <c r="H1037" s="513"/>
      <c r="I1037" s="514"/>
      <c r="J1037" s="515">
        <f>SUM((J1035+M1035+P1035)/3)</f>
        <v>0</v>
      </c>
      <c r="K1037" s="513"/>
      <c r="L1037" s="513"/>
      <c r="M1037" s="513"/>
      <c r="N1037" s="513"/>
      <c r="O1037" s="513"/>
      <c r="P1037" s="513"/>
      <c r="Q1037" s="513"/>
      <c r="R1037" s="514"/>
      <c r="S1037" s="515">
        <f>SUM(((S1035*3)+V1035+Y1035)/5)</f>
        <v>0</v>
      </c>
      <c r="T1037" s="513"/>
      <c r="U1037" s="513"/>
      <c r="V1037" s="513"/>
      <c r="W1037" s="513"/>
      <c r="X1037" s="513"/>
      <c r="Y1037" s="513"/>
      <c r="Z1037" s="513"/>
      <c r="AA1037" s="514"/>
      <c r="AB1037" s="489"/>
    </row>
    <row r="1038" spans="1:28" ht="15.75" customHeight="1" thickBot="1">
      <c r="J1038" s="100"/>
      <c r="K1038" s="100"/>
      <c r="L1038" s="100"/>
      <c r="M1038" s="100"/>
      <c r="N1038" s="100"/>
      <c r="O1038" s="100"/>
      <c r="P1038" s="100"/>
      <c r="Q1038" s="100"/>
      <c r="R1038" s="100"/>
      <c r="S1038" s="100"/>
      <c r="T1038" s="100"/>
      <c r="U1038" s="100"/>
      <c r="V1038" s="100"/>
      <c r="W1038" s="100"/>
      <c r="X1038" s="100"/>
      <c r="Y1038" s="100"/>
      <c r="Z1038" s="100"/>
      <c r="AA1038" s="100"/>
      <c r="AB1038" s="100"/>
    </row>
    <row r="1039" spans="1:28" ht="15.75" customHeight="1">
      <c r="A1039" s="472" t="str">
        <f>T(A1033)</f>
        <v>Widespread Power Outage</v>
      </c>
      <c r="B1039" s="473"/>
      <c r="C1039" s="473"/>
      <c r="D1039" s="474"/>
      <c r="E1039" s="478" t="s">
        <v>5</v>
      </c>
      <c r="F1039" s="479"/>
      <c r="G1039" s="478" t="s">
        <v>159</v>
      </c>
      <c r="H1039" s="482"/>
      <c r="I1039" s="479"/>
      <c r="J1039" s="484" t="s">
        <v>7</v>
      </c>
      <c r="K1039" s="485"/>
      <c r="L1039" s="485"/>
      <c r="M1039" s="485"/>
      <c r="N1039" s="485"/>
      <c r="O1039" s="485"/>
      <c r="P1039" s="485"/>
      <c r="Q1039" s="485"/>
      <c r="R1039" s="486"/>
      <c r="S1039" s="484" t="s">
        <v>9</v>
      </c>
      <c r="T1039" s="485"/>
      <c r="U1039" s="485"/>
      <c r="V1039" s="485"/>
      <c r="W1039" s="485"/>
      <c r="X1039" s="485"/>
      <c r="Y1039" s="485"/>
      <c r="Z1039" s="485"/>
      <c r="AA1039" s="486"/>
      <c r="AB1039" s="487">
        <f>SUM(((((J1043+S1043)/2)*G1043)*E1043))</f>
        <v>0</v>
      </c>
    </row>
    <row r="1040" spans="1:28" ht="15.75" customHeight="1">
      <c r="A1040" s="475"/>
      <c r="B1040" s="476"/>
      <c r="C1040" s="476"/>
      <c r="D1040" s="477"/>
      <c r="E1040" s="480"/>
      <c r="F1040" s="481"/>
      <c r="G1040" s="480"/>
      <c r="H1040" s="483"/>
      <c r="I1040" s="481"/>
      <c r="J1040" s="490" t="s">
        <v>163</v>
      </c>
      <c r="K1040" s="491"/>
      <c r="L1040" s="492"/>
      <c r="M1040" s="490" t="s">
        <v>165</v>
      </c>
      <c r="N1040" s="491"/>
      <c r="O1040" s="492"/>
      <c r="P1040" s="490" t="s">
        <v>167</v>
      </c>
      <c r="Q1040" s="491"/>
      <c r="R1040" s="492"/>
      <c r="S1040" s="490" t="s">
        <v>213</v>
      </c>
      <c r="T1040" s="491"/>
      <c r="U1040" s="492"/>
      <c r="V1040" s="490" t="s">
        <v>219</v>
      </c>
      <c r="W1040" s="491"/>
      <c r="X1040" s="492"/>
      <c r="Y1040" s="490" t="s">
        <v>225</v>
      </c>
      <c r="Z1040" s="491"/>
      <c r="AA1040" s="492"/>
      <c r="AB1040" s="488"/>
    </row>
    <row r="1041" spans="1:28" ht="15.75" customHeight="1">
      <c r="A1041" s="493" t="str">
        <f>T(A920)</f>
        <v xml:space="preserve">Switches </v>
      </c>
      <c r="B1041" s="494"/>
      <c r="C1041" s="96" t="str">
        <f>T(C920)</f>
        <v>HR</v>
      </c>
      <c r="D1041" s="99">
        <f>SUM(D920)</f>
        <v>11</v>
      </c>
      <c r="E1041" s="495">
        <v>1</v>
      </c>
      <c r="F1041" s="496"/>
      <c r="G1041" s="495">
        <f>SUM(G920)</f>
        <v>0</v>
      </c>
      <c r="H1041" s="499"/>
      <c r="I1041" s="496"/>
      <c r="J1041" s="501">
        <v>0</v>
      </c>
      <c r="K1041" s="502"/>
      <c r="L1041" s="503"/>
      <c r="M1041" s="501">
        <v>0</v>
      </c>
      <c r="N1041" s="502"/>
      <c r="O1041" s="503"/>
      <c r="P1041" s="501">
        <v>0</v>
      </c>
      <c r="Q1041" s="502"/>
      <c r="R1041" s="503"/>
      <c r="S1041" s="501">
        <v>0</v>
      </c>
      <c r="T1041" s="502"/>
      <c r="U1041" s="503"/>
      <c r="V1041" s="501">
        <v>0</v>
      </c>
      <c r="W1041" s="502"/>
      <c r="X1041" s="503"/>
      <c r="Y1041" s="501">
        <v>0</v>
      </c>
      <c r="Z1041" s="502"/>
      <c r="AA1041" s="503"/>
      <c r="AB1041" s="488"/>
    </row>
    <row r="1042" spans="1:28" ht="15.75" customHeight="1">
      <c r="A1042" s="507" t="str">
        <f>T(A921)</f>
        <v/>
      </c>
      <c r="B1042" s="508"/>
      <c r="C1042" s="508"/>
      <c r="D1042" s="509"/>
      <c r="E1042" s="497"/>
      <c r="F1042" s="498"/>
      <c r="G1042" s="497"/>
      <c r="H1042" s="500"/>
      <c r="I1042" s="498"/>
      <c r="J1042" s="504"/>
      <c r="K1042" s="505"/>
      <c r="L1042" s="506"/>
      <c r="M1042" s="504"/>
      <c r="N1042" s="505"/>
      <c r="O1042" s="506"/>
      <c r="P1042" s="504"/>
      <c r="Q1042" s="505"/>
      <c r="R1042" s="506"/>
      <c r="S1042" s="504"/>
      <c r="T1042" s="505"/>
      <c r="U1042" s="506"/>
      <c r="V1042" s="504"/>
      <c r="W1042" s="505"/>
      <c r="X1042" s="506"/>
      <c r="Y1042" s="504"/>
      <c r="Z1042" s="505"/>
      <c r="AA1042" s="506"/>
      <c r="AB1042" s="488"/>
    </row>
    <row r="1043" spans="1:28" ht="15.75" customHeight="1" thickBot="1">
      <c r="A1043" s="510"/>
      <c r="B1043" s="511"/>
      <c r="C1043" s="511"/>
      <c r="D1043" s="512"/>
      <c r="E1043" s="513">
        <f>SUM(E1041)</f>
        <v>1</v>
      </c>
      <c r="F1043" s="514"/>
      <c r="G1043" s="515">
        <f>SUM(G1041)</f>
        <v>0</v>
      </c>
      <c r="H1043" s="513"/>
      <c r="I1043" s="514"/>
      <c r="J1043" s="515">
        <f>SUM((J1041+M1041+P1041)/3)</f>
        <v>0</v>
      </c>
      <c r="K1043" s="513"/>
      <c r="L1043" s="513"/>
      <c r="M1043" s="513"/>
      <c r="N1043" s="513"/>
      <c r="O1043" s="513"/>
      <c r="P1043" s="513"/>
      <c r="Q1043" s="513"/>
      <c r="R1043" s="514"/>
      <c r="S1043" s="515">
        <f>SUM(((S1041*3)+V1041+Y1041)/5)</f>
        <v>0</v>
      </c>
      <c r="T1043" s="513"/>
      <c r="U1043" s="513"/>
      <c r="V1043" s="513"/>
      <c r="W1043" s="513"/>
      <c r="X1043" s="513"/>
      <c r="Y1043" s="513"/>
      <c r="Z1043" s="513"/>
      <c r="AA1043" s="514"/>
      <c r="AB1043" s="489"/>
    </row>
    <row r="1044" spans="1:28" ht="15.75" customHeight="1" thickBot="1">
      <c r="J1044" s="98"/>
      <c r="K1044" s="98"/>
      <c r="L1044" s="98"/>
      <c r="M1044" s="98"/>
      <c r="N1044" s="98"/>
      <c r="O1044" s="98"/>
      <c r="P1044" s="98"/>
      <c r="Q1044" s="98"/>
      <c r="R1044" s="98"/>
      <c r="S1044" s="98"/>
      <c r="T1044" s="98"/>
      <c r="U1044" s="98"/>
      <c r="V1044" s="98"/>
      <c r="W1044" s="98"/>
      <c r="X1044" s="98"/>
      <c r="Y1044" s="98"/>
      <c r="Z1044" s="98"/>
      <c r="AA1044" s="98"/>
      <c r="AB1044" s="100"/>
    </row>
    <row r="1045" spans="1:28" ht="15.75" customHeight="1">
      <c r="A1045" s="472" t="str">
        <f>T(A1039)</f>
        <v>Widespread Power Outage</v>
      </c>
      <c r="B1045" s="473"/>
      <c r="C1045" s="473"/>
      <c r="D1045" s="474"/>
      <c r="E1045" s="478" t="s">
        <v>5</v>
      </c>
      <c r="F1045" s="479"/>
      <c r="G1045" s="478" t="s">
        <v>159</v>
      </c>
      <c r="H1045" s="482"/>
      <c r="I1045" s="479"/>
      <c r="J1045" s="484" t="s">
        <v>7</v>
      </c>
      <c r="K1045" s="485"/>
      <c r="L1045" s="485"/>
      <c r="M1045" s="485"/>
      <c r="N1045" s="485"/>
      <c r="O1045" s="485"/>
      <c r="P1045" s="485"/>
      <c r="Q1045" s="485"/>
      <c r="R1045" s="486"/>
      <c r="S1045" s="484" t="s">
        <v>9</v>
      </c>
      <c r="T1045" s="485"/>
      <c r="U1045" s="485"/>
      <c r="V1045" s="485"/>
      <c r="W1045" s="485"/>
      <c r="X1045" s="485"/>
      <c r="Y1045" s="485"/>
      <c r="Z1045" s="485"/>
      <c r="AA1045" s="486"/>
      <c r="AB1045" s="487">
        <f>SUM(((((J1049+S1049)/2)*G1049)*E1049))</f>
        <v>0</v>
      </c>
    </row>
    <row r="1046" spans="1:28" ht="15.75" customHeight="1">
      <c r="A1046" s="475"/>
      <c r="B1046" s="476"/>
      <c r="C1046" s="476"/>
      <c r="D1046" s="477"/>
      <c r="E1046" s="480"/>
      <c r="F1046" s="481"/>
      <c r="G1046" s="480"/>
      <c r="H1046" s="483"/>
      <c r="I1046" s="481"/>
      <c r="J1046" s="490" t="s">
        <v>163</v>
      </c>
      <c r="K1046" s="491"/>
      <c r="L1046" s="492"/>
      <c r="M1046" s="490" t="s">
        <v>165</v>
      </c>
      <c r="N1046" s="491"/>
      <c r="O1046" s="492"/>
      <c r="P1046" s="490" t="s">
        <v>167</v>
      </c>
      <c r="Q1046" s="491"/>
      <c r="R1046" s="492"/>
      <c r="S1046" s="490" t="s">
        <v>213</v>
      </c>
      <c r="T1046" s="491"/>
      <c r="U1046" s="492"/>
      <c r="V1046" s="490" t="s">
        <v>219</v>
      </c>
      <c r="W1046" s="491"/>
      <c r="X1046" s="492"/>
      <c r="Y1046" s="490" t="s">
        <v>225</v>
      </c>
      <c r="Z1046" s="491"/>
      <c r="AA1046" s="492"/>
      <c r="AB1046" s="488"/>
    </row>
    <row r="1047" spans="1:28" ht="15.75" customHeight="1">
      <c r="A1047" s="493" t="str">
        <f>T(A926)</f>
        <v>Bridges</v>
      </c>
      <c r="B1047" s="494"/>
      <c r="C1047" s="96" t="str">
        <f>T(C926)</f>
        <v>HR</v>
      </c>
      <c r="D1047" s="99">
        <f>SUM(D926)</f>
        <v>12</v>
      </c>
      <c r="E1047" s="495">
        <v>1</v>
      </c>
      <c r="F1047" s="496"/>
      <c r="G1047" s="495">
        <f>SUM(G926)</f>
        <v>0</v>
      </c>
      <c r="H1047" s="499"/>
      <c r="I1047" s="496"/>
      <c r="J1047" s="501">
        <v>0</v>
      </c>
      <c r="K1047" s="502"/>
      <c r="L1047" s="503"/>
      <c r="M1047" s="501">
        <v>0</v>
      </c>
      <c r="N1047" s="502"/>
      <c r="O1047" s="503"/>
      <c r="P1047" s="501">
        <v>0</v>
      </c>
      <c r="Q1047" s="502"/>
      <c r="R1047" s="503"/>
      <c r="S1047" s="501">
        <v>0</v>
      </c>
      <c r="T1047" s="502"/>
      <c r="U1047" s="503"/>
      <c r="V1047" s="501">
        <v>0</v>
      </c>
      <c r="W1047" s="502"/>
      <c r="X1047" s="503"/>
      <c r="Y1047" s="501">
        <v>0</v>
      </c>
      <c r="Z1047" s="502"/>
      <c r="AA1047" s="503"/>
      <c r="AB1047" s="488"/>
    </row>
    <row r="1048" spans="1:28" ht="15.75" customHeight="1">
      <c r="A1048" s="507" t="str">
        <f>T(A927)</f>
        <v/>
      </c>
      <c r="B1048" s="508"/>
      <c r="C1048" s="508"/>
      <c r="D1048" s="509"/>
      <c r="E1048" s="497"/>
      <c r="F1048" s="498"/>
      <c r="G1048" s="497"/>
      <c r="H1048" s="500"/>
      <c r="I1048" s="498"/>
      <c r="J1048" s="504"/>
      <c r="K1048" s="505"/>
      <c r="L1048" s="506"/>
      <c r="M1048" s="504"/>
      <c r="N1048" s="505"/>
      <c r="O1048" s="506"/>
      <c r="P1048" s="504"/>
      <c r="Q1048" s="505"/>
      <c r="R1048" s="506"/>
      <c r="S1048" s="504"/>
      <c r="T1048" s="505"/>
      <c r="U1048" s="506"/>
      <c r="V1048" s="504"/>
      <c r="W1048" s="505"/>
      <c r="X1048" s="506"/>
      <c r="Y1048" s="504"/>
      <c r="Z1048" s="505"/>
      <c r="AA1048" s="506"/>
      <c r="AB1048" s="488"/>
    </row>
    <row r="1049" spans="1:28" ht="15.75" customHeight="1" thickBot="1">
      <c r="A1049" s="510"/>
      <c r="B1049" s="511"/>
      <c r="C1049" s="511"/>
      <c r="D1049" s="512"/>
      <c r="E1049" s="513">
        <f>SUM(E1047)</f>
        <v>1</v>
      </c>
      <c r="F1049" s="514"/>
      <c r="G1049" s="515">
        <f>SUM(G1047)</f>
        <v>0</v>
      </c>
      <c r="H1049" s="513"/>
      <c r="I1049" s="514"/>
      <c r="J1049" s="515">
        <f>SUM((J1047+M1047+P1047)/3)</f>
        <v>0</v>
      </c>
      <c r="K1049" s="513"/>
      <c r="L1049" s="513"/>
      <c r="M1049" s="513"/>
      <c r="N1049" s="513"/>
      <c r="O1049" s="513"/>
      <c r="P1049" s="513"/>
      <c r="Q1049" s="513"/>
      <c r="R1049" s="514"/>
      <c r="S1049" s="515">
        <f>SUM(((S1047*3)+V1047+Y1047)/5)</f>
        <v>0</v>
      </c>
      <c r="T1049" s="513"/>
      <c r="U1049" s="513"/>
      <c r="V1049" s="513"/>
      <c r="W1049" s="513"/>
      <c r="X1049" s="513"/>
      <c r="Y1049" s="513"/>
      <c r="Z1049" s="513"/>
      <c r="AA1049" s="514"/>
      <c r="AB1049" s="489"/>
    </row>
    <row r="1050" spans="1:28" ht="15.75" customHeight="1" thickBot="1">
      <c r="J1050" s="100"/>
      <c r="K1050" s="100"/>
      <c r="L1050" s="100"/>
      <c r="M1050" s="100"/>
      <c r="N1050" s="100"/>
      <c r="O1050" s="100"/>
      <c r="P1050" s="100"/>
      <c r="Q1050" s="100"/>
      <c r="R1050" s="100"/>
      <c r="S1050" s="100"/>
      <c r="T1050" s="100"/>
      <c r="U1050" s="100"/>
      <c r="V1050" s="100"/>
      <c r="W1050" s="100"/>
      <c r="X1050" s="100"/>
      <c r="Y1050" s="100"/>
      <c r="Z1050" s="100"/>
      <c r="AA1050" s="100"/>
    </row>
    <row r="1051" spans="1:28" ht="15.75" customHeight="1">
      <c r="A1051" s="472" t="str">
        <f>T(A1045)</f>
        <v>Widespread Power Outage</v>
      </c>
      <c r="B1051" s="473"/>
      <c r="C1051" s="473"/>
      <c r="D1051" s="474"/>
      <c r="E1051" s="478" t="s">
        <v>5</v>
      </c>
      <c r="F1051" s="479"/>
      <c r="G1051" s="478" t="s">
        <v>159</v>
      </c>
      <c r="H1051" s="482"/>
      <c r="I1051" s="479"/>
      <c r="J1051" s="484" t="s">
        <v>7</v>
      </c>
      <c r="K1051" s="485"/>
      <c r="L1051" s="485"/>
      <c r="M1051" s="485"/>
      <c r="N1051" s="485"/>
      <c r="O1051" s="485"/>
      <c r="P1051" s="485"/>
      <c r="Q1051" s="485"/>
      <c r="R1051" s="486"/>
      <c r="S1051" s="484" t="s">
        <v>9</v>
      </c>
      <c r="T1051" s="485"/>
      <c r="U1051" s="485"/>
      <c r="V1051" s="485"/>
      <c r="W1051" s="485"/>
      <c r="X1051" s="485"/>
      <c r="Y1051" s="485"/>
      <c r="Z1051" s="485"/>
      <c r="AA1051" s="486"/>
      <c r="AB1051" s="487">
        <f>SUM(((((J1055+S1055)/2)*G1055)*E1055))</f>
        <v>0</v>
      </c>
    </row>
    <row r="1052" spans="1:28" ht="15.75" customHeight="1">
      <c r="A1052" s="475"/>
      <c r="B1052" s="476"/>
      <c r="C1052" s="476"/>
      <c r="D1052" s="477"/>
      <c r="E1052" s="480"/>
      <c r="F1052" s="481"/>
      <c r="G1052" s="480"/>
      <c r="H1052" s="483"/>
      <c r="I1052" s="481"/>
      <c r="J1052" s="490" t="s">
        <v>163</v>
      </c>
      <c r="K1052" s="491"/>
      <c r="L1052" s="492"/>
      <c r="M1052" s="490" t="s">
        <v>165</v>
      </c>
      <c r="N1052" s="491"/>
      <c r="O1052" s="492"/>
      <c r="P1052" s="490" t="s">
        <v>167</v>
      </c>
      <c r="Q1052" s="491"/>
      <c r="R1052" s="492"/>
      <c r="S1052" s="490" t="s">
        <v>213</v>
      </c>
      <c r="T1052" s="491"/>
      <c r="U1052" s="492"/>
      <c r="V1052" s="490" t="s">
        <v>219</v>
      </c>
      <c r="W1052" s="491"/>
      <c r="X1052" s="492"/>
      <c r="Y1052" s="490" t="s">
        <v>225</v>
      </c>
      <c r="Z1052" s="491"/>
      <c r="AA1052" s="492"/>
      <c r="AB1052" s="488"/>
    </row>
    <row r="1053" spans="1:28" ht="15.75" customHeight="1">
      <c r="A1053" s="493" t="str">
        <f>T(A932)</f>
        <v>Elevated Track</v>
      </c>
      <c r="B1053" s="494"/>
      <c r="C1053" s="96" t="str">
        <f>T(C932)</f>
        <v>HR</v>
      </c>
      <c r="D1053" s="99">
        <f>SUM(D932)</f>
        <v>13</v>
      </c>
      <c r="E1053" s="495">
        <v>1</v>
      </c>
      <c r="F1053" s="496"/>
      <c r="G1053" s="495">
        <f>SUM(G932)</f>
        <v>0</v>
      </c>
      <c r="H1053" s="499"/>
      <c r="I1053" s="496"/>
      <c r="J1053" s="501">
        <v>0</v>
      </c>
      <c r="K1053" s="502"/>
      <c r="L1053" s="503"/>
      <c r="M1053" s="501">
        <v>0</v>
      </c>
      <c r="N1053" s="502"/>
      <c r="O1053" s="503"/>
      <c r="P1053" s="501">
        <v>0</v>
      </c>
      <c r="Q1053" s="502"/>
      <c r="R1053" s="503"/>
      <c r="S1053" s="501">
        <v>0</v>
      </c>
      <c r="T1053" s="502"/>
      <c r="U1053" s="503"/>
      <c r="V1053" s="501">
        <v>0</v>
      </c>
      <c r="W1053" s="502"/>
      <c r="X1053" s="503"/>
      <c r="Y1053" s="501">
        <v>0</v>
      </c>
      <c r="Z1053" s="502"/>
      <c r="AA1053" s="503"/>
      <c r="AB1053" s="488"/>
    </row>
    <row r="1054" spans="1:28" ht="15.75" customHeight="1">
      <c r="A1054" s="507" t="str">
        <f>T(A933)</f>
        <v/>
      </c>
      <c r="B1054" s="508"/>
      <c r="C1054" s="508"/>
      <c r="D1054" s="509"/>
      <c r="E1054" s="497"/>
      <c r="F1054" s="498"/>
      <c r="G1054" s="497"/>
      <c r="H1054" s="500"/>
      <c r="I1054" s="498"/>
      <c r="J1054" s="504"/>
      <c r="K1054" s="505"/>
      <c r="L1054" s="506"/>
      <c r="M1054" s="504"/>
      <c r="N1054" s="505"/>
      <c r="O1054" s="506"/>
      <c r="P1054" s="504"/>
      <c r="Q1054" s="505"/>
      <c r="R1054" s="506"/>
      <c r="S1054" s="504"/>
      <c r="T1054" s="505"/>
      <c r="U1054" s="506"/>
      <c r="V1054" s="504"/>
      <c r="W1054" s="505"/>
      <c r="X1054" s="506"/>
      <c r="Y1054" s="504"/>
      <c r="Z1054" s="505"/>
      <c r="AA1054" s="506"/>
      <c r="AB1054" s="488"/>
    </row>
    <row r="1055" spans="1:28" ht="15.75" customHeight="1" thickBot="1">
      <c r="A1055" s="510"/>
      <c r="B1055" s="511"/>
      <c r="C1055" s="511"/>
      <c r="D1055" s="512"/>
      <c r="E1055" s="513">
        <f>SUM(E1053)</f>
        <v>1</v>
      </c>
      <c r="F1055" s="514"/>
      <c r="G1055" s="515">
        <f>SUM(G1053)</f>
        <v>0</v>
      </c>
      <c r="H1055" s="513"/>
      <c r="I1055" s="514"/>
      <c r="J1055" s="515">
        <f>SUM((J1053+M1053+P1053)/3)</f>
        <v>0</v>
      </c>
      <c r="K1055" s="513"/>
      <c r="L1055" s="513"/>
      <c r="M1055" s="513"/>
      <c r="N1055" s="513"/>
      <c r="O1055" s="513"/>
      <c r="P1055" s="513"/>
      <c r="Q1055" s="513"/>
      <c r="R1055" s="514"/>
      <c r="S1055" s="515">
        <f>SUM(((S1053*3)+V1053+Y1053)/5)</f>
        <v>0</v>
      </c>
      <c r="T1055" s="513"/>
      <c r="U1055" s="513"/>
      <c r="V1055" s="513"/>
      <c r="W1055" s="513"/>
      <c r="X1055" s="513"/>
      <c r="Y1055" s="513"/>
      <c r="Z1055" s="513"/>
      <c r="AA1055" s="514"/>
      <c r="AB1055" s="489"/>
    </row>
    <row r="1056" spans="1:28" ht="15.75" customHeight="1" thickBot="1">
      <c r="J1056" s="98"/>
      <c r="K1056" s="98"/>
      <c r="L1056" s="98"/>
      <c r="M1056" s="98"/>
      <c r="N1056" s="98"/>
      <c r="O1056" s="98"/>
      <c r="P1056" s="98"/>
      <c r="Q1056" s="98"/>
      <c r="R1056" s="98"/>
      <c r="S1056" s="98"/>
      <c r="T1056" s="98"/>
      <c r="U1056" s="98"/>
      <c r="V1056" s="98"/>
      <c r="W1056" s="98"/>
      <c r="X1056" s="98"/>
      <c r="Y1056" s="98"/>
      <c r="Z1056" s="98"/>
      <c r="AA1056" s="98"/>
      <c r="AB1056" s="100"/>
    </row>
    <row r="1057" spans="1:28" ht="15.75" customHeight="1">
      <c r="A1057" s="472" t="str">
        <f>T(A1051)</f>
        <v>Widespread Power Outage</v>
      </c>
      <c r="B1057" s="473"/>
      <c r="C1057" s="473"/>
      <c r="D1057" s="474"/>
      <c r="E1057" s="478" t="s">
        <v>5</v>
      </c>
      <c r="F1057" s="479"/>
      <c r="G1057" s="478" t="s">
        <v>159</v>
      </c>
      <c r="H1057" s="482"/>
      <c r="I1057" s="479"/>
      <c r="J1057" s="484" t="s">
        <v>7</v>
      </c>
      <c r="K1057" s="485"/>
      <c r="L1057" s="485"/>
      <c r="M1057" s="485"/>
      <c r="N1057" s="485"/>
      <c r="O1057" s="485"/>
      <c r="P1057" s="485"/>
      <c r="Q1057" s="485"/>
      <c r="R1057" s="486"/>
      <c r="S1057" s="484" t="s">
        <v>9</v>
      </c>
      <c r="T1057" s="485"/>
      <c r="U1057" s="485"/>
      <c r="V1057" s="485"/>
      <c r="W1057" s="485"/>
      <c r="X1057" s="485"/>
      <c r="Y1057" s="485"/>
      <c r="Z1057" s="485"/>
      <c r="AA1057" s="486"/>
      <c r="AB1057" s="487">
        <f>SUM(((((J1061+S1061)/2)*G1061)*E1061))</f>
        <v>0</v>
      </c>
    </row>
    <row r="1058" spans="1:28" ht="15.75" customHeight="1">
      <c r="A1058" s="475"/>
      <c r="B1058" s="476"/>
      <c r="C1058" s="476"/>
      <c r="D1058" s="477"/>
      <c r="E1058" s="480"/>
      <c r="F1058" s="481"/>
      <c r="G1058" s="480"/>
      <c r="H1058" s="483"/>
      <c r="I1058" s="481"/>
      <c r="J1058" s="490" t="s">
        <v>163</v>
      </c>
      <c r="K1058" s="491"/>
      <c r="L1058" s="492"/>
      <c r="M1058" s="490" t="s">
        <v>165</v>
      </c>
      <c r="N1058" s="491"/>
      <c r="O1058" s="492"/>
      <c r="P1058" s="490" t="s">
        <v>167</v>
      </c>
      <c r="Q1058" s="491"/>
      <c r="R1058" s="492"/>
      <c r="S1058" s="490" t="s">
        <v>213</v>
      </c>
      <c r="T1058" s="491"/>
      <c r="U1058" s="492"/>
      <c r="V1058" s="490" t="s">
        <v>219</v>
      </c>
      <c r="W1058" s="491"/>
      <c r="X1058" s="492"/>
      <c r="Y1058" s="490" t="s">
        <v>225</v>
      </c>
      <c r="Z1058" s="491"/>
      <c r="AA1058" s="492"/>
      <c r="AB1058" s="488"/>
    </row>
    <row r="1059" spans="1:28" ht="15.75" customHeight="1">
      <c r="A1059" s="493" t="str">
        <f>T(A938)</f>
        <v xml:space="preserve">Tunnels </v>
      </c>
      <c r="B1059" s="494"/>
      <c r="C1059" s="96" t="str">
        <f>T(C938)</f>
        <v>HR</v>
      </c>
      <c r="D1059" s="99">
        <f>SUM(D938)</f>
        <v>14</v>
      </c>
      <c r="E1059" s="495">
        <v>1</v>
      </c>
      <c r="F1059" s="496"/>
      <c r="G1059" s="495">
        <f>SUM(G938)</f>
        <v>0</v>
      </c>
      <c r="H1059" s="499"/>
      <c r="I1059" s="496"/>
      <c r="J1059" s="501">
        <v>0</v>
      </c>
      <c r="K1059" s="502"/>
      <c r="L1059" s="503"/>
      <c r="M1059" s="501">
        <v>0</v>
      </c>
      <c r="N1059" s="502"/>
      <c r="O1059" s="503"/>
      <c r="P1059" s="501">
        <v>0</v>
      </c>
      <c r="Q1059" s="502"/>
      <c r="R1059" s="503"/>
      <c r="S1059" s="501">
        <v>0</v>
      </c>
      <c r="T1059" s="502"/>
      <c r="U1059" s="503"/>
      <c r="V1059" s="501">
        <v>0</v>
      </c>
      <c r="W1059" s="502"/>
      <c r="X1059" s="503"/>
      <c r="Y1059" s="501">
        <v>0</v>
      </c>
      <c r="Z1059" s="502"/>
      <c r="AA1059" s="503"/>
      <c r="AB1059" s="488"/>
    </row>
    <row r="1060" spans="1:28" ht="15.75" customHeight="1">
      <c r="A1060" s="507" t="str">
        <f>T(A939)</f>
        <v/>
      </c>
      <c r="B1060" s="508"/>
      <c r="C1060" s="508"/>
      <c r="D1060" s="509"/>
      <c r="E1060" s="497"/>
      <c r="F1060" s="498"/>
      <c r="G1060" s="497"/>
      <c r="H1060" s="500"/>
      <c r="I1060" s="498"/>
      <c r="J1060" s="504"/>
      <c r="K1060" s="505"/>
      <c r="L1060" s="506"/>
      <c r="M1060" s="504"/>
      <c r="N1060" s="505"/>
      <c r="O1060" s="506"/>
      <c r="P1060" s="504"/>
      <c r="Q1060" s="505"/>
      <c r="R1060" s="506"/>
      <c r="S1060" s="504"/>
      <c r="T1060" s="505"/>
      <c r="U1060" s="506"/>
      <c r="V1060" s="504"/>
      <c r="W1060" s="505"/>
      <c r="X1060" s="506"/>
      <c r="Y1060" s="504"/>
      <c r="Z1060" s="505"/>
      <c r="AA1060" s="506"/>
      <c r="AB1060" s="488"/>
    </row>
    <row r="1061" spans="1:28" ht="15.75" customHeight="1" thickBot="1">
      <c r="A1061" s="510"/>
      <c r="B1061" s="511"/>
      <c r="C1061" s="511"/>
      <c r="D1061" s="512"/>
      <c r="E1061" s="513">
        <f>SUM(E1059)</f>
        <v>1</v>
      </c>
      <c r="F1061" s="514"/>
      <c r="G1061" s="515">
        <f>SUM(G1059)</f>
        <v>0</v>
      </c>
      <c r="H1061" s="513"/>
      <c r="I1061" s="514"/>
      <c r="J1061" s="515">
        <f>SUM((J1059+M1059+P1059)/3)</f>
        <v>0</v>
      </c>
      <c r="K1061" s="513"/>
      <c r="L1061" s="513"/>
      <c r="M1061" s="513"/>
      <c r="N1061" s="513"/>
      <c r="O1061" s="513"/>
      <c r="P1061" s="513"/>
      <c r="Q1061" s="513"/>
      <c r="R1061" s="514"/>
      <c r="S1061" s="515">
        <f>SUM(((S1059*3)+V1059+Y1059)/5)</f>
        <v>0</v>
      </c>
      <c r="T1061" s="513"/>
      <c r="U1061" s="513"/>
      <c r="V1061" s="513"/>
      <c r="W1061" s="513"/>
      <c r="X1061" s="513"/>
      <c r="Y1061" s="513"/>
      <c r="Z1061" s="513"/>
      <c r="AA1061" s="514"/>
      <c r="AB1061" s="489"/>
    </row>
    <row r="1062" spans="1:28" ht="15.75" customHeight="1" thickBot="1">
      <c r="J1062" s="98"/>
      <c r="K1062" s="98"/>
      <c r="L1062" s="98"/>
      <c r="M1062" s="98"/>
      <c r="N1062" s="98"/>
      <c r="O1062" s="98"/>
      <c r="P1062" s="98"/>
      <c r="Q1062" s="98"/>
      <c r="R1062" s="98"/>
      <c r="S1062" s="98"/>
      <c r="T1062" s="98"/>
      <c r="U1062" s="98"/>
      <c r="V1062" s="98"/>
      <c r="W1062" s="98"/>
      <c r="X1062" s="98"/>
      <c r="Y1062" s="98"/>
      <c r="Z1062" s="98"/>
      <c r="AA1062" s="98"/>
    </row>
    <row r="1063" spans="1:28" ht="15.75" customHeight="1">
      <c r="A1063" s="472" t="str">
        <f>T(A1057)</f>
        <v>Widespread Power Outage</v>
      </c>
      <c r="B1063" s="473"/>
      <c r="C1063" s="473"/>
      <c r="D1063" s="474"/>
      <c r="E1063" s="478" t="s">
        <v>5</v>
      </c>
      <c r="F1063" s="479"/>
      <c r="G1063" s="478" t="s">
        <v>159</v>
      </c>
      <c r="H1063" s="482"/>
      <c r="I1063" s="479"/>
      <c r="J1063" s="484" t="s">
        <v>7</v>
      </c>
      <c r="K1063" s="485"/>
      <c r="L1063" s="485"/>
      <c r="M1063" s="485"/>
      <c r="N1063" s="485"/>
      <c r="O1063" s="485"/>
      <c r="P1063" s="485"/>
      <c r="Q1063" s="485"/>
      <c r="R1063" s="486"/>
      <c r="S1063" s="484" t="s">
        <v>9</v>
      </c>
      <c r="T1063" s="485"/>
      <c r="U1063" s="485"/>
      <c r="V1063" s="485"/>
      <c r="W1063" s="485"/>
      <c r="X1063" s="485"/>
      <c r="Y1063" s="485"/>
      <c r="Z1063" s="485"/>
      <c r="AA1063" s="486"/>
      <c r="AB1063" s="487">
        <f>SUM(((((J1067+S1067)/2)*G1067)*E1067))</f>
        <v>0</v>
      </c>
    </row>
    <row r="1064" spans="1:28" ht="15.75" customHeight="1">
      <c r="A1064" s="475"/>
      <c r="B1064" s="476"/>
      <c r="C1064" s="476"/>
      <c r="D1064" s="477"/>
      <c r="E1064" s="480"/>
      <c r="F1064" s="481"/>
      <c r="G1064" s="480"/>
      <c r="H1064" s="483"/>
      <c r="I1064" s="481"/>
      <c r="J1064" s="490" t="s">
        <v>163</v>
      </c>
      <c r="K1064" s="491"/>
      <c r="L1064" s="492"/>
      <c r="M1064" s="490" t="s">
        <v>165</v>
      </c>
      <c r="N1064" s="491"/>
      <c r="O1064" s="492"/>
      <c r="P1064" s="490" t="s">
        <v>167</v>
      </c>
      <c r="Q1064" s="491"/>
      <c r="R1064" s="492"/>
      <c r="S1064" s="490" t="s">
        <v>213</v>
      </c>
      <c r="T1064" s="491"/>
      <c r="U1064" s="492"/>
      <c r="V1064" s="490" t="s">
        <v>219</v>
      </c>
      <c r="W1064" s="491"/>
      <c r="X1064" s="492"/>
      <c r="Y1064" s="490" t="s">
        <v>225</v>
      </c>
      <c r="Z1064" s="491"/>
      <c r="AA1064" s="492"/>
      <c r="AB1064" s="488"/>
    </row>
    <row r="1065" spans="1:28" ht="15.75" customHeight="1">
      <c r="A1065" s="493" t="str">
        <f>T(A944)</f>
        <v>Choke Points on ROW</v>
      </c>
      <c r="B1065" s="494"/>
      <c r="C1065" s="96" t="str">
        <f>T(C944)</f>
        <v>HR</v>
      </c>
      <c r="D1065" s="99">
        <f>SUM(D944)</f>
        <v>15</v>
      </c>
      <c r="E1065" s="495">
        <v>1</v>
      </c>
      <c r="F1065" s="496"/>
      <c r="G1065" s="495">
        <f>SUM(G944)</f>
        <v>0</v>
      </c>
      <c r="H1065" s="499"/>
      <c r="I1065" s="496"/>
      <c r="J1065" s="501">
        <v>0</v>
      </c>
      <c r="K1065" s="502"/>
      <c r="L1065" s="503"/>
      <c r="M1065" s="501">
        <v>0</v>
      </c>
      <c r="N1065" s="502"/>
      <c r="O1065" s="503"/>
      <c r="P1065" s="501">
        <v>0</v>
      </c>
      <c r="Q1065" s="502"/>
      <c r="R1065" s="503"/>
      <c r="S1065" s="501">
        <v>0</v>
      </c>
      <c r="T1065" s="502"/>
      <c r="U1065" s="503"/>
      <c r="V1065" s="501">
        <v>0</v>
      </c>
      <c r="W1065" s="502"/>
      <c r="X1065" s="503"/>
      <c r="Y1065" s="501">
        <v>0</v>
      </c>
      <c r="Z1065" s="502"/>
      <c r="AA1065" s="503"/>
      <c r="AB1065" s="488"/>
    </row>
    <row r="1066" spans="1:28" ht="15.75" customHeight="1">
      <c r="A1066" s="507" t="str">
        <f>T(A945)</f>
        <v/>
      </c>
      <c r="B1066" s="508"/>
      <c r="C1066" s="508"/>
      <c r="D1066" s="509"/>
      <c r="E1066" s="497"/>
      <c r="F1066" s="498"/>
      <c r="G1066" s="497"/>
      <c r="H1066" s="500"/>
      <c r="I1066" s="498"/>
      <c r="J1066" s="504"/>
      <c r="K1066" s="505"/>
      <c r="L1066" s="506"/>
      <c r="M1066" s="504"/>
      <c r="N1066" s="505"/>
      <c r="O1066" s="506"/>
      <c r="P1066" s="504"/>
      <c r="Q1066" s="505"/>
      <c r="R1066" s="506"/>
      <c r="S1066" s="504"/>
      <c r="T1066" s="505"/>
      <c r="U1066" s="506"/>
      <c r="V1066" s="504"/>
      <c r="W1066" s="505"/>
      <c r="X1066" s="506"/>
      <c r="Y1066" s="504"/>
      <c r="Z1066" s="505"/>
      <c r="AA1066" s="506"/>
      <c r="AB1066" s="488"/>
    </row>
    <row r="1067" spans="1:28" ht="15.75" customHeight="1" thickBot="1">
      <c r="A1067" s="510"/>
      <c r="B1067" s="511"/>
      <c r="C1067" s="511"/>
      <c r="D1067" s="512"/>
      <c r="E1067" s="513">
        <f>SUM(E1065)</f>
        <v>1</v>
      </c>
      <c r="F1067" s="514"/>
      <c r="G1067" s="515">
        <f>SUM(G1065)</f>
        <v>0</v>
      </c>
      <c r="H1067" s="513"/>
      <c r="I1067" s="514"/>
      <c r="J1067" s="515">
        <f>SUM((J1065+M1065+P1065)/3)</f>
        <v>0</v>
      </c>
      <c r="K1067" s="513"/>
      <c r="L1067" s="513"/>
      <c r="M1067" s="513"/>
      <c r="N1067" s="513"/>
      <c r="O1067" s="513"/>
      <c r="P1067" s="513"/>
      <c r="Q1067" s="513"/>
      <c r="R1067" s="514"/>
      <c r="S1067" s="515">
        <f>SUM(((S1065*3)+V1065+Y1065)/5)</f>
        <v>0</v>
      </c>
      <c r="T1067" s="513"/>
      <c r="U1067" s="513"/>
      <c r="V1067" s="513"/>
      <c r="W1067" s="513"/>
      <c r="X1067" s="513"/>
      <c r="Y1067" s="513"/>
      <c r="Z1067" s="513"/>
      <c r="AA1067" s="514"/>
      <c r="AB1067" s="489"/>
    </row>
    <row r="1068" spans="1:28" ht="15.75" customHeight="1" thickBot="1">
      <c r="J1068" s="98"/>
      <c r="K1068" s="98"/>
      <c r="L1068" s="98"/>
      <c r="M1068" s="98"/>
      <c r="N1068" s="98"/>
      <c r="O1068" s="98"/>
      <c r="P1068" s="98"/>
      <c r="Q1068" s="98"/>
      <c r="R1068" s="98"/>
      <c r="S1068" s="98"/>
      <c r="T1068" s="98"/>
      <c r="U1068" s="98"/>
      <c r="V1068" s="98"/>
      <c r="W1068" s="98"/>
      <c r="X1068" s="98"/>
      <c r="Y1068" s="98"/>
      <c r="Z1068" s="98"/>
      <c r="AA1068" s="98"/>
      <c r="AB1068" s="100"/>
    </row>
    <row r="1069" spans="1:28" ht="15.75" customHeight="1">
      <c r="A1069" s="472" t="str">
        <f>T(A1063)</f>
        <v>Widespread Power Outage</v>
      </c>
      <c r="B1069" s="473"/>
      <c r="C1069" s="473"/>
      <c r="D1069" s="474"/>
      <c r="E1069" s="478" t="s">
        <v>5</v>
      </c>
      <c r="F1069" s="479"/>
      <c r="G1069" s="478" t="s">
        <v>159</v>
      </c>
      <c r="H1069" s="482"/>
      <c r="I1069" s="479"/>
      <c r="J1069" s="484" t="s">
        <v>7</v>
      </c>
      <c r="K1069" s="485"/>
      <c r="L1069" s="485"/>
      <c r="M1069" s="485"/>
      <c r="N1069" s="485"/>
      <c r="O1069" s="485"/>
      <c r="P1069" s="485"/>
      <c r="Q1069" s="485"/>
      <c r="R1069" s="486"/>
      <c r="S1069" s="484" t="s">
        <v>9</v>
      </c>
      <c r="T1069" s="485"/>
      <c r="U1069" s="485"/>
      <c r="V1069" s="485"/>
      <c r="W1069" s="485"/>
      <c r="X1069" s="485"/>
      <c r="Y1069" s="485"/>
      <c r="Z1069" s="485"/>
      <c r="AA1069" s="486"/>
      <c r="AB1069" s="487">
        <f>SUM(((((J1073+S1073)/2)*G1073)*E1073))</f>
        <v>0</v>
      </c>
    </row>
    <row r="1070" spans="1:28" ht="15.75" customHeight="1">
      <c r="A1070" s="475"/>
      <c r="B1070" s="476"/>
      <c r="C1070" s="476"/>
      <c r="D1070" s="477"/>
      <c r="E1070" s="480"/>
      <c r="F1070" s="481"/>
      <c r="G1070" s="480"/>
      <c r="H1070" s="483"/>
      <c r="I1070" s="481"/>
      <c r="J1070" s="490" t="s">
        <v>163</v>
      </c>
      <c r="K1070" s="491"/>
      <c r="L1070" s="492"/>
      <c r="M1070" s="490" t="s">
        <v>165</v>
      </c>
      <c r="N1070" s="491"/>
      <c r="O1070" s="492"/>
      <c r="P1070" s="490" t="s">
        <v>167</v>
      </c>
      <c r="Q1070" s="491"/>
      <c r="R1070" s="492"/>
      <c r="S1070" s="490" t="s">
        <v>213</v>
      </c>
      <c r="T1070" s="491"/>
      <c r="U1070" s="492"/>
      <c r="V1070" s="490" t="s">
        <v>219</v>
      </c>
      <c r="W1070" s="491"/>
      <c r="X1070" s="492"/>
      <c r="Y1070" s="490" t="s">
        <v>225</v>
      </c>
      <c r="Z1070" s="491"/>
      <c r="AA1070" s="492"/>
      <c r="AB1070" s="488"/>
    </row>
    <row r="1071" spans="1:28" ht="15.75" customHeight="1">
      <c r="A1071" s="493" t="str">
        <f>T(A950)</f>
        <v>Fire Suppression</v>
      </c>
      <c r="B1071" s="494"/>
      <c r="C1071" s="96" t="str">
        <f>T(C950)</f>
        <v>HR</v>
      </c>
      <c r="D1071" s="99">
        <f>SUM(D950)</f>
        <v>16</v>
      </c>
      <c r="E1071" s="495">
        <v>1</v>
      </c>
      <c r="F1071" s="496"/>
      <c r="G1071" s="495">
        <f>SUM(G950)</f>
        <v>0</v>
      </c>
      <c r="H1071" s="499"/>
      <c r="I1071" s="496"/>
      <c r="J1071" s="501">
        <v>0</v>
      </c>
      <c r="K1071" s="502"/>
      <c r="L1071" s="503"/>
      <c r="M1071" s="501">
        <v>0</v>
      </c>
      <c r="N1071" s="502"/>
      <c r="O1071" s="503"/>
      <c r="P1071" s="501">
        <v>0</v>
      </c>
      <c r="Q1071" s="502"/>
      <c r="R1071" s="503"/>
      <c r="S1071" s="501">
        <v>0</v>
      </c>
      <c r="T1071" s="502"/>
      <c r="U1071" s="503"/>
      <c r="V1071" s="501">
        <v>0</v>
      </c>
      <c r="W1071" s="502"/>
      <c r="X1071" s="503"/>
      <c r="Y1071" s="501">
        <v>0</v>
      </c>
      <c r="Z1071" s="502"/>
      <c r="AA1071" s="503"/>
      <c r="AB1071" s="488"/>
    </row>
    <row r="1072" spans="1:28" ht="15.75" customHeight="1">
      <c r="A1072" s="507" t="str">
        <f>T(A951)</f>
        <v/>
      </c>
      <c r="B1072" s="508"/>
      <c r="C1072" s="508"/>
      <c r="D1072" s="509"/>
      <c r="E1072" s="497"/>
      <c r="F1072" s="498"/>
      <c r="G1072" s="497"/>
      <c r="H1072" s="500"/>
      <c r="I1072" s="498"/>
      <c r="J1072" s="504"/>
      <c r="K1072" s="505"/>
      <c r="L1072" s="506"/>
      <c r="M1072" s="504"/>
      <c r="N1072" s="505"/>
      <c r="O1072" s="506"/>
      <c r="P1072" s="504"/>
      <c r="Q1072" s="505"/>
      <c r="R1072" s="506"/>
      <c r="S1072" s="504"/>
      <c r="T1072" s="505"/>
      <c r="U1072" s="506"/>
      <c r="V1072" s="504"/>
      <c r="W1072" s="505"/>
      <c r="X1072" s="506"/>
      <c r="Y1072" s="504"/>
      <c r="Z1072" s="505"/>
      <c r="AA1072" s="506"/>
      <c r="AB1072" s="488"/>
    </row>
    <row r="1073" spans="1:28" ht="15.75" customHeight="1" thickBot="1">
      <c r="A1073" s="510"/>
      <c r="B1073" s="511"/>
      <c r="C1073" s="511"/>
      <c r="D1073" s="512"/>
      <c r="E1073" s="513">
        <f>SUM(E1071)</f>
        <v>1</v>
      </c>
      <c r="F1073" s="514"/>
      <c r="G1073" s="515">
        <f>SUM(G1071)</f>
        <v>0</v>
      </c>
      <c r="H1073" s="513"/>
      <c r="I1073" s="514"/>
      <c r="J1073" s="515">
        <f>SUM((J1071+M1071+P1071)/3)</f>
        <v>0</v>
      </c>
      <c r="K1073" s="513"/>
      <c r="L1073" s="513"/>
      <c r="M1073" s="513"/>
      <c r="N1073" s="513"/>
      <c r="O1073" s="513"/>
      <c r="P1073" s="513"/>
      <c r="Q1073" s="513"/>
      <c r="R1073" s="514"/>
      <c r="S1073" s="515">
        <f>SUM(((S1071*3)+V1071+Y1071)/5)</f>
        <v>0</v>
      </c>
      <c r="T1073" s="513"/>
      <c r="U1073" s="513"/>
      <c r="V1073" s="513"/>
      <c r="W1073" s="513"/>
      <c r="X1073" s="513"/>
      <c r="Y1073" s="513"/>
      <c r="Z1073" s="513"/>
      <c r="AA1073" s="514"/>
      <c r="AB1073" s="489"/>
    </row>
    <row r="1074" spans="1:28" ht="15.75" customHeight="1" thickBot="1">
      <c r="J1074" s="100"/>
      <c r="K1074" s="100"/>
      <c r="L1074" s="100"/>
      <c r="M1074" s="100"/>
      <c r="N1074" s="100"/>
      <c r="O1074" s="100"/>
      <c r="P1074" s="100"/>
      <c r="Q1074" s="100"/>
      <c r="R1074" s="100"/>
      <c r="S1074" s="100"/>
      <c r="T1074" s="100"/>
      <c r="U1074" s="100"/>
      <c r="V1074" s="100"/>
      <c r="W1074" s="100"/>
      <c r="X1074" s="100"/>
      <c r="Y1074" s="100"/>
      <c r="Z1074" s="100"/>
      <c r="AA1074" s="100"/>
      <c r="AB1074" s="100"/>
    </row>
    <row r="1075" spans="1:28" ht="15.75" customHeight="1">
      <c r="A1075" s="472" t="str">
        <f>T(A1069)</f>
        <v>Widespread Power Outage</v>
      </c>
      <c r="B1075" s="473"/>
      <c r="C1075" s="473"/>
      <c r="D1075" s="474"/>
      <c r="E1075" s="478" t="s">
        <v>5</v>
      </c>
      <c r="F1075" s="479"/>
      <c r="G1075" s="478" t="s">
        <v>159</v>
      </c>
      <c r="H1075" s="482"/>
      <c r="I1075" s="479"/>
      <c r="J1075" s="484" t="s">
        <v>7</v>
      </c>
      <c r="K1075" s="485"/>
      <c r="L1075" s="485"/>
      <c r="M1075" s="485"/>
      <c r="N1075" s="485"/>
      <c r="O1075" s="485"/>
      <c r="P1075" s="485"/>
      <c r="Q1075" s="485"/>
      <c r="R1075" s="486"/>
      <c r="S1075" s="484" t="s">
        <v>9</v>
      </c>
      <c r="T1075" s="485"/>
      <c r="U1075" s="485"/>
      <c r="V1075" s="485"/>
      <c r="W1075" s="485"/>
      <c r="X1075" s="485"/>
      <c r="Y1075" s="485"/>
      <c r="Z1075" s="485"/>
      <c r="AA1075" s="486"/>
      <c r="AB1075" s="487">
        <f>SUM(((((J1079+S1079)/2)*G1079)*E1079))</f>
        <v>0</v>
      </c>
    </row>
    <row r="1076" spans="1:28" ht="15.75" customHeight="1">
      <c r="A1076" s="475"/>
      <c r="B1076" s="476"/>
      <c r="C1076" s="476"/>
      <c r="D1076" s="477"/>
      <c r="E1076" s="480"/>
      <c r="F1076" s="481"/>
      <c r="G1076" s="480"/>
      <c r="H1076" s="483"/>
      <c r="I1076" s="481"/>
      <c r="J1076" s="490" t="s">
        <v>163</v>
      </c>
      <c r="K1076" s="491"/>
      <c r="L1076" s="492"/>
      <c r="M1076" s="490" t="s">
        <v>165</v>
      </c>
      <c r="N1076" s="491"/>
      <c r="O1076" s="492"/>
      <c r="P1076" s="490" t="s">
        <v>167</v>
      </c>
      <c r="Q1076" s="491"/>
      <c r="R1076" s="492"/>
      <c r="S1076" s="490" t="s">
        <v>213</v>
      </c>
      <c r="T1076" s="491"/>
      <c r="U1076" s="492"/>
      <c r="V1076" s="490" t="s">
        <v>219</v>
      </c>
      <c r="W1076" s="491"/>
      <c r="X1076" s="492"/>
      <c r="Y1076" s="490" t="s">
        <v>225</v>
      </c>
      <c r="Z1076" s="491"/>
      <c r="AA1076" s="492"/>
      <c r="AB1076" s="488"/>
    </row>
    <row r="1077" spans="1:28" ht="15.75" customHeight="1">
      <c r="A1077" s="493" t="str">
        <f>T(A956)</f>
        <v>Air Handling</v>
      </c>
      <c r="B1077" s="494"/>
      <c r="C1077" s="96" t="str">
        <f>T(C956)</f>
        <v>HR</v>
      </c>
      <c r="D1077" s="99">
        <f>SUM(D956)</f>
        <v>17</v>
      </c>
      <c r="E1077" s="495">
        <v>1</v>
      </c>
      <c r="F1077" s="496"/>
      <c r="G1077" s="495">
        <f>SUM(G956)</f>
        <v>0</v>
      </c>
      <c r="H1077" s="499"/>
      <c r="I1077" s="496"/>
      <c r="J1077" s="501">
        <v>0</v>
      </c>
      <c r="K1077" s="502"/>
      <c r="L1077" s="503"/>
      <c r="M1077" s="501">
        <v>0</v>
      </c>
      <c r="N1077" s="502"/>
      <c r="O1077" s="503"/>
      <c r="P1077" s="501">
        <v>0</v>
      </c>
      <c r="Q1077" s="502"/>
      <c r="R1077" s="503"/>
      <c r="S1077" s="501">
        <v>0</v>
      </c>
      <c r="T1077" s="502"/>
      <c r="U1077" s="503"/>
      <c r="V1077" s="501">
        <v>0</v>
      </c>
      <c r="W1077" s="502"/>
      <c r="X1077" s="503"/>
      <c r="Y1077" s="501">
        <v>0</v>
      </c>
      <c r="Z1077" s="502"/>
      <c r="AA1077" s="503"/>
      <c r="AB1077" s="488"/>
    </row>
    <row r="1078" spans="1:28" ht="15.75" customHeight="1">
      <c r="A1078" s="507" t="str">
        <f>T(A957)</f>
        <v/>
      </c>
      <c r="B1078" s="508"/>
      <c r="C1078" s="508"/>
      <c r="D1078" s="509"/>
      <c r="E1078" s="497"/>
      <c r="F1078" s="498"/>
      <c r="G1078" s="497"/>
      <c r="H1078" s="500"/>
      <c r="I1078" s="498"/>
      <c r="J1078" s="504"/>
      <c r="K1078" s="505"/>
      <c r="L1078" s="506"/>
      <c r="M1078" s="504"/>
      <c r="N1078" s="505"/>
      <c r="O1078" s="506"/>
      <c r="P1078" s="504"/>
      <c r="Q1078" s="505"/>
      <c r="R1078" s="506"/>
      <c r="S1078" s="504"/>
      <c r="T1078" s="505"/>
      <c r="U1078" s="506"/>
      <c r="V1078" s="504"/>
      <c r="W1078" s="505"/>
      <c r="X1078" s="506"/>
      <c r="Y1078" s="504"/>
      <c r="Z1078" s="505"/>
      <c r="AA1078" s="506"/>
      <c r="AB1078" s="488"/>
    </row>
    <row r="1079" spans="1:28" ht="15.75" customHeight="1" thickBot="1">
      <c r="A1079" s="510"/>
      <c r="B1079" s="511"/>
      <c r="C1079" s="511"/>
      <c r="D1079" s="512"/>
      <c r="E1079" s="513">
        <f>SUM(E1077)</f>
        <v>1</v>
      </c>
      <c r="F1079" s="514"/>
      <c r="G1079" s="515">
        <f>SUM(G1077)</f>
        <v>0</v>
      </c>
      <c r="H1079" s="513"/>
      <c r="I1079" s="514"/>
      <c r="J1079" s="515">
        <f>SUM((J1077+M1077+P1077)/3)</f>
        <v>0</v>
      </c>
      <c r="K1079" s="513"/>
      <c r="L1079" s="513"/>
      <c r="M1079" s="513"/>
      <c r="N1079" s="513"/>
      <c r="O1079" s="513"/>
      <c r="P1079" s="513"/>
      <c r="Q1079" s="513"/>
      <c r="R1079" s="514"/>
      <c r="S1079" s="515">
        <f>SUM(((S1077*3)+V1077+Y1077)/5)</f>
        <v>0</v>
      </c>
      <c r="T1079" s="513"/>
      <c r="U1079" s="513"/>
      <c r="V1079" s="513"/>
      <c r="W1079" s="513"/>
      <c r="X1079" s="513"/>
      <c r="Y1079" s="513"/>
      <c r="Z1079" s="513"/>
      <c r="AA1079" s="514"/>
      <c r="AB1079" s="489"/>
    </row>
    <row r="1080" spans="1:28" ht="15.75" customHeight="1" thickBot="1">
      <c r="J1080" s="100"/>
      <c r="K1080" s="100"/>
      <c r="L1080" s="100"/>
      <c r="M1080" s="100"/>
      <c r="N1080" s="100"/>
      <c r="O1080" s="100"/>
      <c r="P1080" s="100"/>
      <c r="Q1080" s="100"/>
      <c r="R1080" s="100"/>
      <c r="S1080" s="100"/>
      <c r="T1080" s="100"/>
      <c r="U1080" s="100"/>
      <c r="V1080" s="100"/>
      <c r="W1080" s="100"/>
      <c r="X1080" s="100"/>
      <c r="Y1080" s="100"/>
      <c r="Z1080" s="100"/>
      <c r="AA1080" s="100"/>
      <c r="AB1080" s="100"/>
    </row>
    <row r="1081" spans="1:28" ht="15.75" customHeight="1">
      <c r="A1081" s="472" t="str">
        <f>T(A1075)</f>
        <v>Widespread Power Outage</v>
      </c>
      <c r="B1081" s="473"/>
      <c r="C1081" s="473"/>
      <c r="D1081" s="474"/>
      <c r="E1081" s="478" t="s">
        <v>5</v>
      </c>
      <c r="F1081" s="479"/>
      <c r="G1081" s="478" t="s">
        <v>159</v>
      </c>
      <c r="H1081" s="482"/>
      <c r="I1081" s="479"/>
      <c r="J1081" s="484" t="s">
        <v>7</v>
      </c>
      <c r="K1081" s="485"/>
      <c r="L1081" s="485"/>
      <c r="M1081" s="485"/>
      <c r="N1081" s="485"/>
      <c r="O1081" s="485"/>
      <c r="P1081" s="485"/>
      <c r="Q1081" s="485"/>
      <c r="R1081" s="486"/>
      <c r="S1081" s="484" t="s">
        <v>9</v>
      </c>
      <c r="T1081" s="485"/>
      <c r="U1081" s="485"/>
      <c r="V1081" s="485"/>
      <c r="W1081" s="485"/>
      <c r="X1081" s="485"/>
      <c r="Y1081" s="485"/>
      <c r="Z1081" s="485"/>
      <c r="AA1081" s="486"/>
      <c r="AB1081" s="487">
        <f>SUM(((((J1085+S1085)/2)*G1085)*E1085))</f>
        <v>0</v>
      </c>
    </row>
    <row r="1082" spans="1:28" ht="15.75" customHeight="1">
      <c r="A1082" s="475"/>
      <c r="B1082" s="476"/>
      <c r="C1082" s="476"/>
      <c r="D1082" s="477"/>
      <c r="E1082" s="480"/>
      <c r="F1082" s="481"/>
      <c r="G1082" s="480"/>
      <c r="H1082" s="483"/>
      <c r="I1082" s="481"/>
      <c r="J1082" s="490" t="s">
        <v>163</v>
      </c>
      <c r="K1082" s="491"/>
      <c r="L1082" s="492"/>
      <c r="M1082" s="490" t="s">
        <v>165</v>
      </c>
      <c r="N1082" s="491"/>
      <c r="O1082" s="492"/>
      <c r="P1082" s="490" t="s">
        <v>167</v>
      </c>
      <c r="Q1082" s="491"/>
      <c r="R1082" s="492"/>
      <c r="S1082" s="490" t="s">
        <v>213</v>
      </c>
      <c r="T1082" s="491"/>
      <c r="U1082" s="492"/>
      <c r="V1082" s="490" t="s">
        <v>219</v>
      </c>
      <c r="W1082" s="491"/>
      <c r="X1082" s="492"/>
      <c r="Y1082" s="490" t="s">
        <v>225</v>
      </c>
      <c r="Z1082" s="491"/>
      <c r="AA1082" s="492"/>
      <c r="AB1082" s="488"/>
    </row>
    <row r="1083" spans="1:28" ht="15.75" customHeight="1">
      <c r="A1083" s="493" t="str">
        <f>T(A962)</f>
        <v>Power Generation/Distribution</v>
      </c>
      <c r="B1083" s="494"/>
      <c r="C1083" s="96" t="str">
        <f>T(C962)</f>
        <v>HR</v>
      </c>
      <c r="D1083" s="99">
        <f>SUM(D962)</f>
        <v>18</v>
      </c>
      <c r="E1083" s="495">
        <v>1</v>
      </c>
      <c r="F1083" s="496"/>
      <c r="G1083" s="495">
        <f>SUM(G962)</f>
        <v>0</v>
      </c>
      <c r="H1083" s="499"/>
      <c r="I1083" s="496"/>
      <c r="J1083" s="501">
        <v>0</v>
      </c>
      <c r="K1083" s="502"/>
      <c r="L1083" s="503"/>
      <c r="M1083" s="501">
        <v>0</v>
      </c>
      <c r="N1083" s="502"/>
      <c r="O1083" s="503"/>
      <c r="P1083" s="501">
        <v>0</v>
      </c>
      <c r="Q1083" s="502"/>
      <c r="R1083" s="503"/>
      <c r="S1083" s="501">
        <v>0</v>
      </c>
      <c r="T1083" s="502"/>
      <c r="U1083" s="503"/>
      <c r="V1083" s="501">
        <v>0</v>
      </c>
      <c r="W1083" s="502"/>
      <c r="X1083" s="503"/>
      <c r="Y1083" s="501">
        <v>0</v>
      </c>
      <c r="Z1083" s="502"/>
      <c r="AA1083" s="503"/>
      <c r="AB1083" s="488"/>
    </row>
    <row r="1084" spans="1:28" ht="15.75" customHeight="1">
      <c r="A1084" s="507" t="str">
        <f>T(A963)</f>
        <v/>
      </c>
      <c r="B1084" s="508"/>
      <c r="C1084" s="508"/>
      <c r="D1084" s="509"/>
      <c r="E1084" s="497"/>
      <c r="F1084" s="498"/>
      <c r="G1084" s="497"/>
      <c r="H1084" s="500"/>
      <c r="I1084" s="498"/>
      <c r="J1084" s="504"/>
      <c r="K1084" s="505"/>
      <c r="L1084" s="506"/>
      <c r="M1084" s="504"/>
      <c r="N1084" s="505"/>
      <c r="O1084" s="506"/>
      <c r="P1084" s="504"/>
      <c r="Q1084" s="505"/>
      <c r="R1084" s="506"/>
      <c r="S1084" s="504"/>
      <c r="T1084" s="505"/>
      <c r="U1084" s="506"/>
      <c r="V1084" s="504"/>
      <c r="W1084" s="505"/>
      <c r="X1084" s="506"/>
      <c r="Y1084" s="504"/>
      <c r="Z1084" s="505"/>
      <c r="AA1084" s="506"/>
      <c r="AB1084" s="488"/>
    </row>
    <row r="1085" spans="1:28" ht="15.75" customHeight="1" thickBot="1">
      <c r="A1085" s="510"/>
      <c r="B1085" s="511"/>
      <c r="C1085" s="511"/>
      <c r="D1085" s="512"/>
      <c r="E1085" s="513">
        <f>SUM(E1083)</f>
        <v>1</v>
      </c>
      <c r="F1085" s="514"/>
      <c r="G1085" s="515">
        <f>SUM(G1083)</f>
        <v>0</v>
      </c>
      <c r="H1085" s="513"/>
      <c r="I1085" s="514"/>
      <c r="J1085" s="515">
        <f>SUM((J1083+M1083+P1083)/3)</f>
        <v>0</v>
      </c>
      <c r="K1085" s="513"/>
      <c r="L1085" s="513"/>
      <c r="M1085" s="513"/>
      <c r="N1085" s="513"/>
      <c r="O1085" s="513"/>
      <c r="P1085" s="513"/>
      <c r="Q1085" s="513"/>
      <c r="R1085" s="514"/>
      <c r="S1085" s="515">
        <f>SUM(((S1083*3)+V1083+Y1083)/5)</f>
        <v>0</v>
      </c>
      <c r="T1085" s="513"/>
      <c r="U1085" s="513"/>
      <c r="V1085" s="513"/>
      <c r="W1085" s="513"/>
      <c r="X1085" s="513"/>
      <c r="Y1085" s="513"/>
      <c r="Z1085" s="513"/>
      <c r="AA1085" s="514"/>
      <c r="AB1085" s="489"/>
    </row>
    <row r="1086" spans="1:28" ht="15.75" customHeight="1" thickBot="1">
      <c r="J1086" s="98"/>
      <c r="K1086" s="98"/>
      <c r="L1086" s="98"/>
      <c r="M1086" s="98"/>
      <c r="N1086" s="98"/>
      <c r="O1086" s="98"/>
      <c r="P1086" s="98"/>
      <c r="Q1086" s="98"/>
      <c r="R1086" s="98"/>
      <c r="S1086" s="98"/>
      <c r="T1086" s="98"/>
      <c r="U1086" s="98"/>
      <c r="V1086" s="98"/>
      <c r="W1086" s="98"/>
      <c r="X1086" s="98"/>
      <c r="Y1086" s="98"/>
      <c r="Z1086" s="98"/>
      <c r="AA1086" s="98"/>
      <c r="AB1086" s="100"/>
    </row>
    <row r="1087" spans="1:28" ht="15.75" customHeight="1">
      <c r="A1087" s="472" t="str">
        <f>T(A1081)</f>
        <v>Widespread Power Outage</v>
      </c>
      <c r="B1087" s="473"/>
      <c r="C1087" s="473"/>
      <c r="D1087" s="474"/>
      <c r="E1087" s="478" t="s">
        <v>5</v>
      </c>
      <c r="F1087" s="479"/>
      <c r="G1087" s="478" t="s">
        <v>159</v>
      </c>
      <c r="H1087" s="482"/>
      <c r="I1087" s="479"/>
      <c r="J1087" s="484" t="s">
        <v>7</v>
      </c>
      <c r="K1087" s="485"/>
      <c r="L1087" s="485"/>
      <c r="M1087" s="485"/>
      <c r="N1087" s="485"/>
      <c r="O1087" s="485"/>
      <c r="P1087" s="485"/>
      <c r="Q1087" s="485"/>
      <c r="R1087" s="486"/>
      <c r="S1087" s="484" t="s">
        <v>9</v>
      </c>
      <c r="T1087" s="485"/>
      <c r="U1087" s="485"/>
      <c r="V1087" s="485"/>
      <c r="W1087" s="485"/>
      <c r="X1087" s="485"/>
      <c r="Y1087" s="485"/>
      <c r="Z1087" s="485"/>
      <c r="AA1087" s="486"/>
      <c r="AB1087" s="487">
        <f>SUM(((((J1091+S1091)/2)*G1091)*E1091))</f>
        <v>0</v>
      </c>
    </row>
    <row r="1088" spans="1:28" ht="15.75" customHeight="1">
      <c r="A1088" s="475"/>
      <c r="B1088" s="476"/>
      <c r="C1088" s="476"/>
      <c r="D1088" s="477"/>
      <c r="E1088" s="480"/>
      <c r="F1088" s="481"/>
      <c r="G1088" s="480"/>
      <c r="H1088" s="483"/>
      <c r="I1088" s="481"/>
      <c r="J1088" s="490" t="s">
        <v>163</v>
      </c>
      <c r="K1088" s="491"/>
      <c r="L1088" s="492"/>
      <c r="M1088" s="490" t="s">
        <v>165</v>
      </c>
      <c r="N1088" s="491"/>
      <c r="O1088" s="492"/>
      <c r="P1088" s="490" t="s">
        <v>167</v>
      </c>
      <c r="Q1088" s="491"/>
      <c r="R1088" s="492"/>
      <c r="S1088" s="490" t="s">
        <v>213</v>
      </c>
      <c r="T1088" s="491"/>
      <c r="U1088" s="492"/>
      <c r="V1088" s="490" t="s">
        <v>219</v>
      </c>
      <c r="W1088" s="491"/>
      <c r="X1088" s="492"/>
      <c r="Y1088" s="490" t="s">
        <v>225</v>
      </c>
      <c r="Z1088" s="491"/>
      <c r="AA1088" s="492"/>
      <c r="AB1088" s="488"/>
    </row>
    <row r="1089" spans="1:28" ht="15.75" customHeight="1">
      <c r="A1089" s="493" t="str">
        <f>T(A968)</f>
        <v>Yards</v>
      </c>
      <c r="B1089" s="494"/>
      <c r="C1089" s="96" t="str">
        <f>T(C968)</f>
        <v>HR</v>
      </c>
      <c r="D1089" s="99">
        <f>SUM(D968)</f>
        <v>19</v>
      </c>
      <c r="E1089" s="495">
        <v>1</v>
      </c>
      <c r="F1089" s="496"/>
      <c r="G1089" s="495">
        <f>SUM(G968)</f>
        <v>0</v>
      </c>
      <c r="H1089" s="499"/>
      <c r="I1089" s="496"/>
      <c r="J1089" s="501">
        <v>0</v>
      </c>
      <c r="K1089" s="502"/>
      <c r="L1089" s="503"/>
      <c r="M1089" s="501">
        <v>0</v>
      </c>
      <c r="N1089" s="502"/>
      <c r="O1089" s="503"/>
      <c r="P1089" s="501">
        <v>0</v>
      </c>
      <c r="Q1089" s="502"/>
      <c r="R1089" s="503"/>
      <c r="S1089" s="501">
        <v>0</v>
      </c>
      <c r="T1089" s="502"/>
      <c r="U1089" s="503"/>
      <c r="V1089" s="501">
        <v>0</v>
      </c>
      <c r="W1089" s="502"/>
      <c r="X1089" s="503"/>
      <c r="Y1089" s="501">
        <v>0</v>
      </c>
      <c r="Z1089" s="502"/>
      <c r="AA1089" s="503"/>
      <c r="AB1089" s="488"/>
    </row>
    <row r="1090" spans="1:28" ht="15.75" customHeight="1">
      <c r="A1090" s="507" t="str">
        <f>T(A969)</f>
        <v/>
      </c>
      <c r="B1090" s="508"/>
      <c r="C1090" s="508"/>
      <c r="D1090" s="509"/>
      <c r="E1090" s="497"/>
      <c r="F1090" s="498"/>
      <c r="G1090" s="497"/>
      <c r="H1090" s="500"/>
      <c r="I1090" s="498"/>
      <c r="J1090" s="504"/>
      <c r="K1090" s="505"/>
      <c r="L1090" s="506"/>
      <c r="M1090" s="504"/>
      <c r="N1090" s="505"/>
      <c r="O1090" s="506"/>
      <c r="P1090" s="504"/>
      <c r="Q1090" s="505"/>
      <c r="R1090" s="506"/>
      <c r="S1090" s="504"/>
      <c r="T1090" s="505"/>
      <c r="U1090" s="506"/>
      <c r="V1090" s="504"/>
      <c r="W1090" s="505"/>
      <c r="X1090" s="506"/>
      <c r="Y1090" s="504"/>
      <c r="Z1090" s="505"/>
      <c r="AA1090" s="506"/>
      <c r="AB1090" s="488"/>
    </row>
    <row r="1091" spans="1:28" ht="15.75" customHeight="1" thickBot="1">
      <c r="A1091" s="510"/>
      <c r="B1091" s="511"/>
      <c r="C1091" s="511"/>
      <c r="D1091" s="512"/>
      <c r="E1091" s="513">
        <f>SUM(E1089)</f>
        <v>1</v>
      </c>
      <c r="F1091" s="514"/>
      <c r="G1091" s="515">
        <f>SUM(G1089)</f>
        <v>0</v>
      </c>
      <c r="H1091" s="513"/>
      <c r="I1091" s="514"/>
      <c r="J1091" s="515">
        <f>SUM((J1089+M1089+P1089)/3)</f>
        <v>0</v>
      </c>
      <c r="K1091" s="513"/>
      <c r="L1091" s="513"/>
      <c r="M1091" s="513"/>
      <c r="N1091" s="513"/>
      <c r="O1091" s="513"/>
      <c r="P1091" s="513"/>
      <c r="Q1091" s="513"/>
      <c r="R1091" s="514"/>
      <c r="S1091" s="515">
        <f>SUM(((S1089*3)+V1089+Y1089)/5)</f>
        <v>0</v>
      </c>
      <c r="T1091" s="513"/>
      <c r="U1091" s="513"/>
      <c r="V1091" s="513"/>
      <c r="W1091" s="513"/>
      <c r="X1091" s="513"/>
      <c r="Y1091" s="513"/>
      <c r="Z1091" s="513"/>
      <c r="AA1091" s="514"/>
      <c r="AB1091" s="489"/>
    </row>
    <row r="1092" spans="1:28" ht="15.75" customHeight="1" thickBot="1">
      <c r="J1092" s="100"/>
      <c r="K1092" s="100"/>
      <c r="L1092" s="100"/>
      <c r="M1092" s="100"/>
      <c r="N1092" s="100"/>
      <c r="O1092" s="100"/>
      <c r="P1092" s="100"/>
      <c r="Q1092" s="100"/>
      <c r="R1092" s="100"/>
      <c r="S1092" s="100"/>
      <c r="T1092" s="100"/>
      <c r="U1092" s="100"/>
      <c r="V1092" s="100"/>
      <c r="W1092" s="100"/>
      <c r="X1092" s="100"/>
      <c r="Y1092" s="100"/>
      <c r="Z1092" s="100"/>
      <c r="AA1092" s="100"/>
      <c r="AB1092" s="100"/>
    </row>
    <row r="1093" spans="1:28" ht="15.75" customHeight="1">
      <c r="A1093" s="472" t="str">
        <f>T(A1087)</f>
        <v>Widespread Power Outage</v>
      </c>
      <c r="B1093" s="473"/>
      <c r="C1093" s="473"/>
      <c r="D1093" s="474"/>
      <c r="E1093" s="478" t="s">
        <v>5</v>
      </c>
      <c r="F1093" s="479"/>
      <c r="G1093" s="478" t="s">
        <v>159</v>
      </c>
      <c r="H1093" s="482"/>
      <c r="I1093" s="479"/>
      <c r="J1093" s="484" t="s">
        <v>7</v>
      </c>
      <c r="K1093" s="485"/>
      <c r="L1093" s="485"/>
      <c r="M1093" s="485"/>
      <c r="N1093" s="485"/>
      <c r="O1093" s="485"/>
      <c r="P1093" s="485"/>
      <c r="Q1093" s="485"/>
      <c r="R1093" s="486"/>
      <c r="S1093" s="484" t="s">
        <v>9</v>
      </c>
      <c r="T1093" s="485"/>
      <c r="U1093" s="485"/>
      <c r="V1093" s="485"/>
      <c r="W1093" s="485"/>
      <c r="X1093" s="485"/>
      <c r="Y1093" s="485"/>
      <c r="Z1093" s="485"/>
      <c r="AA1093" s="486"/>
      <c r="AB1093" s="487">
        <f>SUM(((((J1097+S1097)/2)*G1097)*E1097))</f>
        <v>0</v>
      </c>
    </row>
    <row r="1094" spans="1:28" ht="15.75" customHeight="1">
      <c r="A1094" s="475"/>
      <c r="B1094" s="476"/>
      <c r="C1094" s="476"/>
      <c r="D1094" s="477"/>
      <c r="E1094" s="480"/>
      <c r="F1094" s="481"/>
      <c r="G1094" s="480"/>
      <c r="H1094" s="483"/>
      <c r="I1094" s="481"/>
      <c r="J1094" s="490" t="s">
        <v>163</v>
      </c>
      <c r="K1094" s="491"/>
      <c r="L1094" s="492"/>
      <c r="M1094" s="490" t="s">
        <v>165</v>
      </c>
      <c r="N1094" s="491"/>
      <c r="O1094" s="492"/>
      <c r="P1094" s="490" t="s">
        <v>167</v>
      </c>
      <c r="Q1094" s="491"/>
      <c r="R1094" s="492"/>
      <c r="S1094" s="490" t="s">
        <v>213</v>
      </c>
      <c r="T1094" s="491"/>
      <c r="U1094" s="492"/>
      <c r="V1094" s="490" t="s">
        <v>219</v>
      </c>
      <c r="W1094" s="491"/>
      <c r="X1094" s="492"/>
      <c r="Y1094" s="490" t="s">
        <v>225</v>
      </c>
      <c r="Z1094" s="491"/>
      <c r="AA1094" s="492"/>
      <c r="AB1094" s="488"/>
    </row>
    <row r="1095" spans="1:28" ht="15.75" customHeight="1">
      <c r="A1095" s="493" t="str">
        <f>T(A974)</f>
        <v>Maintenance Barns/Facilities</v>
      </c>
      <c r="B1095" s="494"/>
      <c r="C1095" s="96" t="str">
        <f>T(C974)</f>
        <v>HR</v>
      </c>
      <c r="D1095" s="99">
        <f>SUM(D974)</f>
        <v>20</v>
      </c>
      <c r="E1095" s="495">
        <v>1</v>
      </c>
      <c r="F1095" s="496"/>
      <c r="G1095" s="495">
        <f>SUM(G974)</f>
        <v>0</v>
      </c>
      <c r="H1095" s="499"/>
      <c r="I1095" s="496"/>
      <c r="J1095" s="501">
        <v>0</v>
      </c>
      <c r="K1095" s="502"/>
      <c r="L1095" s="503"/>
      <c r="M1095" s="501">
        <v>0</v>
      </c>
      <c r="N1095" s="502"/>
      <c r="O1095" s="503"/>
      <c r="P1095" s="501">
        <v>0</v>
      </c>
      <c r="Q1095" s="502"/>
      <c r="R1095" s="503"/>
      <c r="S1095" s="501">
        <v>0</v>
      </c>
      <c r="T1095" s="502"/>
      <c r="U1095" s="503"/>
      <c r="V1095" s="501">
        <v>0</v>
      </c>
      <c r="W1095" s="502"/>
      <c r="X1095" s="503"/>
      <c r="Y1095" s="501">
        <v>0</v>
      </c>
      <c r="Z1095" s="502"/>
      <c r="AA1095" s="503"/>
      <c r="AB1095" s="488"/>
    </row>
    <row r="1096" spans="1:28" ht="15.75" customHeight="1">
      <c r="A1096" s="507" t="str">
        <f>T(A975)</f>
        <v/>
      </c>
      <c r="B1096" s="508"/>
      <c r="C1096" s="508"/>
      <c r="D1096" s="509"/>
      <c r="E1096" s="497"/>
      <c r="F1096" s="498"/>
      <c r="G1096" s="497"/>
      <c r="H1096" s="500"/>
      <c r="I1096" s="498"/>
      <c r="J1096" s="504"/>
      <c r="K1096" s="505"/>
      <c r="L1096" s="506"/>
      <c r="M1096" s="504"/>
      <c r="N1096" s="505"/>
      <c r="O1096" s="506"/>
      <c r="P1096" s="504"/>
      <c r="Q1096" s="505"/>
      <c r="R1096" s="506"/>
      <c r="S1096" s="504"/>
      <c r="T1096" s="505"/>
      <c r="U1096" s="506"/>
      <c r="V1096" s="504"/>
      <c r="W1096" s="505"/>
      <c r="X1096" s="506"/>
      <c r="Y1096" s="504"/>
      <c r="Z1096" s="505"/>
      <c r="AA1096" s="506"/>
      <c r="AB1096" s="488"/>
    </row>
    <row r="1097" spans="1:28" ht="15.75" customHeight="1" thickBot="1">
      <c r="A1097" s="510"/>
      <c r="B1097" s="511"/>
      <c r="C1097" s="511"/>
      <c r="D1097" s="512"/>
      <c r="E1097" s="513">
        <f>SUM(E1095)</f>
        <v>1</v>
      </c>
      <c r="F1097" s="514"/>
      <c r="G1097" s="515">
        <f>SUM(G1095)</f>
        <v>0</v>
      </c>
      <c r="H1097" s="513"/>
      <c r="I1097" s="514"/>
      <c r="J1097" s="515">
        <f>SUM((J1095+M1095+P1095)/3)</f>
        <v>0</v>
      </c>
      <c r="K1097" s="513"/>
      <c r="L1097" s="513"/>
      <c r="M1097" s="513"/>
      <c r="N1097" s="513"/>
      <c r="O1097" s="513"/>
      <c r="P1097" s="513"/>
      <c r="Q1097" s="513"/>
      <c r="R1097" s="514"/>
      <c r="S1097" s="515">
        <f>SUM(((S1095*3)+V1095+Y1095)/5)</f>
        <v>0</v>
      </c>
      <c r="T1097" s="513"/>
      <c r="U1097" s="513"/>
      <c r="V1097" s="513"/>
      <c r="W1097" s="513"/>
      <c r="X1097" s="513"/>
      <c r="Y1097" s="513"/>
      <c r="Z1097" s="513"/>
      <c r="AA1097" s="514"/>
      <c r="AB1097" s="489"/>
    </row>
    <row r="1098" spans="1:28" ht="15.75" customHeight="1"/>
    <row r="1099" spans="1:28" ht="31.5" thickBot="1">
      <c r="A1099" s="522" t="str">
        <f>T(Definitions!D28)</f>
        <v xml:space="preserve">Weapon of Mass Destruction </v>
      </c>
      <c r="B1099" s="522"/>
      <c r="C1099" s="522"/>
      <c r="D1099" s="522"/>
      <c r="E1099" s="522"/>
      <c r="F1099" s="522"/>
      <c r="G1099" s="522"/>
      <c r="H1099" s="522"/>
      <c r="I1099" s="522"/>
      <c r="J1099" s="522"/>
      <c r="K1099" s="522"/>
      <c r="L1099" s="522"/>
      <c r="M1099" s="522"/>
      <c r="N1099" s="522"/>
      <c r="O1099" s="522"/>
      <c r="P1099" s="522"/>
      <c r="Q1099" s="522"/>
      <c r="R1099" s="522"/>
      <c r="S1099" s="522"/>
      <c r="T1099" s="522"/>
      <c r="U1099" s="522"/>
      <c r="V1099" s="522"/>
      <c r="W1099" s="522"/>
      <c r="X1099" s="522"/>
      <c r="Y1099" s="522"/>
      <c r="Z1099" s="522"/>
      <c r="AA1099" s="522"/>
      <c r="AB1099" s="522"/>
    </row>
    <row r="1100" spans="1:28" ht="15.75" customHeight="1">
      <c r="A1100" s="472" t="str">
        <f>T(A1099)</f>
        <v xml:space="preserve">Weapon of Mass Destruction </v>
      </c>
      <c r="B1100" s="473"/>
      <c r="C1100" s="473"/>
      <c r="D1100" s="474"/>
      <c r="E1100" s="523" t="s">
        <v>5</v>
      </c>
      <c r="F1100" s="524"/>
      <c r="G1100" s="478" t="s">
        <v>159</v>
      </c>
      <c r="H1100" s="482"/>
      <c r="I1100" s="479"/>
      <c r="J1100" s="484" t="s">
        <v>7</v>
      </c>
      <c r="K1100" s="485"/>
      <c r="L1100" s="485"/>
      <c r="M1100" s="485"/>
      <c r="N1100" s="485"/>
      <c r="O1100" s="485"/>
      <c r="P1100" s="485"/>
      <c r="Q1100" s="485"/>
      <c r="R1100" s="486"/>
      <c r="S1100" s="484" t="s">
        <v>9</v>
      </c>
      <c r="T1100" s="485"/>
      <c r="U1100" s="485"/>
      <c r="V1100" s="485"/>
      <c r="W1100" s="485"/>
      <c r="X1100" s="485"/>
      <c r="Y1100" s="485"/>
      <c r="Z1100" s="485"/>
      <c r="AA1100" s="486"/>
      <c r="AB1100" s="487">
        <f>SUM(((((J1104+S1104)/2)*G1104)*E1104))</f>
        <v>0</v>
      </c>
    </row>
    <row r="1101" spans="1:28" ht="15.75" customHeight="1">
      <c r="A1101" s="475"/>
      <c r="B1101" s="476"/>
      <c r="C1101" s="476"/>
      <c r="D1101" s="477"/>
      <c r="E1101" s="525"/>
      <c r="F1101" s="526"/>
      <c r="G1101" s="480"/>
      <c r="H1101" s="483"/>
      <c r="I1101" s="481"/>
      <c r="J1101" s="490" t="s">
        <v>163</v>
      </c>
      <c r="K1101" s="491"/>
      <c r="L1101" s="492"/>
      <c r="M1101" s="490" t="s">
        <v>165</v>
      </c>
      <c r="N1101" s="491"/>
      <c r="O1101" s="492"/>
      <c r="P1101" s="490" t="s">
        <v>167</v>
      </c>
      <c r="Q1101" s="491"/>
      <c r="R1101" s="492"/>
      <c r="S1101" s="490" t="s">
        <v>213</v>
      </c>
      <c r="T1101" s="491"/>
      <c r="U1101" s="492"/>
      <c r="V1101" s="490" t="s">
        <v>219</v>
      </c>
      <c r="W1101" s="491"/>
      <c r="X1101" s="492"/>
      <c r="Y1101" s="490" t="s">
        <v>225</v>
      </c>
      <c r="Z1101" s="491"/>
      <c r="AA1101" s="492"/>
      <c r="AB1101" s="488"/>
    </row>
    <row r="1102" spans="1:28" ht="15.75" customHeight="1">
      <c r="A1102" s="493" t="str">
        <f>T(A981)</f>
        <v>Headquarters Building</v>
      </c>
      <c r="B1102" s="494"/>
      <c r="C1102" s="96" t="str">
        <f>T(C981)</f>
        <v>HR</v>
      </c>
      <c r="D1102" s="99">
        <f>SUM(D981)</f>
        <v>1</v>
      </c>
      <c r="E1102" s="495">
        <v>1</v>
      </c>
      <c r="F1102" s="496"/>
      <c r="G1102" s="495">
        <f>SUM(G981)</f>
        <v>0</v>
      </c>
      <c r="H1102" s="499"/>
      <c r="I1102" s="496"/>
      <c r="J1102" s="501">
        <v>0</v>
      </c>
      <c r="K1102" s="502"/>
      <c r="L1102" s="503"/>
      <c r="M1102" s="501">
        <v>0</v>
      </c>
      <c r="N1102" s="502"/>
      <c r="O1102" s="503"/>
      <c r="P1102" s="501">
        <v>0</v>
      </c>
      <c r="Q1102" s="502"/>
      <c r="R1102" s="503"/>
      <c r="S1102" s="501">
        <v>0</v>
      </c>
      <c r="T1102" s="502"/>
      <c r="U1102" s="503"/>
      <c r="V1102" s="501">
        <v>0</v>
      </c>
      <c r="W1102" s="502"/>
      <c r="X1102" s="503"/>
      <c r="Y1102" s="501">
        <v>0</v>
      </c>
      <c r="Z1102" s="502"/>
      <c r="AA1102" s="503"/>
      <c r="AB1102" s="488"/>
    </row>
    <row r="1103" spans="1:28" ht="15.75" customHeight="1">
      <c r="A1103" s="507" t="str">
        <f>T(A982)</f>
        <v/>
      </c>
      <c r="B1103" s="508"/>
      <c r="C1103" s="508"/>
      <c r="D1103" s="509"/>
      <c r="E1103" s="497"/>
      <c r="F1103" s="498"/>
      <c r="G1103" s="497"/>
      <c r="H1103" s="500"/>
      <c r="I1103" s="498"/>
      <c r="J1103" s="504"/>
      <c r="K1103" s="505"/>
      <c r="L1103" s="506"/>
      <c r="M1103" s="504"/>
      <c r="N1103" s="505"/>
      <c r="O1103" s="506"/>
      <c r="P1103" s="504"/>
      <c r="Q1103" s="505"/>
      <c r="R1103" s="506"/>
      <c r="S1103" s="504"/>
      <c r="T1103" s="505"/>
      <c r="U1103" s="506"/>
      <c r="V1103" s="504"/>
      <c r="W1103" s="505"/>
      <c r="X1103" s="506"/>
      <c r="Y1103" s="504"/>
      <c r="Z1103" s="505"/>
      <c r="AA1103" s="506"/>
      <c r="AB1103" s="488"/>
    </row>
    <row r="1104" spans="1:28" ht="15.75" customHeight="1" thickBot="1">
      <c r="A1104" s="510"/>
      <c r="B1104" s="511"/>
      <c r="C1104" s="511"/>
      <c r="D1104" s="512"/>
      <c r="E1104" s="513">
        <f>SUM(E1102)</f>
        <v>1</v>
      </c>
      <c r="F1104" s="514"/>
      <c r="G1104" s="515">
        <f>SUM(G1102)</f>
        <v>0</v>
      </c>
      <c r="H1104" s="513"/>
      <c r="I1104" s="514"/>
      <c r="J1104" s="515">
        <f>SUM((J1102+M1102+P1102)/3)</f>
        <v>0</v>
      </c>
      <c r="K1104" s="513"/>
      <c r="L1104" s="513"/>
      <c r="M1104" s="513"/>
      <c r="N1104" s="513"/>
      <c r="O1104" s="513"/>
      <c r="P1104" s="513"/>
      <c r="Q1104" s="513"/>
      <c r="R1104" s="514"/>
      <c r="S1104" s="515">
        <f>SUM(((S1102*3)+V1102+Y1102)/5)</f>
        <v>0</v>
      </c>
      <c r="T1104" s="513"/>
      <c r="U1104" s="513"/>
      <c r="V1104" s="513"/>
      <c r="W1104" s="513"/>
      <c r="X1104" s="513"/>
      <c r="Y1104" s="513"/>
      <c r="Z1104" s="513"/>
      <c r="AA1104" s="514"/>
      <c r="AB1104" s="489"/>
    </row>
    <row r="1105" spans="1:28" ht="15.75" customHeight="1" thickBot="1">
      <c r="E1105" s="100"/>
      <c r="F1105" s="100"/>
      <c r="G1105" s="100"/>
      <c r="H1105" s="100"/>
      <c r="I1105" s="100"/>
      <c r="J1105" s="98"/>
      <c r="K1105" s="98"/>
      <c r="L1105" s="98"/>
      <c r="M1105" s="98"/>
      <c r="N1105" s="98"/>
      <c r="O1105" s="98"/>
      <c r="P1105" s="98"/>
      <c r="Q1105" s="98"/>
      <c r="R1105" s="98"/>
      <c r="S1105" s="98"/>
      <c r="T1105" s="98"/>
      <c r="U1105" s="98"/>
      <c r="V1105" s="98"/>
      <c r="W1105" s="98"/>
      <c r="X1105" s="98"/>
      <c r="Y1105" s="98"/>
      <c r="Z1105" s="98"/>
      <c r="AA1105" s="98"/>
      <c r="AB1105" s="100"/>
    </row>
    <row r="1106" spans="1:28" ht="15.75" customHeight="1">
      <c r="A1106" s="472" t="str">
        <f>T(A1099)</f>
        <v xml:space="preserve">Weapon of Mass Destruction </v>
      </c>
      <c r="B1106" s="473"/>
      <c r="C1106" s="473"/>
      <c r="D1106" s="474"/>
      <c r="E1106" s="478" t="s">
        <v>5</v>
      </c>
      <c r="F1106" s="479"/>
      <c r="G1106" s="478" t="s">
        <v>159</v>
      </c>
      <c r="H1106" s="482"/>
      <c r="I1106" s="479"/>
      <c r="J1106" s="484" t="s">
        <v>7</v>
      </c>
      <c r="K1106" s="485"/>
      <c r="L1106" s="485"/>
      <c r="M1106" s="485"/>
      <c r="N1106" s="485"/>
      <c r="O1106" s="485"/>
      <c r="P1106" s="485"/>
      <c r="Q1106" s="485"/>
      <c r="R1106" s="486"/>
      <c r="S1106" s="484" t="s">
        <v>9</v>
      </c>
      <c r="T1106" s="485"/>
      <c r="U1106" s="485"/>
      <c r="V1106" s="485"/>
      <c r="W1106" s="485"/>
      <c r="X1106" s="485"/>
      <c r="Y1106" s="485"/>
      <c r="Z1106" s="485"/>
      <c r="AA1106" s="486"/>
      <c r="AB1106" s="487">
        <f>SUM(((((J1110+S1110)/2)*G1110)*E1110))</f>
        <v>0</v>
      </c>
    </row>
    <row r="1107" spans="1:28" ht="15.75" customHeight="1">
      <c r="A1107" s="475"/>
      <c r="B1107" s="476"/>
      <c r="C1107" s="476"/>
      <c r="D1107" s="477"/>
      <c r="E1107" s="480"/>
      <c r="F1107" s="481"/>
      <c r="G1107" s="480"/>
      <c r="H1107" s="483"/>
      <c r="I1107" s="481"/>
      <c r="J1107" s="490" t="s">
        <v>163</v>
      </c>
      <c r="K1107" s="491"/>
      <c r="L1107" s="492"/>
      <c r="M1107" s="490" t="s">
        <v>165</v>
      </c>
      <c r="N1107" s="491"/>
      <c r="O1107" s="492"/>
      <c r="P1107" s="490" t="s">
        <v>167</v>
      </c>
      <c r="Q1107" s="491"/>
      <c r="R1107" s="492"/>
      <c r="S1107" s="490" t="s">
        <v>213</v>
      </c>
      <c r="T1107" s="491"/>
      <c r="U1107" s="492"/>
      <c r="V1107" s="490" t="s">
        <v>219</v>
      </c>
      <c r="W1107" s="491"/>
      <c r="X1107" s="492"/>
      <c r="Y1107" s="490" t="s">
        <v>225</v>
      </c>
      <c r="Z1107" s="491"/>
      <c r="AA1107" s="492"/>
      <c r="AB1107" s="488"/>
    </row>
    <row r="1108" spans="1:28" ht="15.75" customHeight="1">
      <c r="A1108" s="493" t="str">
        <f>T(A987)</f>
        <v>Major Passenger Terminals</v>
      </c>
      <c r="B1108" s="494"/>
      <c r="C1108" s="96" t="str">
        <f>T(C987)</f>
        <v>HR</v>
      </c>
      <c r="D1108" s="99">
        <f>SUM(D987)</f>
        <v>2</v>
      </c>
      <c r="E1108" s="495">
        <v>1</v>
      </c>
      <c r="F1108" s="496"/>
      <c r="G1108" s="495">
        <f>SUM(G987)</f>
        <v>0</v>
      </c>
      <c r="H1108" s="499"/>
      <c r="I1108" s="496"/>
      <c r="J1108" s="501">
        <v>0</v>
      </c>
      <c r="K1108" s="502"/>
      <c r="L1108" s="503"/>
      <c r="M1108" s="501">
        <v>0</v>
      </c>
      <c r="N1108" s="502"/>
      <c r="O1108" s="503"/>
      <c r="P1108" s="501">
        <v>0</v>
      </c>
      <c r="Q1108" s="502"/>
      <c r="R1108" s="503"/>
      <c r="S1108" s="501">
        <v>0</v>
      </c>
      <c r="T1108" s="502"/>
      <c r="U1108" s="503"/>
      <c r="V1108" s="501">
        <v>0</v>
      </c>
      <c r="W1108" s="502"/>
      <c r="X1108" s="503"/>
      <c r="Y1108" s="501">
        <v>0</v>
      </c>
      <c r="Z1108" s="502"/>
      <c r="AA1108" s="503"/>
      <c r="AB1108" s="488"/>
    </row>
    <row r="1109" spans="1:28" ht="15.75" customHeight="1">
      <c r="A1109" s="507" t="str">
        <f>T(A988)</f>
        <v/>
      </c>
      <c r="B1109" s="508"/>
      <c r="C1109" s="508"/>
      <c r="D1109" s="509"/>
      <c r="E1109" s="497"/>
      <c r="F1109" s="498"/>
      <c r="G1109" s="497"/>
      <c r="H1109" s="500"/>
      <c r="I1109" s="498"/>
      <c r="J1109" s="504"/>
      <c r="K1109" s="505"/>
      <c r="L1109" s="506"/>
      <c r="M1109" s="504"/>
      <c r="N1109" s="505"/>
      <c r="O1109" s="506"/>
      <c r="P1109" s="504"/>
      <c r="Q1109" s="505"/>
      <c r="R1109" s="506"/>
      <c r="S1109" s="504"/>
      <c r="T1109" s="505"/>
      <c r="U1109" s="506"/>
      <c r="V1109" s="504"/>
      <c r="W1109" s="505"/>
      <c r="X1109" s="506"/>
      <c r="Y1109" s="504"/>
      <c r="Z1109" s="505"/>
      <c r="AA1109" s="506"/>
      <c r="AB1109" s="488"/>
    </row>
    <row r="1110" spans="1:28" ht="15.75" customHeight="1" thickBot="1">
      <c r="A1110" s="510"/>
      <c r="B1110" s="511"/>
      <c r="C1110" s="511"/>
      <c r="D1110" s="512"/>
      <c r="E1110" s="513">
        <f>SUM(E1108)</f>
        <v>1</v>
      </c>
      <c r="F1110" s="514"/>
      <c r="G1110" s="515">
        <f>SUM(G1108)</f>
        <v>0</v>
      </c>
      <c r="H1110" s="513"/>
      <c r="I1110" s="514"/>
      <c r="J1110" s="515">
        <f>SUM((J1108+M1108+P1108)/3)</f>
        <v>0</v>
      </c>
      <c r="K1110" s="513"/>
      <c r="L1110" s="513"/>
      <c r="M1110" s="513"/>
      <c r="N1110" s="513"/>
      <c r="O1110" s="513"/>
      <c r="P1110" s="513"/>
      <c r="Q1110" s="513"/>
      <c r="R1110" s="514"/>
      <c r="S1110" s="515">
        <f>SUM(((S1108*3)+V1108+Y1108)/5)</f>
        <v>0</v>
      </c>
      <c r="T1110" s="513"/>
      <c r="U1110" s="513"/>
      <c r="V1110" s="513"/>
      <c r="W1110" s="513"/>
      <c r="X1110" s="513"/>
      <c r="Y1110" s="513"/>
      <c r="Z1110" s="513"/>
      <c r="AA1110" s="514"/>
      <c r="AB1110" s="489"/>
    </row>
    <row r="1111" spans="1:28" ht="15.75" customHeight="1" thickBot="1">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row>
    <row r="1112" spans="1:28" ht="15.75" customHeight="1">
      <c r="A1112" s="472" t="str">
        <f>T(A1106)</f>
        <v xml:space="preserve">Weapon of Mass Destruction </v>
      </c>
      <c r="B1112" s="473"/>
      <c r="C1112" s="473"/>
      <c r="D1112" s="474"/>
      <c r="E1112" s="478" t="s">
        <v>5</v>
      </c>
      <c r="F1112" s="479"/>
      <c r="G1112" s="478" t="s">
        <v>159</v>
      </c>
      <c r="H1112" s="482"/>
      <c r="I1112" s="479"/>
      <c r="J1112" s="484" t="s">
        <v>7</v>
      </c>
      <c r="K1112" s="485"/>
      <c r="L1112" s="485"/>
      <c r="M1112" s="485"/>
      <c r="N1112" s="485"/>
      <c r="O1112" s="485"/>
      <c r="P1112" s="485"/>
      <c r="Q1112" s="485"/>
      <c r="R1112" s="486"/>
      <c r="S1112" s="484" t="s">
        <v>9</v>
      </c>
      <c r="T1112" s="485"/>
      <c r="U1112" s="485"/>
      <c r="V1112" s="485"/>
      <c r="W1112" s="485"/>
      <c r="X1112" s="485"/>
      <c r="Y1112" s="485"/>
      <c r="Z1112" s="485"/>
      <c r="AA1112" s="486"/>
      <c r="AB1112" s="487">
        <f>SUM(((((J1116+S1116)/2)*G1116)*E1116))</f>
        <v>0</v>
      </c>
    </row>
    <row r="1113" spans="1:28" ht="15.75" customHeight="1">
      <c r="A1113" s="475"/>
      <c r="B1113" s="476"/>
      <c r="C1113" s="476"/>
      <c r="D1113" s="477"/>
      <c r="E1113" s="480"/>
      <c r="F1113" s="481"/>
      <c r="G1113" s="480"/>
      <c r="H1113" s="483"/>
      <c r="I1113" s="481"/>
      <c r="J1113" s="490" t="s">
        <v>163</v>
      </c>
      <c r="K1113" s="491"/>
      <c r="L1113" s="492"/>
      <c r="M1113" s="490" t="s">
        <v>165</v>
      </c>
      <c r="N1113" s="491"/>
      <c r="O1113" s="492"/>
      <c r="P1113" s="490" t="s">
        <v>167</v>
      </c>
      <c r="Q1113" s="491"/>
      <c r="R1113" s="492"/>
      <c r="S1113" s="490" t="s">
        <v>213</v>
      </c>
      <c r="T1113" s="491"/>
      <c r="U1113" s="492"/>
      <c r="V1113" s="490" t="s">
        <v>219</v>
      </c>
      <c r="W1113" s="491"/>
      <c r="X1113" s="492"/>
      <c r="Y1113" s="490" t="s">
        <v>225</v>
      </c>
      <c r="Z1113" s="491"/>
      <c r="AA1113" s="492"/>
      <c r="AB1113" s="488"/>
    </row>
    <row r="1114" spans="1:28" ht="15.75" customHeight="1">
      <c r="A1114" s="493" t="str">
        <f>T(A993)</f>
        <v>Major Line Stations</v>
      </c>
      <c r="B1114" s="494"/>
      <c r="C1114" s="96" t="str">
        <f>T(C993)</f>
        <v>HR</v>
      </c>
      <c r="D1114" s="99">
        <f>SUM(D993)</f>
        <v>3</v>
      </c>
      <c r="E1114" s="495">
        <v>1</v>
      </c>
      <c r="F1114" s="496"/>
      <c r="G1114" s="495">
        <f>SUM(G993)</f>
        <v>0</v>
      </c>
      <c r="H1114" s="499"/>
      <c r="I1114" s="496"/>
      <c r="J1114" s="501">
        <v>0</v>
      </c>
      <c r="K1114" s="502"/>
      <c r="L1114" s="503"/>
      <c r="M1114" s="501">
        <v>0</v>
      </c>
      <c r="N1114" s="502"/>
      <c r="O1114" s="503"/>
      <c r="P1114" s="501">
        <v>0</v>
      </c>
      <c r="Q1114" s="502"/>
      <c r="R1114" s="503"/>
      <c r="S1114" s="501">
        <v>0</v>
      </c>
      <c r="T1114" s="502"/>
      <c r="U1114" s="503"/>
      <c r="V1114" s="501">
        <v>0</v>
      </c>
      <c r="W1114" s="502"/>
      <c r="X1114" s="503"/>
      <c r="Y1114" s="501">
        <v>0</v>
      </c>
      <c r="Z1114" s="502"/>
      <c r="AA1114" s="503"/>
      <c r="AB1114" s="488"/>
    </row>
    <row r="1115" spans="1:28" ht="15.75" customHeight="1">
      <c r="A1115" s="507" t="str">
        <f>T(A994)</f>
        <v/>
      </c>
      <c r="B1115" s="508"/>
      <c r="C1115" s="508"/>
      <c r="D1115" s="509"/>
      <c r="E1115" s="497"/>
      <c r="F1115" s="498"/>
      <c r="G1115" s="497"/>
      <c r="H1115" s="500"/>
      <c r="I1115" s="498"/>
      <c r="J1115" s="504"/>
      <c r="K1115" s="505"/>
      <c r="L1115" s="506"/>
      <c r="M1115" s="504"/>
      <c r="N1115" s="505"/>
      <c r="O1115" s="506"/>
      <c r="P1115" s="504"/>
      <c r="Q1115" s="505"/>
      <c r="R1115" s="506"/>
      <c r="S1115" s="504"/>
      <c r="T1115" s="505"/>
      <c r="U1115" s="506"/>
      <c r="V1115" s="504"/>
      <c r="W1115" s="505"/>
      <c r="X1115" s="506"/>
      <c r="Y1115" s="504"/>
      <c r="Z1115" s="505"/>
      <c r="AA1115" s="506"/>
      <c r="AB1115" s="488"/>
    </row>
    <row r="1116" spans="1:28" ht="15.75" customHeight="1" thickBot="1">
      <c r="A1116" s="510"/>
      <c r="B1116" s="511"/>
      <c r="C1116" s="511"/>
      <c r="D1116" s="512"/>
      <c r="E1116" s="513">
        <f>SUM(E1114)</f>
        <v>1</v>
      </c>
      <c r="F1116" s="514"/>
      <c r="G1116" s="515">
        <f>SUM(G1114)</f>
        <v>0</v>
      </c>
      <c r="H1116" s="513"/>
      <c r="I1116" s="514"/>
      <c r="J1116" s="515">
        <f>SUM((J1114+M1114+P1114)/3)</f>
        <v>0</v>
      </c>
      <c r="K1116" s="513"/>
      <c r="L1116" s="513"/>
      <c r="M1116" s="513"/>
      <c r="N1116" s="513"/>
      <c r="O1116" s="513"/>
      <c r="P1116" s="513"/>
      <c r="Q1116" s="513"/>
      <c r="R1116" s="514"/>
      <c r="S1116" s="515">
        <f>SUM(((S1114*3)+V1114+Y1114)/5)</f>
        <v>0</v>
      </c>
      <c r="T1116" s="513"/>
      <c r="U1116" s="513"/>
      <c r="V1116" s="513"/>
      <c r="W1116" s="513"/>
      <c r="X1116" s="513"/>
      <c r="Y1116" s="513"/>
      <c r="Z1116" s="513"/>
      <c r="AA1116" s="514"/>
      <c r="AB1116" s="489"/>
    </row>
    <row r="1117" spans="1:28" ht="15.75" customHeight="1" thickBot="1">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row>
    <row r="1118" spans="1:28" ht="15.75" customHeight="1">
      <c r="A1118" s="472" t="str">
        <f>T(A1112)</f>
        <v xml:space="preserve">Weapon of Mass Destruction </v>
      </c>
      <c r="B1118" s="473"/>
      <c r="C1118" s="473"/>
      <c r="D1118" s="474"/>
      <c r="E1118" s="478" t="s">
        <v>5</v>
      </c>
      <c r="F1118" s="479"/>
      <c r="G1118" s="478" t="s">
        <v>159</v>
      </c>
      <c r="H1118" s="482"/>
      <c r="I1118" s="479"/>
      <c r="J1118" s="484" t="s">
        <v>7</v>
      </c>
      <c r="K1118" s="485"/>
      <c r="L1118" s="485"/>
      <c r="M1118" s="485"/>
      <c r="N1118" s="485"/>
      <c r="O1118" s="485"/>
      <c r="P1118" s="485"/>
      <c r="Q1118" s="485"/>
      <c r="R1118" s="486"/>
      <c r="S1118" s="484" t="s">
        <v>9</v>
      </c>
      <c r="T1118" s="485"/>
      <c r="U1118" s="485"/>
      <c r="V1118" s="485"/>
      <c r="W1118" s="485"/>
      <c r="X1118" s="485"/>
      <c r="Y1118" s="485"/>
      <c r="Z1118" s="485"/>
      <c r="AA1118" s="486"/>
      <c r="AB1118" s="487">
        <f>SUM(((((J1122+S1122)/2)*G1122)*E1122))</f>
        <v>0</v>
      </c>
    </row>
    <row r="1119" spans="1:28" ht="15.75" customHeight="1">
      <c r="A1119" s="475"/>
      <c r="B1119" s="476"/>
      <c r="C1119" s="476"/>
      <c r="D1119" s="477"/>
      <c r="E1119" s="480"/>
      <c r="F1119" s="481"/>
      <c r="G1119" s="480"/>
      <c r="H1119" s="483"/>
      <c r="I1119" s="481"/>
      <c r="J1119" s="490" t="s">
        <v>163</v>
      </c>
      <c r="K1119" s="491"/>
      <c r="L1119" s="492"/>
      <c r="M1119" s="490" t="s">
        <v>165</v>
      </c>
      <c r="N1119" s="491"/>
      <c r="O1119" s="492"/>
      <c r="P1119" s="490" t="s">
        <v>167</v>
      </c>
      <c r="Q1119" s="491"/>
      <c r="R1119" s="492"/>
      <c r="S1119" s="490" t="s">
        <v>213</v>
      </c>
      <c r="T1119" s="491"/>
      <c r="U1119" s="492"/>
      <c r="V1119" s="490" t="s">
        <v>219</v>
      </c>
      <c r="W1119" s="491"/>
      <c r="X1119" s="492"/>
      <c r="Y1119" s="490" t="s">
        <v>225</v>
      </c>
      <c r="Z1119" s="491"/>
      <c r="AA1119" s="492"/>
      <c r="AB1119" s="488"/>
    </row>
    <row r="1120" spans="1:28" ht="15.75" customHeight="1">
      <c r="A1120" s="493" t="str">
        <f>T(A999)</f>
        <v>Parking Structures</v>
      </c>
      <c r="B1120" s="494"/>
      <c r="C1120" s="96" t="str">
        <f>T(C999)</f>
        <v>HR</v>
      </c>
      <c r="D1120" s="99">
        <f>SUM(D999)</f>
        <v>4</v>
      </c>
      <c r="E1120" s="495">
        <v>1</v>
      </c>
      <c r="F1120" s="496"/>
      <c r="G1120" s="495">
        <f>SUM(G999)</f>
        <v>0</v>
      </c>
      <c r="H1120" s="499"/>
      <c r="I1120" s="496"/>
      <c r="J1120" s="501">
        <v>0</v>
      </c>
      <c r="K1120" s="502"/>
      <c r="L1120" s="503"/>
      <c r="M1120" s="501">
        <v>0</v>
      </c>
      <c r="N1120" s="502"/>
      <c r="O1120" s="503"/>
      <c r="P1120" s="501">
        <v>0</v>
      </c>
      <c r="Q1120" s="502"/>
      <c r="R1120" s="503"/>
      <c r="S1120" s="501">
        <v>0</v>
      </c>
      <c r="T1120" s="502"/>
      <c r="U1120" s="503"/>
      <c r="V1120" s="501">
        <v>0</v>
      </c>
      <c r="W1120" s="502"/>
      <c r="X1120" s="503"/>
      <c r="Y1120" s="501">
        <v>0</v>
      </c>
      <c r="Z1120" s="502"/>
      <c r="AA1120" s="503"/>
      <c r="AB1120" s="488"/>
    </row>
    <row r="1121" spans="1:28" ht="15.75" customHeight="1">
      <c r="A1121" s="507" t="str">
        <f>T(A1000)</f>
        <v/>
      </c>
      <c r="B1121" s="508"/>
      <c r="C1121" s="508"/>
      <c r="D1121" s="509"/>
      <c r="E1121" s="497"/>
      <c r="F1121" s="498"/>
      <c r="G1121" s="497"/>
      <c r="H1121" s="500"/>
      <c r="I1121" s="498"/>
      <c r="J1121" s="504"/>
      <c r="K1121" s="505"/>
      <c r="L1121" s="506"/>
      <c r="M1121" s="504"/>
      <c r="N1121" s="505"/>
      <c r="O1121" s="506"/>
      <c r="P1121" s="504"/>
      <c r="Q1121" s="505"/>
      <c r="R1121" s="506"/>
      <c r="S1121" s="504"/>
      <c r="T1121" s="505"/>
      <c r="U1121" s="506"/>
      <c r="V1121" s="504"/>
      <c r="W1121" s="505"/>
      <c r="X1121" s="506"/>
      <c r="Y1121" s="504"/>
      <c r="Z1121" s="505"/>
      <c r="AA1121" s="506"/>
      <c r="AB1121" s="488"/>
    </row>
    <row r="1122" spans="1:28" ht="15.75" customHeight="1" thickBot="1">
      <c r="A1122" s="510"/>
      <c r="B1122" s="511"/>
      <c r="C1122" s="511"/>
      <c r="D1122" s="512"/>
      <c r="E1122" s="513">
        <f>SUM(E1120)</f>
        <v>1</v>
      </c>
      <c r="F1122" s="514"/>
      <c r="G1122" s="515">
        <f>SUM(G1120)</f>
        <v>0</v>
      </c>
      <c r="H1122" s="513"/>
      <c r="I1122" s="514"/>
      <c r="J1122" s="515">
        <f>SUM((J1120+M1120+P1120)/3)</f>
        <v>0</v>
      </c>
      <c r="K1122" s="513"/>
      <c r="L1122" s="513"/>
      <c r="M1122" s="513"/>
      <c r="N1122" s="513"/>
      <c r="O1122" s="513"/>
      <c r="P1122" s="513"/>
      <c r="Q1122" s="513"/>
      <c r="R1122" s="514"/>
      <c r="S1122" s="515">
        <f>SUM(((S1120*3)+V1120+Y1120)/5)</f>
        <v>0</v>
      </c>
      <c r="T1122" s="513"/>
      <c r="U1122" s="513"/>
      <c r="V1122" s="513"/>
      <c r="W1122" s="513"/>
      <c r="X1122" s="513"/>
      <c r="Y1122" s="513"/>
      <c r="Z1122" s="513"/>
      <c r="AA1122" s="514"/>
      <c r="AB1122" s="489"/>
    </row>
    <row r="1123" spans="1:28" ht="15.75" customHeight="1" thickBot="1">
      <c r="E1123" s="100"/>
      <c r="F1123" s="100"/>
      <c r="G1123" s="100"/>
      <c r="H1123" s="100"/>
      <c r="I1123" s="100"/>
      <c r="J1123" s="98"/>
      <c r="K1123" s="98"/>
      <c r="L1123" s="98"/>
      <c r="M1123" s="98"/>
      <c r="N1123" s="98"/>
      <c r="O1123" s="98"/>
      <c r="P1123" s="98"/>
      <c r="Q1123" s="98"/>
      <c r="R1123" s="98"/>
      <c r="S1123" s="98"/>
      <c r="T1123" s="98"/>
      <c r="U1123" s="98"/>
      <c r="V1123" s="98"/>
      <c r="W1123" s="98"/>
      <c r="X1123" s="98"/>
      <c r="Y1123" s="98"/>
      <c r="Z1123" s="98"/>
      <c r="AA1123" s="98"/>
      <c r="AB1123" s="100"/>
    </row>
    <row r="1124" spans="1:28" ht="15.75" customHeight="1">
      <c r="A1124" s="472" t="str">
        <f>T(A1118)</f>
        <v xml:space="preserve">Weapon of Mass Destruction </v>
      </c>
      <c r="B1124" s="473"/>
      <c r="C1124" s="473"/>
      <c r="D1124" s="474"/>
      <c r="E1124" s="478" t="s">
        <v>5</v>
      </c>
      <c r="F1124" s="479"/>
      <c r="G1124" s="478" t="s">
        <v>159</v>
      </c>
      <c r="H1124" s="482"/>
      <c r="I1124" s="479"/>
      <c r="J1124" s="484" t="s">
        <v>7</v>
      </c>
      <c r="K1124" s="485"/>
      <c r="L1124" s="485"/>
      <c r="M1124" s="485"/>
      <c r="N1124" s="485"/>
      <c r="O1124" s="485"/>
      <c r="P1124" s="485"/>
      <c r="Q1124" s="485"/>
      <c r="R1124" s="486"/>
      <c r="S1124" s="484" t="s">
        <v>9</v>
      </c>
      <c r="T1124" s="485"/>
      <c r="U1124" s="485"/>
      <c r="V1124" s="485"/>
      <c r="W1124" s="485"/>
      <c r="X1124" s="485"/>
      <c r="Y1124" s="485"/>
      <c r="Z1124" s="485"/>
      <c r="AA1124" s="486"/>
      <c r="AB1124" s="487">
        <f>SUM(((((J1128+S1128)/2)*G1128)*E1128))</f>
        <v>0</v>
      </c>
    </row>
    <row r="1125" spans="1:28" ht="15.75" customHeight="1">
      <c r="A1125" s="475"/>
      <c r="B1125" s="476"/>
      <c r="C1125" s="476"/>
      <c r="D1125" s="477"/>
      <c r="E1125" s="480"/>
      <c r="F1125" s="481"/>
      <c r="G1125" s="480"/>
      <c r="H1125" s="483"/>
      <c r="I1125" s="481"/>
      <c r="J1125" s="490" t="s">
        <v>163</v>
      </c>
      <c r="K1125" s="491"/>
      <c r="L1125" s="492"/>
      <c r="M1125" s="490" t="s">
        <v>165</v>
      </c>
      <c r="N1125" s="491"/>
      <c r="O1125" s="492"/>
      <c r="P1125" s="490" t="s">
        <v>167</v>
      </c>
      <c r="Q1125" s="491"/>
      <c r="R1125" s="492"/>
      <c r="S1125" s="490" t="s">
        <v>213</v>
      </c>
      <c r="T1125" s="491"/>
      <c r="U1125" s="492"/>
      <c r="V1125" s="490" t="s">
        <v>219</v>
      </c>
      <c r="W1125" s="491"/>
      <c r="X1125" s="492"/>
      <c r="Y1125" s="490" t="s">
        <v>225</v>
      </c>
      <c r="Z1125" s="491"/>
      <c r="AA1125" s="492"/>
      <c r="AB1125" s="488"/>
    </row>
    <row r="1126" spans="1:28" ht="15.75" customHeight="1">
      <c r="A1126" s="493" t="str">
        <f>T(A1005)</f>
        <v>Consist - Type 1</v>
      </c>
      <c r="B1126" s="494"/>
      <c r="C1126" s="96" t="str">
        <f>T(C1005)</f>
        <v>HR</v>
      </c>
      <c r="D1126" s="99">
        <f>SUM(D1005)</f>
        <v>5</v>
      </c>
      <c r="E1126" s="495">
        <v>1</v>
      </c>
      <c r="F1126" s="496"/>
      <c r="G1126" s="495">
        <f>SUM(G1005)</f>
        <v>0</v>
      </c>
      <c r="H1126" s="499"/>
      <c r="I1126" s="496"/>
      <c r="J1126" s="501">
        <v>0</v>
      </c>
      <c r="K1126" s="502"/>
      <c r="L1126" s="503"/>
      <c r="M1126" s="501">
        <v>0</v>
      </c>
      <c r="N1126" s="502"/>
      <c r="O1126" s="503"/>
      <c r="P1126" s="501">
        <v>0</v>
      </c>
      <c r="Q1126" s="502"/>
      <c r="R1126" s="503"/>
      <c r="S1126" s="501">
        <v>0</v>
      </c>
      <c r="T1126" s="502"/>
      <c r="U1126" s="503"/>
      <c r="V1126" s="501">
        <v>0</v>
      </c>
      <c r="W1126" s="502"/>
      <c r="X1126" s="503"/>
      <c r="Y1126" s="501">
        <v>0</v>
      </c>
      <c r="Z1126" s="502"/>
      <c r="AA1126" s="503"/>
      <c r="AB1126" s="488"/>
    </row>
    <row r="1127" spans="1:28" ht="15.75" customHeight="1">
      <c r="A1127" s="507" t="str">
        <f>T(A1006)</f>
        <v/>
      </c>
      <c r="B1127" s="508"/>
      <c r="C1127" s="508"/>
      <c r="D1127" s="509"/>
      <c r="E1127" s="497"/>
      <c r="F1127" s="498"/>
      <c r="G1127" s="497"/>
      <c r="H1127" s="500"/>
      <c r="I1127" s="498"/>
      <c r="J1127" s="504"/>
      <c r="K1127" s="505"/>
      <c r="L1127" s="506"/>
      <c r="M1127" s="504"/>
      <c r="N1127" s="505"/>
      <c r="O1127" s="506"/>
      <c r="P1127" s="504"/>
      <c r="Q1127" s="505"/>
      <c r="R1127" s="506"/>
      <c r="S1127" s="504"/>
      <c r="T1127" s="505"/>
      <c r="U1127" s="506"/>
      <c r="V1127" s="504"/>
      <c r="W1127" s="505"/>
      <c r="X1127" s="506"/>
      <c r="Y1127" s="504"/>
      <c r="Z1127" s="505"/>
      <c r="AA1127" s="506"/>
      <c r="AB1127" s="488"/>
    </row>
    <row r="1128" spans="1:28" ht="15.75" customHeight="1" thickBot="1">
      <c r="A1128" s="510"/>
      <c r="B1128" s="511"/>
      <c r="C1128" s="511"/>
      <c r="D1128" s="512"/>
      <c r="E1128" s="513">
        <f>SUM(E1126)</f>
        <v>1</v>
      </c>
      <c r="F1128" s="514"/>
      <c r="G1128" s="515">
        <f>SUM(G1126)</f>
        <v>0</v>
      </c>
      <c r="H1128" s="513"/>
      <c r="I1128" s="514"/>
      <c r="J1128" s="515">
        <f>SUM((J1126+M1126+P1126)/3)</f>
        <v>0</v>
      </c>
      <c r="K1128" s="513"/>
      <c r="L1128" s="513"/>
      <c r="M1128" s="513"/>
      <c r="N1128" s="513"/>
      <c r="O1128" s="513"/>
      <c r="P1128" s="513"/>
      <c r="Q1128" s="513"/>
      <c r="R1128" s="514"/>
      <c r="S1128" s="515">
        <f>SUM(((S1126*3)+V1126+Y1126)/5)</f>
        <v>0</v>
      </c>
      <c r="T1128" s="513"/>
      <c r="U1128" s="513"/>
      <c r="V1128" s="513"/>
      <c r="W1128" s="513"/>
      <c r="X1128" s="513"/>
      <c r="Y1128" s="513"/>
      <c r="Z1128" s="513"/>
      <c r="AA1128" s="514"/>
      <c r="AB1128" s="489"/>
    </row>
    <row r="1129" spans="1:28" ht="15.75" customHeight="1" thickBot="1">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row>
    <row r="1130" spans="1:28" ht="15.75" customHeight="1">
      <c r="A1130" s="472" t="str">
        <f>T(A1124)</f>
        <v xml:space="preserve">Weapon of Mass Destruction </v>
      </c>
      <c r="B1130" s="473"/>
      <c r="C1130" s="473"/>
      <c r="D1130" s="474"/>
      <c r="E1130" s="478" t="s">
        <v>5</v>
      </c>
      <c r="F1130" s="479"/>
      <c r="G1130" s="478" t="s">
        <v>159</v>
      </c>
      <c r="H1130" s="482"/>
      <c r="I1130" s="479"/>
      <c r="J1130" s="484" t="s">
        <v>7</v>
      </c>
      <c r="K1130" s="485"/>
      <c r="L1130" s="485"/>
      <c r="M1130" s="485"/>
      <c r="N1130" s="485"/>
      <c r="O1130" s="485"/>
      <c r="P1130" s="485"/>
      <c r="Q1130" s="485"/>
      <c r="R1130" s="486"/>
      <c r="S1130" s="484" t="s">
        <v>9</v>
      </c>
      <c r="T1130" s="485"/>
      <c r="U1130" s="485"/>
      <c r="V1130" s="485"/>
      <c r="W1130" s="485"/>
      <c r="X1130" s="485"/>
      <c r="Y1130" s="485"/>
      <c r="Z1130" s="485"/>
      <c r="AA1130" s="486"/>
      <c r="AB1130" s="487">
        <f>SUM(((((J1134+S1134)/2)*G1134)*E1134))</f>
        <v>0</v>
      </c>
    </row>
    <row r="1131" spans="1:28" ht="15.75" customHeight="1">
      <c r="A1131" s="475"/>
      <c r="B1131" s="476"/>
      <c r="C1131" s="476"/>
      <c r="D1131" s="477"/>
      <c r="E1131" s="480"/>
      <c r="F1131" s="481"/>
      <c r="G1131" s="480"/>
      <c r="H1131" s="483"/>
      <c r="I1131" s="481"/>
      <c r="J1131" s="490" t="s">
        <v>163</v>
      </c>
      <c r="K1131" s="491"/>
      <c r="L1131" s="492"/>
      <c r="M1131" s="490" t="s">
        <v>165</v>
      </c>
      <c r="N1131" s="491"/>
      <c r="O1131" s="492"/>
      <c r="P1131" s="490" t="s">
        <v>167</v>
      </c>
      <c r="Q1131" s="491"/>
      <c r="R1131" s="492"/>
      <c r="S1131" s="490" t="s">
        <v>213</v>
      </c>
      <c r="T1131" s="491"/>
      <c r="U1131" s="492"/>
      <c r="V1131" s="490" t="s">
        <v>219</v>
      </c>
      <c r="W1131" s="491"/>
      <c r="X1131" s="492"/>
      <c r="Y1131" s="490" t="s">
        <v>225</v>
      </c>
      <c r="Z1131" s="491"/>
      <c r="AA1131" s="492"/>
      <c r="AB1131" s="488"/>
    </row>
    <row r="1132" spans="1:28" ht="15.75" customHeight="1">
      <c r="A1132" s="493" t="str">
        <f>T(A1011)</f>
        <v>Consist - Type 2</v>
      </c>
      <c r="B1132" s="494"/>
      <c r="C1132" s="96" t="str">
        <f>T(C1011)</f>
        <v>HR</v>
      </c>
      <c r="D1132" s="99">
        <f>SUM(D1011)</f>
        <v>6</v>
      </c>
      <c r="E1132" s="495">
        <v>1</v>
      </c>
      <c r="F1132" s="496"/>
      <c r="G1132" s="495">
        <f>SUM(G1011)</f>
        <v>0</v>
      </c>
      <c r="H1132" s="499"/>
      <c r="I1132" s="496"/>
      <c r="J1132" s="501">
        <v>0</v>
      </c>
      <c r="K1132" s="502"/>
      <c r="L1132" s="503"/>
      <c r="M1132" s="501">
        <v>0</v>
      </c>
      <c r="N1132" s="502"/>
      <c r="O1132" s="503"/>
      <c r="P1132" s="501">
        <v>0</v>
      </c>
      <c r="Q1132" s="502"/>
      <c r="R1132" s="503"/>
      <c r="S1132" s="501">
        <v>0</v>
      </c>
      <c r="T1132" s="502"/>
      <c r="U1132" s="503"/>
      <c r="V1132" s="501">
        <v>0</v>
      </c>
      <c r="W1132" s="502"/>
      <c r="X1132" s="503"/>
      <c r="Y1132" s="501">
        <v>0</v>
      </c>
      <c r="Z1132" s="502"/>
      <c r="AA1132" s="503"/>
      <c r="AB1132" s="488"/>
    </row>
    <row r="1133" spans="1:28" ht="15.75" customHeight="1">
      <c r="A1133" s="507" t="str">
        <f>T(A1012)</f>
        <v/>
      </c>
      <c r="B1133" s="508"/>
      <c r="C1133" s="508"/>
      <c r="D1133" s="509"/>
      <c r="E1133" s="497"/>
      <c r="F1133" s="498"/>
      <c r="G1133" s="497"/>
      <c r="H1133" s="500"/>
      <c r="I1133" s="498"/>
      <c r="J1133" s="504"/>
      <c r="K1133" s="505"/>
      <c r="L1133" s="506"/>
      <c r="M1133" s="504"/>
      <c r="N1133" s="505"/>
      <c r="O1133" s="506"/>
      <c r="P1133" s="504"/>
      <c r="Q1133" s="505"/>
      <c r="R1133" s="506"/>
      <c r="S1133" s="504"/>
      <c r="T1133" s="505"/>
      <c r="U1133" s="506"/>
      <c r="V1133" s="504"/>
      <c r="W1133" s="505"/>
      <c r="X1133" s="506"/>
      <c r="Y1133" s="504"/>
      <c r="Z1133" s="505"/>
      <c r="AA1133" s="506"/>
      <c r="AB1133" s="488"/>
    </row>
    <row r="1134" spans="1:28" ht="15.75" customHeight="1" thickBot="1">
      <c r="A1134" s="510"/>
      <c r="B1134" s="511"/>
      <c r="C1134" s="511"/>
      <c r="D1134" s="512"/>
      <c r="E1134" s="513">
        <f>SUM(E1132)</f>
        <v>1</v>
      </c>
      <c r="F1134" s="514"/>
      <c r="G1134" s="515">
        <f>SUM(G1132)</f>
        <v>0</v>
      </c>
      <c r="H1134" s="513"/>
      <c r="I1134" s="514"/>
      <c r="J1134" s="515">
        <f>SUM((J1132+M1132+P1132)/3)</f>
        <v>0</v>
      </c>
      <c r="K1134" s="513"/>
      <c r="L1134" s="513"/>
      <c r="M1134" s="513"/>
      <c r="N1134" s="513"/>
      <c r="O1134" s="513"/>
      <c r="P1134" s="513"/>
      <c r="Q1134" s="513"/>
      <c r="R1134" s="514"/>
      <c r="S1134" s="515">
        <f>SUM(((S1132*3)+V1132+Y1132)/5)</f>
        <v>0</v>
      </c>
      <c r="T1134" s="513"/>
      <c r="U1134" s="513"/>
      <c r="V1134" s="513"/>
      <c r="W1134" s="513"/>
      <c r="X1134" s="513"/>
      <c r="Y1134" s="513"/>
      <c r="Z1134" s="513"/>
      <c r="AA1134" s="514"/>
      <c r="AB1134" s="489"/>
    </row>
    <row r="1135" spans="1:28" ht="15.75" customHeight="1" thickBot="1">
      <c r="E1135" s="100"/>
      <c r="F1135" s="100"/>
      <c r="G1135" s="100"/>
      <c r="H1135" s="100"/>
      <c r="I1135" s="100"/>
      <c r="J1135" s="98"/>
      <c r="K1135" s="98"/>
      <c r="L1135" s="98"/>
      <c r="M1135" s="98"/>
      <c r="N1135" s="98"/>
      <c r="O1135" s="98"/>
      <c r="P1135" s="98"/>
      <c r="Q1135" s="98"/>
      <c r="R1135" s="98"/>
      <c r="S1135" s="98"/>
      <c r="T1135" s="98"/>
      <c r="U1135" s="98"/>
      <c r="V1135" s="98"/>
      <c r="W1135" s="98"/>
      <c r="X1135" s="98"/>
      <c r="Y1135" s="98"/>
      <c r="Z1135" s="98"/>
      <c r="AA1135" s="98"/>
      <c r="AB1135" s="100"/>
    </row>
    <row r="1136" spans="1:28" ht="15.75" customHeight="1">
      <c r="A1136" s="472" t="str">
        <f>T(A1130)</f>
        <v xml:space="preserve">Weapon of Mass Destruction </v>
      </c>
      <c r="B1136" s="473"/>
      <c r="C1136" s="473"/>
      <c r="D1136" s="474"/>
      <c r="E1136" s="478" t="s">
        <v>5</v>
      </c>
      <c r="F1136" s="479"/>
      <c r="G1136" s="478" t="s">
        <v>159</v>
      </c>
      <c r="H1136" s="482"/>
      <c r="I1136" s="479"/>
      <c r="J1136" s="484" t="s">
        <v>7</v>
      </c>
      <c r="K1136" s="485"/>
      <c r="L1136" s="485"/>
      <c r="M1136" s="485"/>
      <c r="N1136" s="485"/>
      <c r="O1136" s="485"/>
      <c r="P1136" s="485"/>
      <c r="Q1136" s="485"/>
      <c r="R1136" s="486"/>
      <c r="S1136" s="484" t="s">
        <v>9</v>
      </c>
      <c r="T1136" s="485"/>
      <c r="U1136" s="485"/>
      <c r="V1136" s="485"/>
      <c r="W1136" s="485"/>
      <c r="X1136" s="485"/>
      <c r="Y1136" s="485"/>
      <c r="Z1136" s="485"/>
      <c r="AA1136" s="486"/>
      <c r="AB1136" s="487">
        <f>SUM(((((J1140+S1140)/2)*G1140)*E1140))</f>
        <v>0</v>
      </c>
    </row>
    <row r="1137" spans="1:28" ht="15.75" customHeight="1">
      <c r="A1137" s="475"/>
      <c r="B1137" s="476"/>
      <c r="C1137" s="476"/>
      <c r="D1137" s="477"/>
      <c r="E1137" s="480"/>
      <c r="F1137" s="481"/>
      <c r="G1137" s="480"/>
      <c r="H1137" s="483"/>
      <c r="I1137" s="481"/>
      <c r="J1137" s="490" t="s">
        <v>163</v>
      </c>
      <c r="K1137" s="491"/>
      <c r="L1137" s="492"/>
      <c r="M1137" s="490" t="s">
        <v>165</v>
      </c>
      <c r="N1137" s="491"/>
      <c r="O1137" s="492"/>
      <c r="P1137" s="490" t="s">
        <v>167</v>
      </c>
      <c r="Q1137" s="491"/>
      <c r="R1137" s="492"/>
      <c r="S1137" s="490" t="s">
        <v>213</v>
      </c>
      <c r="T1137" s="491"/>
      <c r="U1137" s="492"/>
      <c r="V1137" s="490" t="s">
        <v>219</v>
      </c>
      <c r="W1137" s="491"/>
      <c r="X1137" s="492"/>
      <c r="Y1137" s="490" t="s">
        <v>225</v>
      </c>
      <c r="Z1137" s="491"/>
      <c r="AA1137" s="492"/>
      <c r="AB1137" s="488"/>
    </row>
    <row r="1138" spans="1:28" ht="15.75" customHeight="1">
      <c r="A1138" s="493" t="str">
        <f>T(A1017)</f>
        <v>Primary Control Center</v>
      </c>
      <c r="B1138" s="494"/>
      <c r="C1138" s="96" t="str">
        <f>T(C1017)</f>
        <v>HR</v>
      </c>
      <c r="D1138" s="99">
        <f>SUM(D1017)</f>
        <v>7</v>
      </c>
      <c r="E1138" s="495">
        <v>1</v>
      </c>
      <c r="F1138" s="496"/>
      <c r="G1138" s="495">
        <f>SUM(G1017)</f>
        <v>0</v>
      </c>
      <c r="H1138" s="499"/>
      <c r="I1138" s="496"/>
      <c r="J1138" s="501">
        <v>0</v>
      </c>
      <c r="K1138" s="502"/>
      <c r="L1138" s="503"/>
      <c r="M1138" s="501">
        <v>0</v>
      </c>
      <c r="N1138" s="502"/>
      <c r="O1138" s="503"/>
      <c r="P1138" s="501">
        <v>0</v>
      </c>
      <c r="Q1138" s="502"/>
      <c r="R1138" s="503"/>
      <c r="S1138" s="501">
        <v>0</v>
      </c>
      <c r="T1138" s="502"/>
      <c r="U1138" s="503"/>
      <c r="V1138" s="501">
        <v>0</v>
      </c>
      <c r="W1138" s="502"/>
      <c r="X1138" s="503"/>
      <c r="Y1138" s="501">
        <v>0</v>
      </c>
      <c r="Z1138" s="502"/>
      <c r="AA1138" s="503"/>
      <c r="AB1138" s="488"/>
    </row>
    <row r="1139" spans="1:28" ht="15.75" customHeight="1">
      <c r="A1139" s="507" t="str">
        <f>T(A1018)</f>
        <v/>
      </c>
      <c r="B1139" s="508"/>
      <c r="C1139" s="508"/>
      <c r="D1139" s="509"/>
      <c r="E1139" s="497"/>
      <c r="F1139" s="498"/>
      <c r="G1139" s="497"/>
      <c r="H1139" s="500"/>
      <c r="I1139" s="498"/>
      <c r="J1139" s="504"/>
      <c r="K1139" s="505"/>
      <c r="L1139" s="506"/>
      <c r="M1139" s="504"/>
      <c r="N1139" s="505"/>
      <c r="O1139" s="506"/>
      <c r="P1139" s="504"/>
      <c r="Q1139" s="505"/>
      <c r="R1139" s="506"/>
      <c r="S1139" s="504"/>
      <c r="T1139" s="505"/>
      <c r="U1139" s="506"/>
      <c r="V1139" s="504"/>
      <c r="W1139" s="505"/>
      <c r="X1139" s="506"/>
      <c r="Y1139" s="504"/>
      <c r="Z1139" s="505"/>
      <c r="AA1139" s="506"/>
      <c r="AB1139" s="488"/>
    </row>
    <row r="1140" spans="1:28" ht="15.75" customHeight="1" thickBot="1">
      <c r="A1140" s="510"/>
      <c r="B1140" s="511"/>
      <c r="C1140" s="511"/>
      <c r="D1140" s="512"/>
      <c r="E1140" s="513">
        <f>SUM(E1138)</f>
        <v>1</v>
      </c>
      <c r="F1140" s="514"/>
      <c r="G1140" s="515">
        <f>SUM(G1138)</f>
        <v>0</v>
      </c>
      <c r="H1140" s="513"/>
      <c r="I1140" s="514"/>
      <c r="J1140" s="515">
        <f>SUM((J1138+M1138+P1138)/3)</f>
        <v>0</v>
      </c>
      <c r="K1140" s="513"/>
      <c r="L1140" s="513"/>
      <c r="M1140" s="513"/>
      <c r="N1140" s="513"/>
      <c r="O1140" s="513"/>
      <c r="P1140" s="513"/>
      <c r="Q1140" s="513"/>
      <c r="R1140" s="514"/>
      <c r="S1140" s="515">
        <f>SUM(((S1138*3)+V1138+Y1138)/5)</f>
        <v>0</v>
      </c>
      <c r="T1140" s="513"/>
      <c r="U1140" s="513"/>
      <c r="V1140" s="513"/>
      <c r="W1140" s="513"/>
      <c r="X1140" s="513"/>
      <c r="Y1140" s="513"/>
      <c r="Z1140" s="513"/>
      <c r="AA1140" s="514"/>
      <c r="AB1140" s="489"/>
    </row>
    <row r="1141" spans="1:28" ht="15.75" customHeight="1" thickBot="1">
      <c r="J1141" s="100"/>
      <c r="K1141" s="100"/>
      <c r="L1141" s="100"/>
      <c r="M1141" s="100"/>
      <c r="N1141" s="100"/>
      <c r="O1141" s="100"/>
      <c r="P1141" s="100"/>
      <c r="Q1141" s="100"/>
      <c r="R1141" s="100"/>
      <c r="S1141" s="100"/>
      <c r="T1141" s="100"/>
      <c r="U1141" s="100"/>
      <c r="V1141" s="100"/>
      <c r="W1141" s="100"/>
      <c r="X1141" s="100"/>
      <c r="Y1141" s="100"/>
      <c r="Z1141" s="100"/>
      <c r="AA1141" s="100"/>
      <c r="AB1141" s="100"/>
    </row>
    <row r="1142" spans="1:28" ht="15.75" customHeight="1">
      <c r="A1142" s="472" t="str">
        <f>T(A1136)</f>
        <v xml:space="preserve">Weapon of Mass Destruction </v>
      </c>
      <c r="B1142" s="473"/>
      <c r="C1142" s="473"/>
      <c r="D1142" s="474"/>
      <c r="E1142" s="478" t="s">
        <v>5</v>
      </c>
      <c r="F1142" s="479"/>
      <c r="G1142" s="478" t="s">
        <v>159</v>
      </c>
      <c r="H1142" s="482"/>
      <c r="I1142" s="479"/>
      <c r="J1142" s="484" t="s">
        <v>7</v>
      </c>
      <c r="K1142" s="485"/>
      <c r="L1142" s="485"/>
      <c r="M1142" s="485"/>
      <c r="N1142" s="485"/>
      <c r="O1142" s="485"/>
      <c r="P1142" s="485"/>
      <c r="Q1142" s="485"/>
      <c r="R1142" s="486"/>
      <c r="S1142" s="484" t="s">
        <v>9</v>
      </c>
      <c r="T1142" s="485"/>
      <c r="U1142" s="485"/>
      <c r="V1142" s="485"/>
      <c r="W1142" s="485"/>
      <c r="X1142" s="485"/>
      <c r="Y1142" s="485"/>
      <c r="Z1142" s="485"/>
      <c r="AA1142" s="486"/>
      <c r="AB1142" s="487">
        <f>SUM(((((J1146+S1146)/2)*G1146)*E1146))</f>
        <v>0</v>
      </c>
    </row>
    <row r="1143" spans="1:28" ht="15.75" customHeight="1">
      <c r="A1143" s="475"/>
      <c r="B1143" s="476"/>
      <c r="C1143" s="476"/>
      <c r="D1143" s="477"/>
      <c r="E1143" s="480"/>
      <c r="F1143" s="481"/>
      <c r="G1143" s="480"/>
      <c r="H1143" s="483"/>
      <c r="I1143" s="481"/>
      <c r="J1143" s="490" t="s">
        <v>163</v>
      </c>
      <c r="K1143" s="491"/>
      <c r="L1143" s="492"/>
      <c r="M1143" s="490" t="s">
        <v>165</v>
      </c>
      <c r="N1143" s="491"/>
      <c r="O1143" s="492"/>
      <c r="P1143" s="490" t="s">
        <v>167</v>
      </c>
      <c r="Q1143" s="491"/>
      <c r="R1143" s="492"/>
      <c r="S1143" s="490" t="s">
        <v>213</v>
      </c>
      <c r="T1143" s="491"/>
      <c r="U1143" s="492"/>
      <c r="V1143" s="490" t="s">
        <v>219</v>
      </c>
      <c r="W1143" s="491"/>
      <c r="X1143" s="492"/>
      <c r="Y1143" s="490" t="s">
        <v>225</v>
      </c>
      <c r="Z1143" s="491"/>
      <c r="AA1143" s="492"/>
      <c r="AB1143" s="488"/>
    </row>
    <row r="1144" spans="1:28" ht="15.75" customHeight="1">
      <c r="A1144" s="493" t="str">
        <f>T(A1023)</f>
        <v>Cyber Systems</v>
      </c>
      <c r="B1144" s="494"/>
      <c r="C1144" s="96" t="str">
        <f>T(C1023)</f>
        <v>HR</v>
      </c>
      <c r="D1144" s="99">
        <f>SUM(D1023)</f>
        <v>8</v>
      </c>
      <c r="E1144" s="495">
        <v>1</v>
      </c>
      <c r="F1144" s="496"/>
      <c r="G1144" s="495">
        <f>SUM(G1023)</f>
        <v>0</v>
      </c>
      <c r="H1144" s="499"/>
      <c r="I1144" s="496"/>
      <c r="J1144" s="501">
        <v>0</v>
      </c>
      <c r="K1144" s="502"/>
      <c r="L1144" s="503"/>
      <c r="M1144" s="501">
        <v>0</v>
      </c>
      <c r="N1144" s="502"/>
      <c r="O1144" s="503"/>
      <c r="P1144" s="501">
        <v>0</v>
      </c>
      <c r="Q1144" s="502"/>
      <c r="R1144" s="503"/>
      <c r="S1144" s="501">
        <v>0</v>
      </c>
      <c r="T1144" s="502"/>
      <c r="U1144" s="503"/>
      <c r="V1144" s="501">
        <v>0</v>
      </c>
      <c r="W1144" s="502"/>
      <c r="X1144" s="503"/>
      <c r="Y1144" s="501">
        <v>0</v>
      </c>
      <c r="Z1144" s="502"/>
      <c r="AA1144" s="503"/>
      <c r="AB1144" s="488"/>
    </row>
    <row r="1145" spans="1:28" ht="15.75" customHeight="1">
      <c r="A1145" s="507" t="str">
        <f>T(A1024)</f>
        <v/>
      </c>
      <c r="B1145" s="508"/>
      <c r="C1145" s="508"/>
      <c r="D1145" s="509"/>
      <c r="E1145" s="497"/>
      <c r="F1145" s="498"/>
      <c r="G1145" s="497"/>
      <c r="H1145" s="500"/>
      <c r="I1145" s="498"/>
      <c r="J1145" s="504"/>
      <c r="K1145" s="505"/>
      <c r="L1145" s="506"/>
      <c r="M1145" s="504"/>
      <c r="N1145" s="505"/>
      <c r="O1145" s="506"/>
      <c r="P1145" s="504"/>
      <c r="Q1145" s="505"/>
      <c r="R1145" s="506"/>
      <c r="S1145" s="504"/>
      <c r="T1145" s="505"/>
      <c r="U1145" s="506"/>
      <c r="V1145" s="504"/>
      <c r="W1145" s="505"/>
      <c r="X1145" s="506"/>
      <c r="Y1145" s="504"/>
      <c r="Z1145" s="505"/>
      <c r="AA1145" s="506"/>
      <c r="AB1145" s="488"/>
    </row>
    <row r="1146" spans="1:28" ht="15.75" customHeight="1" thickBot="1">
      <c r="A1146" s="510"/>
      <c r="B1146" s="511"/>
      <c r="C1146" s="511"/>
      <c r="D1146" s="512"/>
      <c r="E1146" s="513">
        <f>SUM(E1144)</f>
        <v>1</v>
      </c>
      <c r="F1146" s="514"/>
      <c r="G1146" s="515">
        <f>SUM(G1144)</f>
        <v>0</v>
      </c>
      <c r="H1146" s="513"/>
      <c r="I1146" s="514"/>
      <c r="J1146" s="515">
        <f>SUM((J1144+M1144+P1144)/3)</f>
        <v>0</v>
      </c>
      <c r="K1146" s="513"/>
      <c r="L1146" s="513"/>
      <c r="M1146" s="513"/>
      <c r="N1146" s="513"/>
      <c r="O1146" s="513"/>
      <c r="P1146" s="513"/>
      <c r="Q1146" s="513"/>
      <c r="R1146" s="514"/>
      <c r="S1146" s="515">
        <f>SUM(((S1144*3)+V1144+Y1144)/5)</f>
        <v>0</v>
      </c>
      <c r="T1146" s="513"/>
      <c r="U1146" s="513"/>
      <c r="V1146" s="513"/>
      <c r="W1146" s="513"/>
      <c r="X1146" s="513"/>
      <c r="Y1146" s="513"/>
      <c r="Z1146" s="513"/>
      <c r="AA1146" s="514"/>
      <c r="AB1146" s="489"/>
    </row>
    <row r="1147" spans="1:28" ht="15.75" customHeight="1" thickBot="1">
      <c r="J1147" s="98"/>
      <c r="K1147" s="98"/>
      <c r="L1147" s="98"/>
      <c r="M1147" s="98"/>
      <c r="N1147" s="98"/>
      <c r="O1147" s="98"/>
      <c r="P1147" s="98"/>
      <c r="Q1147" s="98"/>
      <c r="R1147" s="98"/>
      <c r="S1147" s="98"/>
      <c r="T1147" s="98"/>
      <c r="U1147" s="98"/>
      <c r="V1147" s="98"/>
      <c r="W1147" s="98"/>
      <c r="X1147" s="98"/>
      <c r="Y1147" s="98"/>
      <c r="Z1147" s="98"/>
      <c r="AA1147" s="98"/>
      <c r="AB1147" s="100"/>
    </row>
    <row r="1148" spans="1:28" ht="15.75" customHeight="1">
      <c r="A1148" s="472" t="str">
        <f>T(A1136)</f>
        <v xml:space="preserve">Weapon of Mass Destruction </v>
      </c>
      <c r="B1148" s="473"/>
      <c r="C1148" s="473"/>
      <c r="D1148" s="474"/>
      <c r="E1148" s="478" t="s">
        <v>5</v>
      </c>
      <c r="F1148" s="479"/>
      <c r="G1148" s="478" t="s">
        <v>159</v>
      </c>
      <c r="H1148" s="482"/>
      <c r="I1148" s="479"/>
      <c r="J1148" s="484" t="s">
        <v>7</v>
      </c>
      <c r="K1148" s="485"/>
      <c r="L1148" s="485"/>
      <c r="M1148" s="485"/>
      <c r="N1148" s="485"/>
      <c r="O1148" s="485"/>
      <c r="P1148" s="485"/>
      <c r="Q1148" s="485"/>
      <c r="R1148" s="486"/>
      <c r="S1148" s="484" t="s">
        <v>9</v>
      </c>
      <c r="T1148" s="485"/>
      <c r="U1148" s="485"/>
      <c r="V1148" s="485"/>
      <c r="W1148" s="485"/>
      <c r="X1148" s="485"/>
      <c r="Y1148" s="485"/>
      <c r="Z1148" s="485"/>
      <c r="AA1148" s="486"/>
      <c r="AB1148" s="487">
        <f>SUM(((((J1152+S1152)/2)*G1152)*E1152))</f>
        <v>0</v>
      </c>
    </row>
    <row r="1149" spans="1:28" ht="15.75" customHeight="1">
      <c r="A1149" s="475"/>
      <c r="B1149" s="476"/>
      <c r="C1149" s="476"/>
      <c r="D1149" s="477"/>
      <c r="E1149" s="480"/>
      <c r="F1149" s="481"/>
      <c r="G1149" s="480"/>
      <c r="H1149" s="483"/>
      <c r="I1149" s="481"/>
      <c r="J1149" s="490" t="s">
        <v>163</v>
      </c>
      <c r="K1149" s="491"/>
      <c r="L1149" s="492"/>
      <c r="M1149" s="490" t="s">
        <v>165</v>
      </c>
      <c r="N1149" s="491"/>
      <c r="O1149" s="492"/>
      <c r="P1149" s="490" t="s">
        <v>167</v>
      </c>
      <c r="Q1149" s="491"/>
      <c r="R1149" s="492"/>
      <c r="S1149" s="490" t="s">
        <v>213</v>
      </c>
      <c r="T1149" s="491"/>
      <c r="U1149" s="492"/>
      <c r="V1149" s="490" t="s">
        <v>219</v>
      </c>
      <c r="W1149" s="491"/>
      <c r="X1149" s="492"/>
      <c r="Y1149" s="490" t="s">
        <v>225</v>
      </c>
      <c r="Z1149" s="491"/>
      <c r="AA1149" s="492"/>
      <c r="AB1149" s="488"/>
    </row>
    <row r="1150" spans="1:28" ht="15.75" customHeight="1">
      <c r="A1150" s="493" t="str">
        <f>T(A1029)</f>
        <v>Right of Way (ROW)</v>
      </c>
      <c r="B1150" s="494"/>
      <c r="C1150" s="96" t="str">
        <f>T(C1029)</f>
        <v>HR</v>
      </c>
      <c r="D1150" s="99">
        <f>SUM(D1029)</f>
        <v>9</v>
      </c>
      <c r="E1150" s="495">
        <v>1</v>
      </c>
      <c r="F1150" s="496"/>
      <c r="G1150" s="495">
        <f>SUM(G1029)</f>
        <v>0</v>
      </c>
      <c r="H1150" s="499"/>
      <c r="I1150" s="496"/>
      <c r="J1150" s="501">
        <v>0</v>
      </c>
      <c r="K1150" s="502"/>
      <c r="L1150" s="503"/>
      <c r="M1150" s="501">
        <v>0</v>
      </c>
      <c r="N1150" s="502"/>
      <c r="O1150" s="503"/>
      <c r="P1150" s="501">
        <v>0</v>
      </c>
      <c r="Q1150" s="502"/>
      <c r="R1150" s="503"/>
      <c r="S1150" s="501">
        <v>0</v>
      </c>
      <c r="T1150" s="502"/>
      <c r="U1150" s="503"/>
      <c r="V1150" s="501">
        <v>0</v>
      </c>
      <c r="W1150" s="502"/>
      <c r="X1150" s="503"/>
      <c r="Y1150" s="501">
        <v>0</v>
      </c>
      <c r="Z1150" s="502"/>
      <c r="AA1150" s="503"/>
      <c r="AB1150" s="488"/>
    </row>
    <row r="1151" spans="1:28" ht="15.75" customHeight="1">
      <c r="A1151" s="507" t="str">
        <f>T(A1030)</f>
        <v/>
      </c>
      <c r="B1151" s="508"/>
      <c r="C1151" s="508"/>
      <c r="D1151" s="509"/>
      <c r="E1151" s="497"/>
      <c r="F1151" s="498"/>
      <c r="G1151" s="497"/>
      <c r="H1151" s="500"/>
      <c r="I1151" s="498"/>
      <c r="J1151" s="504"/>
      <c r="K1151" s="505"/>
      <c r="L1151" s="506"/>
      <c r="M1151" s="504"/>
      <c r="N1151" s="505"/>
      <c r="O1151" s="506"/>
      <c r="P1151" s="504"/>
      <c r="Q1151" s="505"/>
      <c r="R1151" s="506"/>
      <c r="S1151" s="504"/>
      <c r="T1151" s="505"/>
      <c r="U1151" s="506"/>
      <c r="V1151" s="504"/>
      <c r="W1151" s="505"/>
      <c r="X1151" s="506"/>
      <c r="Y1151" s="504"/>
      <c r="Z1151" s="505"/>
      <c r="AA1151" s="506"/>
      <c r="AB1151" s="488"/>
    </row>
    <row r="1152" spans="1:28" ht="15.75" customHeight="1" thickBot="1">
      <c r="A1152" s="510"/>
      <c r="B1152" s="511"/>
      <c r="C1152" s="511"/>
      <c r="D1152" s="512"/>
      <c r="E1152" s="513">
        <f>SUM(E1150)</f>
        <v>1</v>
      </c>
      <c r="F1152" s="514"/>
      <c r="G1152" s="515">
        <f>SUM(G1150)</f>
        <v>0</v>
      </c>
      <c r="H1152" s="513"/>
      <c r="I1152" s="514"/>
      <c r="J1152" s="515">
        <f>SUM((J1150+M1150+P1150)/3)</f>
        <v>0</v>
      </c>
      <c r="K1152" s="513"/>
      <c r="L1152" s="513"/>
      <c r="M1152" s="513"/>
      <c r="N1152" s="513"/>
      <c r="O1152" s="513"/>
      <c r="P1152" s="513"/>
      <c r="Q1152" s="513"/>
      <c r="R1152" s="514"/>
      <c r="S1152" s="515">
        <f>SUM(((S1150*3)+V1150+Y1150)/5)</f>
        <v>0</v>
      </c>
      <c r="T1152" s="513"/>
      <c r="U1152" s="513"/>
      <c r="V1152" s="513"/>
      <c r="W1152" s="513"/>
      <c r="X1152" s="513"/>
      <c r="Y1152" s="513"/>
      <c r="Z1152" s="513"/>
      <c r="AA1152" s="514"/>
      <c r="AB1152" s="489"/>
    </row>
    <row r="1153" spans="1:28" ht="15.75" customHeight="1" thickBot="1">
      <c r="J1153" s="100"/>
      <c r="K1153" s="100"/>
      <c r="L1153" s="100"/>
      <c r="M1153" s="100"/>
      <c r="N1153" s="100"/>
      <c r="O1153" s="100"/>
      <c r="P1153" s="100"/>
      <c r="Q1153" s="100"/>
      <c r="R1153" s="100"/>
      <c r="S1153" s="100"/>
      <c r="T1153" s="100"/>
      <c r="U1153" s="100"/>
      <c r="V1153" s="100"/>
      <c r="W1153" s="100"/>
      <c r="X1153" s="100"/>
      <c r="Y1153" s="100"/>
      <c r="Z1153" s="100"/>
      <c r="AA1153" s="100"/>
      <c r="AB1153" s="100"/>
    </row>
    <row r="1154" spans="1:28" ht="15.75" customHeight="1">
      <c r="A1154" s="472" t="str">
        <f>T(A1136)</f>
        <v xml:space="preserve">Weapon of Mass Destruction </v>
      </c>
      <c r="B1154" s="473"/>
      <c r="C1154" s="473"/>
      <c r="D1154" s="474"/>
      <c r="E1154" s="478" t="s">
        <v>5</v>
      </c>
      <c r="F1154" s="479"/>
      <c r="G1154" s="478" t="s">
        <v>159</v>
      </c>
      <c r="H1154" s="482"/>
      <c r="I1154" s="479"/>
      <c r="J1154" s="484" t="s">
        <v>7</v>
      </c>
      <c r="K1154" s="485"/>
      <c r="L1154" s="485"/>
      <c r="M1154" s="485"/>
      <c r="N1154" s="485"/>
      <c r="O1154" s="485"/>
      <c r="P1154" s="485"/>
      <c r="Q1154" s="485"/>
      <c r="R1154" s="486"/>
      <c r="S1154" s="484" t="s">
        <v>9</v>
      </c>
      <c r="T1154" s="485"/>
      <c r="U1154" s="485"/>
      <c r="V1154" s="485"/>
      <c r="W1154" s="485"/>
      <c r="X1154" s="485"/>
      <c r="Y1154" s="485"/>
      <c r="Z1154" s="485"/>
      <c r="AA1154" s="486"/>
      <c r="AB1154" s="487">
        <f>SUM(((((J1158+S1158)/2)*G1158)*E1158))</f>
        <v>0</v>
      </c>
    </row>
    <row r="1155" spans="1:28" ht="15.75" customHeight="1">
      <c r="A1155" s="475"/>
      <c r="B1155" s="476"/>
      <c r="C1155" s="476"/>
      <c r="D1155" s="477"/>
      <c r="E1155" s="480"/>
      <c r="F1155" s="481"/>
      <c r="G1155" s="480"/>
      <c r="H1155" s="483"/>
      <c r="I1155" s="481"/>
      <c r="J1155" s="490" t="s">
        <v>163</v>
      </c>
      <c r="K1155" s="491"/>
      <c r="L1155" s="492"/>
      <c r="M1155" s="490" t="s">
        <v>165</v>
      </c>
      <c r="N1155" s="491"/>
      <c r="O1155" s="492"/>
      <c r="P1155" s="490" t="s">
        <v>167</v>
      </c>
      <c r="Q1155" s="491"/>
      <c r="R1155" s="492"/>
      <c r="S1155" s="490" t="s">
        <v>213</v>
      </c>
      <c r="T1155" s="491"/>
      <c r="U1155" s="492"/>
      <c r="V1155" s="490" t="s">
        <v>219</v>
      </c>
      <c r="W1155" s="491"/>
      <c r="X1155" s="492"/>
      <c r="Y1155" s="490" t="s">
        <v>225</v>
      </c>
      <c r="Z1155" s="491"/>
      <c r="AA1155" s="492"/>
      <c r="AB1155" s="488"/>
    </row>
    <row r="1156" spans="1:28" ht="15.75" customHeight="1">
      <c r="A1156" s="493" t="str">
        <f>T(A1035)</f>
        <v>Signals &amp; PTC</v>
      </c>
      <c r="B1156" s="494"/>
      <c r="C1156" s="96" t="str">
        <f>T(C1035)</f>
        <v>HR</v>
      </c>
      <c r="D1156" s="99">
        <f>SUM(D1035)</f>
        <v>10</v>
      </c>
      <c r="E1156" s="495">
        <v>1</v>
      </c>
      <c r="F1156" s="496"/>
      <c r="G1156" s="495">
        <f>SUM(G1035)</f>
        <v>0</v>
      </c>
      <c r="H1156" s="499"/>
      <c r="I1156" s="496"/>
      <c r="J1156" s="501">
        <v>0</v>
      </c>
      <c r="K1156" s="502"/>
      <c r="L1156" s="503"/>
      <c r="M1156" s="501">
        <v>0</v>
      </c>
      <c r="N1156" s="502"/>
      <c r="O1156" s="503"/>
      <c r="P1156" s="501">
        <v>0</v>
      </c>
      <c r="Q1156" s="502"/>
      <c r="R1156" s="503"/>
      <c r="S1156" s="501">
        <v>0</v>
      </c>
      <c r="T1156" s="502"/>
      <c r="U1156" s="503"/>
      <c r="V1156" s="501">
        <v>0</v>
      </c>
      <c r="W1156" s="502"/>
      <c r="X1156" s="503"/>
      <c r="Y1156" s="501">
        <v>0</v>
      </c>
      <c r="Z1156" s="502"/>
      <c r="AA1156" s="503"/>
      <c r="AB1156" s="488"/>
    </row>
    <row r="1157" spans="1:28" ht="15.75" customHeight="1">
      <c r="A1157" s="507" t="str">
        <f>T(A1036)</f>
        <v/>
      </c>
      <c r="B1157" s="508"/>
      <c r="C1157" s="508"/>
      <c r="D1157" s="509"/>
      <c r="E1157" s="497"/>
      <c r="F1157" s="498"/>
      <c r="G1157" s="497"/>
      <c r="H1157" s="500"/>
      <c r="I1157" s="498"/>
      <c r="J1157" s="504"/>
      <c r="K1157" s="505"/>
      <c r="L1157" s="506"/>
      <c r="M1157" s="504"/>
      <c r="N1157" s="505"/>
      <c r="O1157" s="506"/>
      <c r="P1157" s="504"/>
      <c r="Q1157" s="505"/>
      <c r="R1157" s="506"/>
      <c r="S1157" s="504"/>
      <c r="T1157" s="505"/>
      <c r="U1157" s="506"/>
      <c r="V1157" s="504"/>
      <c r="W1157" s="505"/>
      <c r="X1157" s="506"/>
      <c r="Y1157" s="504"/>
      <c r="Z1157" s="505"/>
      <c r="AA1157" s="506"/>
      <c r="AB1157" s="488"/>
    </row>
    <row r="1158" spans="1:28" ht="15.75" customHeight="1" thickBot="1">
      <c r="A1158" s="510"/>
      <c r="B1158" s="511"/>
      <c r="C1158" s="511"/>
      <c r="D1158" s="512"/>
      <c r="E1158" s="513">
        <f>SUM(E1156)</f>
        <v>1</v>
      </c>
      <c r="F1158" s="514"/>
      <c r="G1158" s="515">
        <f>SUM(G1156)</f>
        <v>0</v>
      </c>
      <c r="H1158" s="513"/>
      <c r="I1158" s="514"/>
      <c r="J1158" s="515">
        <f>SUM((J1156+M1156+P1156)/3)</f>
        <v>0</v>
      </c>
      <c r="K1158" s="513"/>
      <c r="L1158" s="513"/>
      <c r="M1158" s="513"/>
      <c r="N1158" s="513"/>
      <c r="O1158" s="513"/>
      <c r="P1158" s="513"/>
      <c r="Q1158" s="513"/>
      <c r="R1158" s="514"/>
      <c r="S1158" s="515">
        <f>SUM(((S1156*3)+V1156+Y1156)/5)</f>
        <v>0</v>
      </c>
      <c r="T1158" s="513"/>
      <c r="U1158" s="513"/>
      <c r="V1158" s="513"/>
      <c r="W1158" s="513"/>
      <c r="X1158" s="513"/>
      <c r="Y1158" s="513"/>
      <c r="Z1158" s="513"/>
      <c r="AA1158" s="514"/>
      <c r="AB1158" s="489"/>
    </row>
    <row r="1159" spans="1:28" ht="15.75" customHeight="1" thickBot="1">
      <c r="J1159" s="100"/>
      <c r="K1159" s="100"/>
      <c r="L1159" s="100"/>
      <c r="M1159" s="100"/>
      <c r="N1159" s="100"/>
      <c r="O1159" s="100"/>
      <c r="P1159" s="100"/>
      <c r="Q1159" s="100"/>
      <c r="R1159" s="100"/>
      <c r="S1159" s="100"/>
      <c r="T1159" s="100"/>
      <c r="U1159" s="100"/>
      <c r="V1159" s="100"/>
      <c r="W1159" s="100"/>
      <c r="X1159" s="100"/>
      <c r="Y1159" s="100"/>
      <c r="Z1159" s="100"/>
      <c r="AA1159" s="100"/>
      <c r="AB1159" s="100"/>
    </row>
    <row r="1160" spans="1:28" ht="15.75" customHeight="1">
      <c r="A1160" s="472" t="str">
        <f>T(A1154)</f>
        <v xml:space="preserve">Weapon of Mass Destruction </v>
      </c>
      <c r="B1160" s="473"/>
      <c r="C1160" s="473"/>
      <c r="D1160" s="474"/>
      <c r="E1160" s="478" t="s">
        <v>5</v>
      </c>
      <c r="F1160" s="479"/>
      <c r="G1160" s="478" t="s">
        <v>159</v>
      </c>
      <c r="H1160" s="482"/>
      <c r="I1160" s="479"/>
      <c r="J1160" s="484" t="s">
        <v>7</v>
      </c>
      <c r="K1160" s="485"/>
      <c r="L1160" s="485"/>
      <c r="M1160" s="485"/>
      <c r="N1160" s="485"/>
      <c r="O1160" s="485"/>
      <c r="P1160" s="485"/>
      <c r="Q1160" s="485"/>
      <c r="R1160" s="486"/>
      <c r="S1160" s="484" t="s">
        <v>9</v>
      </c>
      <c r="T1160" s="485"/>
      <c r="U1160" s="485"/>
      <c r="V1160" s="485"/>
      <c r="W1160" s="485"/>
      <c r="X1160" s="485"/>
      <c r="Y1160" s="485"/>
      <c r="Z1160" s="485"/>
      <c r="AA1160" s="486"/>
      <c r="AB1160" s="487">
        <f>SUM(((((J1164+S1164)/2)*G1164)*E1164))</f>
        <v>0</v>
      </c>
    </row>
    <row r="1161" spans="1:28" ht="15.75" customHeight="1">
      <c r="A1161" s="475"/>
      <c r="B1161" s="476"/>
      <c r="C1161" s="476"/>
      <c r="D1161" s="477"/>
      <c r="E1161" s="480"/>
      <c r="F1161" s="481"/>
      <c r="G1161" s="480"/>
      <c r="H1161" s="483"/>
      <c r="I1161" s="481"/>
      <c r="J1161" s="490" t="s">
        <v>163</v>
      </c>
      <c r="K1161" s="491"/>
      <c r="L1161" s="492"/>
      <c r="M1161" s="490" t="s">
        <v>165</v>
      </c>
      <c r="N1161" s="491"/>
      <c r="O1161" s="492"/>
      <c r="P1161" s="490" t="s">
        <v>167</v>
      </c>
      <c r="Q1161" s="491"/>
      <c r="R1161" s="492"/>
      <c r="S1161" s="490" t="s">
        <v>213</v>
      </c>
      <c r="T1161" s="491"/>
      <c r="U1161" s="492"/>
      <c r="V1161" s="490" t="s">
        <v>219</v>
      </c>
      <c r="W1161" s="491"/>
      <c r="X1161" s="492"/>
      <c r="Y1161" s="490" t="s">
        <v>225</v>
      </c>
      <c r="Z1161" s="491"/>
      <c r="AA1161" s="492"/>
      <c r="AB1161" s="488"/>
    </row>
    <row r="1162" spans="1:28" ht="15.75" customHeight="1">
      <c r="A1162" s="493" t="str">
        <f>T(A1041)</f>
        <v xml:space="preserve">Switches </v>
      </c>
      <c r="B1162" s="494"/>
      <c r="C1162" s="96" t="str">
        <f>T(C1041)</f>
        <v>HR</v>
      </c>
      <c r="D1162" s="99">
        <f>SUM(D1041)</f>
        <v>11</v>
      </c>
      <c r="E1162" s="495">
        <v>1</v>
      </c>
      <c r="F1162" s="496"/>
      <c r="G1162" s="495">
        <f>SUM(G1041)</f>
        <v>0</v>
      </c>
      <c r="H1162" s="499"/>
      <c r="I1162" s="496"/>
      <c r="J1162" s="501">
        <v>0</v>
      </c>
      <c r="K1162" s="502"/>
      <c r="L1162" s="503"/>
      <c r="M1162" s="501">
        <v>0</v>
      </c>
      <c r="N1162" s="502"/>
      <c r="O1162" s="503"/>
      <c r="P1162" s="501">
        <v>0</v>
      </c>
      <c r="Q1162" s="502"/>
      <c r="R1162" s="503"/>
      <c r="S1162" s="501">
        <v>0</v>
      </c>
      <c r="T1162" s="502"/>
      <c r="U1162" s="503"/>
      <c r="V1162" s="501">
        <v>0</v>
      </c>
      <c r="W1162" s="502"/>
      <c r="X1162" s="503"/>
      <c r="Y1162" s="501">
        <v>0</v>
      </c>
      <c r="Z1162" s="502"/>
      <c r="AA1162" s="503"/>
      <c r="AB1162" s="488"/>
    </row>
    <row r="1163" spans="1:28" ht="15.75" customHeight="1">
      <c r="A1163" s="507" t="str">
        <f>T(A1042)</f>
        <v/>
      </c>
      <c r="B1163" s="508"/>
      <c r="C1163" s="508"/>
      <c r="D1163" s="509"/>
      <c r="E1163" s="497"/>
      <c r="F1163" s="498"/>
      <c r="G1163" s="497"/>
      <c r="H1163" s="500"/>
      <c r="I1163" s="498"/>
      <c r="J1163" s="504"/>
      <c r="K1163" s="505"/>
      <c r="L1163" s="506"/>
      <c r="M1163" s="504"/>
      <c r="N1163" s="505"/>
      <c r="O1163" s="506"/>
      <c r="P1163" s="504"/>
      <c r="Q1163" s="505"/>
      <c r="R1163" s="506"/>
      <c r="S1163" s="504"/>
      <c r="T1163" s="505"/>
      <c r="U1163" s="506"/>
      <c r="V1163" s="504"/>
      <c r="W1163" s="505"/>
      <c r="X1163" s="506"/>
      <c r="Y1163" s="504"/>
      <c r="Z1163" s="505"/>
      <c r="AA1163" s="506"/>
      <c r="AB1163" s="488"/>
    </row>
    <row r="1164" spans="1:28" ht="15.75" customHeight="1" thickBot="1">
      <c r="A1164" s="510"/>
      <c r="B1164" s="511"/>
      <c r="C1164" s="511"/>
      <c r="D1164" s="512"/>
      <c r="E1164" s="513">
        <f>SUM(E1162)</f>
        <v>1</v>
      </c>
      <c r="F1164" s="514"/>
      <c r="G1164" s="515">
        <f>SUM(G1162)</f>
        <v>0</v>
      </c>
      <c r="H1164" s="513"/>
      <c r="I1164" s="514"/>
      <c r="J1164" s="515">
        <f>SUM((J1162+M1162+P1162)/3)</f>
        <v>0</v>
      </c>
      <c r="K1164" s="513"/>
      <c r="L1164" s="513"/>
      <c r="M1164" s="513"/>
      <c r="N1164" s="513"/>
      <c r="O1164" s="513"/>
      <c r="P1164" s="513"/>
      <c r="Q1164" s="513"/>
      <c r="R1164" s="514"/>
      <c r="S1164" s="515">
        <f>SUM(((S1162*3)+V1162+Y1162)/5)</f>
        <v>0</v>
      </c>
      <c r="T1164" s="513"/>
      <c r="U1164" s="513"/>
      <c r="V1164" s="513"/>
      <c r="W1164" s="513"/>
      <c r="X1164" s="513"/>
      <c r="Y1164" s="513"/>
      <c r="Z1164" s="513"/>
      <c r="AA1164" s="514"/>
      <c r="AB1164" s="489"/>
    </row>
    <row r="1165" spans="1:28" ht="15.75" customHeight="1" thickBot="1">
      <c r="J1165" s="98"/>
      <c r="K1165" s="98"/>
      <c r="L1165" s="98"/>
      <c r="M1165" s="98"/>
      <c r="N1165" s="98"/>
      <c r="O1165" s="98"/>
      <c r="P1165" s="98"/>
      <c r="Q1165" s="98"/>
      <c r="R1165" s="98"/>
      <c r="S1165" s="98"/>
      <c r="T1165" s="98"/>
      <c r="U1165" s="98"/>
      <c r="V1165" s="98"/>
      <c r="W1165" s="98"/>
      <c r="X1165" s="98"/>
      <c r="Y1165" s="98"/>
      <c r="Z1165" s="98"/>
      <c r="AA1165" s="98"/>
    </row>
    <row r="1166" spans="1:28" ht="15.75" customHeight="1">
      <c r="A1166" s="472" t="str">
        <f>T(A1160)</f>
        <v xml:space="preserve">Weapon of Mass Destruction </v>
      </c>
      <c r="B1166" s="473"/>
      <c r="C1166" s="473"/>
      <c r="D1166" s="474"/>
      <c r="E1166" s="478" t="s">
        <v>5</v>
      </c>
      <c r="F1166" s="479"/>
      <c r="G1166" s="478" t="s">
        <v>159</v>
      </c>
      <c r="H1166" s="482"/>
      <c r="I1166" s="479"/>
      <c r="J1166" s="484" t="s">
        <v>7</v>
      </c>
      <c r="K1166" s="485"/>
      <c r="L1166" s="485"/>
      <c r="M1166" s="485"/>
      <c r="N1166" s="485"/>
      <c r="O1166" s="485"/>
      <c r="P1166" s="485"/>
      <c r="Q1166" s="485"/>
      <c r="R1166" s="486"/>
      <c r="S1166" s="484" t="s">
        <v>9</v>
      </c>
      <c r="T1166" s="485"/>
      <c r="U1166" s="485"/>
      <c r="V1166" s="485"/>
      <c r="W1166" s="485"/>
      <c r="X1166" s="485"/>
      <c r="Y1166" s="485"/>
      <c r="Z1166" s="485"/>
      <c r="AA1166" s="486"/>
      <c r="AB1166" s="487">
        <f>SUM(((((J1170+S1170)/2)*G1170)*E1170))</f>
        <v>0</v>
      </c>
    </row>
    <row r="1167" spans="1:28" ht="15.75" customHeight="1">
      <c r="A1167" s="475"/>
      <c r="B1167" s="476"/>
      <c r="C1167" s="476"/>
      <c r="D1167" s="477"/>
      <c r="E1167" s="480"/>
      <c r="F1167" s="481"/>
      <c r="G1167" s="480"/>
      <c r="H1167" s="483"/>
      <c r="I1167" s="481"/>
      <c r="J1167" s="490" t="s">
        <v>163</v>
      </c>
      <c r="K1167" s="491"/>
      <c r="L1167" s="492"/>
      <c r="M1167" s="490" t="s">
        <v>165</v>
      </c>
      <c r="N1167" s="491"/>
      <c r="O1167" s="492"/>
      <c r="P1167" s="490" t="s">
        <v>167</v>
      </c>
      <c r="Q1167" s="491"/>
      <c r="R1167" s="492"/>
      <c r="S1167" s="490" t="s">
        <v>213</v>
      </c>
      <c r="T1167" s="491"/>
      <c r="U1167" s="492"/>
      <c r="V1167" s="490" t="s">
        <v>219</v>
      </c>
      <c r="W1167" s="491"/>
      <c r="X1167" s="492"/>
      <c r="Y1167" s="490" t="s">
        <v>225</v>
      </c>
      <c r="Z1167" s="491"/>
      <c r="AA1167" s="492"/>
      <c r="AB1167" s="488"/>
    </row>
    <row r="1168" spans="1:28" ht="15.75" customHeight="1">
      <c r="A1168" s="493" t="str">
        <f>T(A1047)</f>
        <v>Bridges</v>
      </c>
      <c r="B1168" s="494"/>
      <c r="C1168" s="96" t="str">
        <f>T(C1047)</f>
        <v>HR</v>
      </c>
      <c r="D1168" s="99">
        <f>SUM(D1047)</f>
        <v>12</v>
      </c>
      <c r="E1168" s="495">
        <v>1</v>
      </c>
      <c r="F1168" s="496"/>
      <c r="G1168" s="495">
        <f>SUM(G1047)</f>
        <v>0</v>
      </c>
      <c r="H1168" s="499"/>
      <c r="I1168" s="496"/>
      <c r="J1168" s="501">
        <v>0</v>
      </c>
      <c r="K1168" s="502"/>
      <c r="L1168" s="503"/>
      <c r="M1168" s="501">
        <v>0</v>
      </c>
      <c r="N1168" s="502"/>
      <c r="O1168" s="503"/>
      <c r="P1168" s="501">
        <v>0</v>
      </c>
      <c r="Q1168" s="502"/>
      <c r="R1168" s="503"/>
      <c r="S1168" s="501">
        <v>0</v>
      </c>
      <c r="T1168" s="502"/>
      <c r="U1168" s="503"/>
      <c r="V1168" s="501">
        <v>0</v>
      </c>
      <c r="W1168" s="502"/>
      <c r="X1168" s="503"/>
      <c r="Y1168" s="501">
        <v>0</v>
      </c>
      <c r="Z1168" s="502"/>
      <c r="AA1168" s="503"/>
      <c r="AB1168" s="488"/>
    </row>
    <row r="1169" spans="1:28" ht="15.75" customHeight="1">
      <c r="A1169" s="507" t="str">
        <f>T(A1048)</f>
        <v/>
      </c>
      <c r="B1169" s="508"/>
      <c r="C1169" s="508"/>
      <c r="D1169" s="509"/>
      <c r="E1169" s="497"/>
      <c r="F1169" s="498"/>
      <c r="G1169" s="497"/>
      <c r="H1169" s="500"/>
      <c r="I1169" s="498"/>
      <c r="J1169" s="504"/>
      <c r="K1169" s="505"/>
      <c r="L1169" s="506"/>
      <c r="M1169" s="504"/>
      <c r="N1169" s="505"/>
      <c r="O1169" s="506"/>
      <c r="P1169" s="504"/>
      <c r="Q1169" s="505"/>
      <c r="R1169" s="506"/>
      <c r="S1169" s="504"/>
      <c r="T1169" s="505"/>
      <c r="U1169" s="506"/>
      <c r="V1169" s="504"/>
      <c r="W1169" s="505"/>
      <c r="X1169" s="506"/>
      <c r="Y1169" s="504"/>
      <c r="Z1169" s="505"/>
      <c r="AA1169" s="506"/>
      <c r="AB1169" s="488"/>
    </row>
    <row r="1170" spans="1:28" ht="15.75" customHeight="1" thickBot="1">
      <c r="A1170" s="510"/>
      <c r="B1170" s="511"/>
      <c r="C1170" s="511"/>
      <c r="D1170" s="512"/>
      <c r="E1170" s="513">
        <f>SUM(E1168)</f>
        <v>1</v>
      </c>
      <c r="F1170" s="514"/>
      <c r="G1170" s="515">
        <f>SUM(G1168)</f>
        <v>0</v>
      </c>
      <c r="H1170" s="513"/>
      <c r="I1170" s="514"/>
      <c r="J1170" s="515">
        <f>SUM((J1168+M1168+P1168)/3)</f>
        <v>0</v>
      </c>
      <c r="K1170" s="513"/>
      <c r="L1170" s="513"/>
      <c r="M1170" s="513"/>
      <c r="N1170" s="513"/>
      <c r="O1170" s="513"/>
      <c r="P1170" s="513"/>
      <c r="Q1170" s="513"/>
      <c r="R1170" s="514"/>
      <c r="S1170" s="515">
        <f>SUM(((S1168*3)+V1168+Y1168)/5)</f>
        <v>0</v>
      </c>
      <c r="T1170" s="513"/>
      <c r="U1170" s="513"/>
      <c r="V1170" s="513"/>
      <c r="W1170" s="513"/>
      <c r="X1170" s="513"/>
      <c r="Y1170" s="513"/>
      <c r="Z1170" s="513"/>
      <c r="AA1170" s="514"/>
      <c r="AB1170" s="489"/>
    </row>
    <row r="1171" spans="1:28" ht="15.75" customHeight="1" thickBot="1">
      <c r="J1171" s="100"/>
      <c r="K1171" s="100"/>
      <c r="L1171" s="100"/>
      <c r="M1171" s="100"/>
      <c r="N1171" s="100"/>
      <c r="O1171" s="100"/>
      <c r="P1171" s="100"/>
      <c r="Q1171" s="100"/>
      <c r="R1171" s="100"/>
      <c r="S1171" s="100"/>
      <c r="T1171" s="100"/>
      <c r="U1171" s="100"/>
      <c r="V1171" s="100"/>
      <c r="W1171" s="100"/>
      <c r="X1171" s="100"/>
      <c r="Y1171" s="100"/>
      <c r="Z1171" s="100"/>
      <c r="AA1171" s="100"/>
    </row>
    <row r="1172" spans="1:28" ht="15.75" customHeight="1">
      <c r="A1172" s="472" t="str">
        <f>T(A1166)</f>
        <v xml:space="preserve">Weapon of Mass Destruction </v>
      </c>
      <c r="B1172" s="473"/>
      <c r="C1172" s="473"/>
      <c r="D1172" s="474"/>
      <c r="E1172" s="478" t="s">
        <v>5</v>
      </c>
      <c r="F1172" s="479"/>
      <c r="G1172" s="478" t="s">
        <v>159</v>
      </c>
      <c r="H1172" s="482"/>
      <c r="I1172" s="479"/>
      <c r="J1172" s="484" t="s">
        <v>7</v>
      </c>
      <c r="K1172" s="485"/>
      <c r="L1172" s="485"/>
      <c r="M1172" s="485"/>
      <c r="N1172" s="485"/>
      <c r="O1172" s="485"/>
      <c r="P1172" s="485"/>
      <c r="Q1172" s="485"/>
      <c r="R1172" s="486"/>
      <c r="S1172" s="484" t="s">
        <v>9</v>
      </c>
      <c r="T1172" s="485"/>
      <c r="U1172" s="485"/>
      <c r="V1172" s="485"/>
      <c r="W1172" s="485"/>
      <c r="X1172" s="485"/>
      <c r="Y1172" s="485"/>
      <c r="Z1172" s="485"/>
      <c r="AA1172" s="486"/>
      <c r="AB1172" s="487">
        <f>SUM(((((J1176+S1176)/2)*G1176)*E1176))</f>
        <v>0</v>
      </c>
    </row>
    <row r="1173" spans="1:28" ht="15.75" customHeight="1">
      <c r="A1173" s="475"/>
      <c r="B1173" s="476"/>
      <c r="C1173" s="476"/>
      <c r="D1173" s="477"/>
      <c r="E1173" s="480"/>
      <c r="F1173" s="481"/>
      <c r="G1173" s="480"/>
      <c r="H1173" s="483"/>
      <c r="I1173" s="481"/>
      <c r="J1173" s="490" t="s">
        <v>163</v>
      </c>
      <c r="K1173" s="491"/>
      <c r="L1173" s="492"/>
      <c r="M1173" s="490" t="s">
        <v>165</v>
      </c>
      <c r="N1173" s="491"/>
      <c r="O1173" s="492"/>
      <c r="P1173" s="490" t="s">
        <v>167</v>
      </c>
      <c r="Q1173" s="491"/>
      <c r="R1173" s="492"/>
      <c r="S1173" s="490" t="s">
        <v>213</v>
      </c>
      <c r="T1173" s="491"/>
      <c r="U1173" s="492"/>
      <c r="V1173" s="490" t="s">
        <v>219</v>
      </c>
      <c r="W1173" s="491"/>
      <c r="X1173" s="492"/>
      <c r="Y1173" s="490" t="s">
        <v>225</v>
      </c>
      <c r="Z1173" s="491"/>
      <c r="AA1173" s="492"/>
      <c r="AB1173" s="488"/>
    </row>
    <row r="1174" spans="1:28" ht="15.75" customHeight="1">
      <c r="A1174" s="493" t="str">
        <f>T(A1053)</f>
        <v>Elevated Track</v>
      </c>
      <c r="B1174" s="494"/>
      <c r="C1174" s="96" t="str">
        <f>T(C1053)</f>
        <v>HR</v>
      </c>
      <c r="D1174" s="99">
        <f>SUM(D1053)</f>
        <v>13</v>
      </c>
      <c r="E1174" s="495">
        <v>1</v>
      </c>
      <c r="F1174" s="496"/>
      <c r="G1174" s="495">
        <f>SUM(G1053)</f>
        <v>0</v>
      </c>
      <c r="H1174" s="499"/>
      <c r="I1174" s="496"/>
      <c r="J1174" s="501">
        <v>0</v>
      </c>
      <c r="K1174" s="502"/>
      <c r="L1174" s="503"/>
      <c r="M1174" s="501">
        <v>0</v>
      </c>
      <c r="N1174" s="502"/>
      <c r="O1174" s="503"/>
      <c r="P1174" s="501">
        <v>0</v>
      </c>
      <c r="Q1174" s="502"/>
      <c r="R1174" s="503"/>
      <c r="S1174" s="501">
        <v>0</v>
      </c>
      <c r="T1174" s="502"/>
      <c r="U1174" s="503"/>
      <c r="V1174" s="501">
        <v>0</v>
      </c>
      <c r="W1174" s="502"/>
      <c r="X1174" s="503"/>
      <c r="Y1174" s="501">
        <v>0</v>
      </c>
      <c r="Z1174" s="502"/>
      <c r="AA1174" s="503"/>
      <c r="AB1174" s="488"/>
    </row>
    <row r="1175" spans="1:28" ht="15.75" customHeight="1">
      <c r="A1175" s="507" t="str">
        <f>T(A1054)</f>
        <v/>
      </c>
      <c r="B1175" s="508"/>
      <c r="C1175" s="508"/>
      <c r="D1175" s="509"/>
      <c r="E1175" s="497"/>
      <c r="F1175" s="498"/>
      <c r="G1175" s="497"/>
      <c r="H1175" s="500"/>
      <c r="I1175" s="498"/>
      <c r="J1175" s="504"/>
      <c r="K1175" s="505"/>
      <c r="L1175" s="506"/>
      <c r="M1175" s="504"/>
      <c r="N1175" s="505"/>
      <c r="O1175" s="506"/>
      <c r="P1175" s="504"/>
      <c r="Q1175" s="505"/>
      <c r="R1175" s="506"/>
      <c r="S1175" s="504"/>
      <c r="T1175" s="505"/>
      <c r="U1175" s="506"/>
      <c r="V1175" s="504"/>
      <c r="W1175" s="505"/>
      <c r="X1175" s="506"/>
      <c r="Y1175" s="504"/>
      <c r="Z1175" s="505"/>
      <c r="AA1175" s="506"/>
      <c r="AB1175" s="488"/>
    </row>
    <row r="1176" spans="1:28" ht="15.75" customHeight="1" thickBot="1">
      <c r="A1176" s="510"/>
      <c r="B1176" s="511"/>
      <c r="C1176" s="511"/>
      <c r="D1176" s="512"/>
      <c r="E1176" s="513">
        <f>SUM(E1174)</f>
        <v>1</v>
      </c>
      <c r="F1176" s="514"/>
      <c r="G1176" s="515">
        <f>SUM(G1174)</f>
        <v>0</v>
      </c>
      <c r="H1176" s="513"/>
      <c r="I1176" s="514"/>
      <c r="J1176" s="515">
        <f>SUM((J1174+M1174+P1174)/3)</f>
        <v>0</v>
      </c>
      <c r="K1176" s="513"/>
      <c r="L1176" s="513"/>
      <c r="M1176" s="513"/>
      <c r="N1176" s="513"/>
      <c r="O1176" s="513"/>
      <c r="P1176" s="513"/>
      <c r="Q1176" s="513"/>
      <c r="R1176" s="514"/>
      <c r="S1176" s="515">
        <f>SUM(((S1174*3)+V1174+Y1174)/5)</f>
        <v>0</v>
      </c>
      <c r="T1176" s="513"/>
      <c r="U1176" s="513"/>
      <c r="V1176" s="513"/>
      <c r="W1176" s="513"/>
      <c r="X1176" s="513"/>
      <c r="Y1176" s="513"/>
      <c r="Z1176" s="513"/>
      <c r="AA1176" s="514"/>
      <c r="AB1176" s="489"/>
    </row>
    <row r="1177" spans="1:28" ht="15.75" customHeight="1" thickBot="1">
      <c r="J1177" s="98"/>
      <c r="K1177" s="98"/>
      <c r="L1177" s="98"/>
      <c r="M1177" s="98"/>
      <c r="N1177" s="98"/>
      <c r="O1177" s="98"/>
      <c r="P1177" s="98"/>
      <c r="Q1177" s="98"/>
      <c r="R1177" s="98"/>
      <c r="S1177" s="98"/>
      <c r="T1177" s="98"/>
      <c r="U1177" s="98"/>
      <c r="V1177" s="98"/>
      <c r="W1177" s="98"/>
      <c r="X1177" s="98"/>
      <c r="Y1177" s="98"/>
      <c r="Z1177" s="98"/>
      <c r="AA1177" s="98"/>
      <c r="AB1177" s="111"/>
    </row>
    <row r="1178" spans="1:28" ht="15.75" customHeight="1">
      <c r="A1178" s="472" t="str">
        <f>T(A1172)</f>
        <v xml:space="preserve">Weapon of Mass Destruction </v>
      </c>
      <c r="B1178" s="473"/>
      <c r="C1178" s="473"/>
      <c r="D1178" s="474"/>
      <c r="E1178" s="478" t="s">
        <v>5</v>
      </c>
      <c r="F1178" s="479"/>
      <c r="G1178" s="478" t="s">
        <v>159</v>
      </c>
      <c r="H1178" s="482"/>
      <c r="I1178" s="479"/>
      <c r="J1178" s="484" t="s">
        <v>7</v>
      </c>
      <c r="K1178" s="485"/>
      <c r="L1178" s="485"/>
      <c r="M1178" s="485"/>
      <c r="N1178" s="485"/>
      <c r="O1178" s="485"/>
      <c r="P1178" s="485"/>
      <c r="Q1178" s="485"/>
      <c r="R1178" s="486"/>
      <c r="S1178" s="484" t="s">
        <v>9</v>
      </c>
      <c r="T1178" s="485"/>
      <c r="U1178" s="485"/>
      <c r="V1178" s="485"/>
      <c r="W1178" s="485"/>
      <c r="X1178" s="485"/>
      <c r="Y1178" s="485"/>
      <c r="Z1178" s="485"/>
      <c r="AA1178" s="486"/>
      <c r="AB1178" s="487">
        <f>SUM(((((J1182+S1182)/2)*G1182)*E1182))</f>
        <v>0</v>
      </c>
    </row>
    <row r="1179" spans="1:28" ht="15.75" customHeight="1">
      <c r="A1179" s="475"/>
      <c r="B1179" s="476"/>
      <c r="C1179" s="476"/>
      <c r="D1179" s="477"/>
      <c r="E1179" s="480"/>
      <c r="F1179" s="481"/>
      <c r="G1179" s="480"/>
      <c r="H1179" s="483"/>
      <c r="I1179" s="481"/>
      <c r="J1179" s="490" t="s">
        <v>163</v>
      </c>
      <c r="K1179" s="491"/>
      <c r="L1179" s="492"/>
      <c r="M1179" s="490" t="s">
        <v>165</v>
      </c>
      <c r="N1179" s="491"/>
      <c r="O1179" s="492"/>
      <c r="P1179" s="490" t="s">
        <v>167</v>
      </c>
      <c r="Q1179" s="491"/>
      <c r="R1179" s="492"/>
      <c r="S1179" s="490" t="s">
        <v>213</v>
      </c>
      <c r="T1179" s="491"/>
      <c r="U1179" s="492"/>
      <c r="V1179" s="490" t="s">
        <v>219</v>
      </c>
      <c r="W1179" s="491"/>
      <c r="X1179" s="492"/>
      <c r="Y1179" s="490" t="s">
        <v>225</v>
      </c>
      <c r="Z1179" s="491"/>
      <c r="AA1179" s="492"/>
      <c r="AB1179" s="488"/>
    </row>
    <row r="1180" spans="1:28" ht="15.75" customHeight="1">
      <c r="A1180" s="493" t="str">
        <f>T(A1059)</f>
        <v xml:space="preserve">Tunnels </v>
      </c>
      <c r="B1180" s="494"/>
      <c r="C1180" s="96" t="str">
        <f>T(C1059)</f>
        <v>HR</v>
      </c>
      <c r="D1180" s="99">
        <f>SUM(D1059)</f>
        <v>14</v>
      </c>
      <c r="E1180" s="495">
        <v>1</v>
      </c>
      <c r="F1180" s="496"/>
      <c r="G1180" s="495">
        <f>SUM(G1059)</f>
        <v>0</v>
      </c>
      <c r="H1180" s="499"/>
      <c r="I1180" s="496"/>
      <c r="J1180" s="501">
        <v>0</v>
      </c>
      <c r="K1180" s="502"/>
      <c r="L1180" s="503"/>
      <c r="M1180" s="501">
        <v>0</v>
      </c>
      <c r="N1180" s="502"/>
      <c r="O1180" s="503"/>
      <c r="P1180" s="501">
        <v>0</v>
      </c>
      <c r="Q1180" s="502"/>
      <c r="R1180" s="503"/>
      <c r="S1180" s="501">
        <v>0</v>
      </c>
      <c r="T1180" s="502"/>
      <c r="U1180" s="503"/>
      <c r="V1180" s="501">
        <v>0</v>
      </c>
      <c r="W1180" s="502"/>
      <c r="X1180" s="503"/>
      <c r="Y1180" s="501">
        <v>0</v>
      </c>
      <c r="Z1180" s="502"/>
      <c r="AA1180" s="503"/>
      <c r="AB1180" s="488"/>
    </row>
    <row r="1181" spans="1:28" ht="15.75" customHeight="1">
      <c r="A1181" s="507" t="str">
        <f>T(A1060)</f>
        <v/>
      </c>
      <c r="B1181" s="508"/>
      <c r="C1181" s="508"/>
      <c r="D1181" s="509"/>
      <c r="E1181" s="497"/>
      <c r="F1181" s="498"/>
      <c r="G1181" s="497"/>
      <c r="H1181" s="500"/>
      <c r="I1181" s="498"/>
      <c r="J1181" s="504"/>
      <c r="K1181" s="505"/>
      <c r="L1181" s="506"/>
      <c r="M1181" s="504"/>
      <c r="N1181" s="505"/>
      <c r="O1181" s="506"/>
      <c r="P1181" s="504"/>
      <c r="Q1181" s="505"/>
      <c r="R1181" s="506"/>
      <c r="S1181" s="504"/>
      <c r="T1181" s="505"/>
      <c r="U1181" s="506"/>
      <c r="V1181" s="504"/>
      <c r="W1181" s="505"/>
      <c r="X1181" s="506"/>
      <c r="Y1181" s="504"/>
      <c r="Z1181" s="505"/>
      <c r="AA1181" s="506"/>
      <c r="AB1181" s="488"/>
    </row>
    <row r="1182" spans="1:28" ht="15.75" customHeight="1" thickBot="1">
      <c r="A1182" s="510"/>
      <c r="B1182" s="511"/>
      <c r="C1182" s="511"/>
      <c r="D1182" s="512"/>
      <c r="E1182" s="513">
        <f>SUM(E1180)</f>
        <v>1</v>
      </c>
      <c r="F1182" s="514"/>
      <c r="G1182" s="515">
        <f>SUM(G1180)</f>
        <v>0</v>
      </c>
      <c r="H1182" s="513"/>
      <c r="I1182" s="514"/>
      <c r="J1182" s="515">
        <f>SUM((J1180+M1180+P1180)/3)</f>
        <v>0</v>
      </c>
      <c r="K1182" s="513"/>
      <c r="L1182" s="513"/>
      <c r="M1182" s="513"/>
      <c r="N1182" s="513"/>
      <c r="O1182" s="513"/>
      <c r="P1182" s="513"/>
      <c r="Q1182" s="513"/>
      <c r="R1182" s="514"/>
      <c r="S1182" s="515">
        <f>SUM(((S1180*3)+V1180+Y1180)/5)</f>
        <v>0</v>
      </c>
      <c r="T1182" s="513"/>
      <c r="U1182" s="513"/>
      <c r="V1182" s="513"/>
      <c r="W1182" s="513"/>
      <c r="X1182" s="513"/>
      <c r="Y1182" s="513"/>
      <c r="Z1182" s="513"/>
      <c r="AA1182" s="514"/>
      <c r="AB1182" s="489"/>
    </row>
    <row r="1183" spans="1:28" ht="15.75" customHeight="1" thickBot="1">
      <c r="J1183" s="98"/>
      <c r="K1183" s="98"/>
      <c r="L1183" s="98"/>
      <c r="M1183" s="98"/>
      <c r="N1183" s="98"/>
      <c r="O1183" s="98"/>
      <c r="P1183" s="98"/>
      <c r="Q1183" s="98"/>
      <c r="R1183" s="98"/>
      <c r="S1183" s="98"/>
      <c r="T1183" s="98"/>
      <c r="U1183" s="98"/>
      <c r="V1183" s="98"/>
      <c r="W1183" s="98"/>
      <c r="X1183" s="98"/>
      <c r="Y1183" s="98"/>
      <c r="Z1183" s="98"/>
      <c r="AA1183" s="98"/>
    </row>
    <row r="1184" spans="1:28" ht="15.75" customHeight="1">
      <c r="A1184" s="472" t="str">
        <f>T(A1178)</f>
        <v xml:space="preserve">Weapon of Mass Destruction </v>
      </c>
      <c r="B1184" s="473"/>
      <c r="C1184" s="473"/>
      <c r="D1184" s="474"/>
      <c r="E1184" s="478" t="s">
        <v>5</v>
      </c>
      <c r="F1184" s="479"/>
      <c r="G1184" s="478" t="s">
        <v>159</v>
      </c>
      <c r="H1184" s="482"/>
      <c r="I1184" s="479"/>
      <c r="J1184" s="484" t="s">
        <v>7</v>
      </c>
      <c r="K1184" s="485"/>
      <c r="L1184" s="485"/>
      <c r="M1184" s="485"/>
      <c r="N1184" s="485"/>
      <c r="O1184" s="485"/>
      <c r="P1184" s="485"/>
      <c r="Q1184" s="485"/>
      <c r="R1184" s="486"/>
      <c r="S1184" s="484" t="s">
        <v>9</v>
      </c>
      <c r="T1184" s="485"/>
      <c r="U1184" s="485"/>
      <c r="V1184" s="485"/>
      <c r="W1184" s="485"/>
      <c r="X1184" s="485"/>
      <c r="Y1184" s="485"/>
      <c r="Z1184" s="485"/>
      <c r="AA1184" s="486"/>
      <c r="AB1184" s="487">
        <f>SUM(((((J1188+S1188)/2)*G1188)*E1188))</f>
        <v>0</v>
      </c>
    </row>
    <row r="1185" spans="1:28" ht="15.75" customHeight="1">
      <c r="A1185" s="475"/>
      <c r="B1185" s="476"/>
      <c r="C1185" s="476"/>
      <c r="D1185" s="477"/>
      <c r="E1185" s="480"/>
      <c r="F1185" s="481"/>
      <c r="G1185" s="480"/>
      <c r="H1185" s="483"/>
      <c r="I1185" s="481"/>
      <c r="J1185" s="490" t="s">
        <v>163</v>
      </c>
      <c r="K1185" s="491"/>
      <c r="L1185" s="492"/>
      <c r="M1185" s="490" t="s">
        <v>165</v>
      </c>
      <c r="N1185" s="491"/>
      <c r="O1185" s="492"/>
      <c r="P1185" s="490" t="s">
        <v>167</v>
      </c>
      <c r="Q1185" s="491"/>
      <c r="R1185" s="492"/>
      <c r="S1185" s="490" t="s">
        <v>213</v>
      </c>
      <c r="T1185" s="491"/>
      <c r="U1185" s="492"/>
      <c r="V1185" s="490" t="s">
        <v>219</v>
      </c>
      <c r="W1185" s="491"/>
      <c r="X1185" s="492"/>
      <c r="Y1185" s="490" t="s">
        <v>225</v>
      </c>
      <c r="Z1185" s="491"/>
      <c r="AA1185" s="492"/>
      <c r="AB1185" s="488"/>
    </row>
    <row r="1186" spans="1:28" ht="15.75" customHeight="1">
      <c r="A1186" s="493" t="str">
        <f>T(A1065)</f>
        <v>Choke Points on ROW</v>
      </c>
      <c r="B1186" s="494"/>
      <c r="C1186" s="96" t="str">
        <f>T(C1065)</f>
        <v>HR</v>
      </c>
      <c r="D1186" s="99">
        <f>SUM(D1065)</f>
        <v>15</v>
      </c>
      <c r="E1186" s="495">
        <v>1</v>
      </c>
      <c r="F1186" s="496"/>
      <c r="G1186" s="495">
        <f>SUM(G1065)</f>
        <v>0</v>
      </c>
      <c r="H1186" s="499"/>
      <c r="I1186" s="496"/>
      <c r="J1186" s="501">
        <v>0</v>
      </c>
      <c r="K1186" s="502"/>
      <c r="L1186" s="503"/>
      <c r="M1186" s="501">
        <v>0</v>
      </c>
      <c r="N1186" s="502"/>
      <c r="O1186" s="503"/>
      <c r="P1186" s="501">
        <v>0</v>
      </c>
      <c r="Q1186" s="502"/>
      <c r="R1186" s="503"/>
      <c r="S1186" s="501">
        <v>0</v>
      </c>
      <c r="T1186" s="502"/>
      <c r="U1186" s="503"/>
      <c r="V1186" s="501">
        <v>0</v>
      </c>
      <c r="W1186" s="502"/>
      <c r="X1186" s="503"/>
      <c r="Y1186" s="501">
        <v>0</v>
      </c>
      <c r="Z1186" s="502"/>
      <c r="AA1186" s="503"/>
      <c r="AB1186" s="488"/>
    </row>
    <row r="1187" spans="1:28" ht="15.75" customHeight="1">
      <c r="A1187" s="507" t="str">
        <f>T(A1066)</f>
        <v/>
      </c>
      <c r="B1187" s="508"/>
      <c r="C1187" s="508"/>
      <c r="D1187" s="509"/>
      <c r="E1187" s="497"/>
      <c r="F1187" s="498"/>
      <c r="G1187" s="497"/>
      <c r="H1187" s="500"/>
      <c r="I1187" s="498"/>
      <c r="J1187" s="504"/>
      <c r="K1187" s="505"/>
      <c r="L1187" s="506"/>
      <c r="M1187" s="504"/>
      <c r="N1187" s="505"/>
      <c r="O1187" s="506"/>
      <c r="P1187" s="504"/>
      <c r="Q1187" s="505"/>
      <c r="R1187" s="506"/>
      <c r="S1187" s="504"/>
      <c r="T1187" s="505"/>
      <c r="U1187" s="506"/>
      <c r="V1187" s="504"/>
      <c r="W1187" s="505"/>
      <c r="X1187" s="506"/>
      <c r="Y1187" s="504"/>
      <c r="Z1187" s="505"/>
      <c r="AA1187" s="506"/>
      <c r="AB1187" s="488"/>
    </row>
    <row r="1188" spans="1:28" ht="15.75" customHeight="1" thickBot="1">
      <c r="A1188" s="510"/>
      <c r="B1188" s="511"/>
      <c r="C1188" s="511"/>
      <c r="D1188" s="512"/>
      <c r="E1188" s="513">
        <f>SUM(E1186)</f>
        <v>1</v>
      </c>
      <c r="F1188" s="514"/>
      <c r="G1188" s="515">
        <f>SUM(G1186)</f>
        <v>0</v>
      </c>
      <c r="H1188" s="513"/>
      <c r="I1188" s="514"/>
      <c r="J1188" s="515">
        <f>SUM((J1186+M1186+P1186)/3)</f>
        <v>0</v>
      </c>
      <c r="K1188" s="513"/>
      <c r="L1188" s="513"/>
      <c r="M1188" s="513"/>
      <c r="N1188" s="513"/>
      <c r="O1188" s="513"/>
      <c r="P1188" s="513"/>
      <c r="Q1188" s="513"/>
      <c r="R1188" s="514"/>
      <c r="S1188" s="515">
        <f>SUM(((S1186*3)+V1186+Y1186)/5)</f>
        <v>0</v>
      </c>
      <c r="T1188" s="513"/>
      <c r="U1188" s="513"/>
      <c r="V1188" s="513"/>
      <c r="W1188" s="513"/>
      <c r="X1188" s="513"/>
      <c r="Y1188" s="513"/>
      <c r="Z1188" s="513"/>
      <c r="AA1188" s="514"/>
      <c r="AB1188" s="489"/>
    </row>
    <row r="1189" spans="1:28" ht="15.75" customHeight="1" thickBot="1">
      <c r="J1189" s="98"/>
      <c r="K1189" s="98"/>
      <c r="L1189" s="98"/>
      <c r="M1189" s="98"/>
      <c r="N1189" s="98"/>
      <c r="O1189" s="98"/>
      <c r="P1189" s="98"/>
      <c r="Q1189" s="98"/>
      <c r="R1189" s="98"/>
      <c r="S1189" s="98"/>
      <c r="T1189" s="98"/>
      <c r="U1189" s="98"/>
      <c r="V1189" s="98"/>
      <c r="W1189" s="98"/>
      <c r="X1189" s="98"/>
      <c r="Y1189" s="98"/>
      <c r="Z1189" s="98"/>
      <c r="AA1189" s="98"/>
      <c r="AB1189" s="100"/>
    </row>
    <row r="1190" spans="1:28" ht="15.75" customHeight="1">
      <c r="A1190" s="472" t="str">
        <f>T(A1184)</f>
        <v xml:space="preserve">Weapon of Mass Destruction </v>
      </c>
      <c r="B1190" s="473"/>
      <c r="C1190" s="473"/>
      <c r="D1190" s="474"/>
      <c r="E1190" s="478" t="s">
        <v>5</v>
      </c>
      <c r="F1190" s="479"/>
      <c r="G1190" s="478" t="s">
        <v>159</v>
      </c>
      <c r="H1190" s="482"/>
      <c r="I1190" s="479"/>
      <c r="J1190" s="484" t="s">
        <v>7</v>
      </c>
      <c r="K1190" s="485"/>
      <c r="L1190" s="485"/>
      <c r="M1190" s="485"/>
      <c r="N1190" s="485"/>
      <c r="O1190" s="485"/>
      <c r="P1190" s="485"/>
      <c r="Q1190" s="485"/>
      <c r="R1190" s="486"/>
      <c r="S1190" s="484" t="s">
        <v>9</v>
      </c>
      <c r="T1190" s="485"/>
      <c r="U1190" s="485"/>
      <c r="V1190" s="485"/>
      <c r="W1190" s="485"/>
      <c r="X1190" s="485"/>
      <c r="Y1190" s="485"/>
      <c r="Z1190" s="485"/>
      <c r="AA1190" s="486"/>
      <c r="AB1190" s="487">
        <f>SUM(((((J1194+S1194)/2)*G1194)*E1194))</f>
        <v>0</v>
      </c>
    </row>
    <row r="1191" spans="1:28" ht="15.75" customHeight="1">
      <c r="A1191" s="475"/>
      <c r="B1191" s="476"/>
      <c r="C1191" s="476"/>
      <c r="D1191" s="477"/>
      <c r="E1191" s="480"/>
      <c r="F1191" s="481"/>
      <c r="G1191" s="480"/>
      <c r="H1191" s="483"/>
      <c r="I1191" s="481"/>
      <c r="J1191" s="490" t="s">
        <v>163</v>
      </c>
      <c r="K1191" s="491"/>
      <c r="L1191" s="492"/>
      <c r="M1191" s="490" t="s">
        <v>165</v>
      </c>
      <c r="N1191" s="491"/>
      <c r="O1191" s="492"/>
      <c r="P1191" s="490" t="s">
        <v>167</v>
      </c>
      <c r="Q1191" s="491"/>
      <c r="R1191" s="492"/>
      <c r="S1191" s="490" t="s">
        <v>213</v>
      </c>
      <c r="T1191" s="491"/>
      <c r="U1191" s="492"/>
      <c r="V1191" s="490" t="s">
        <v>219</v>
      </c>
      <c r="W1191" s="491"/>
      <c r="X1191" s="492"/>
      <c r="Y1191" s="490" t="s">
        <v>225</v>
      </c>
      <c r="Z1191" s="491"/>
      <c r="AA1191" s="492"/>
      <c r="AB1191" s="488"/>
    </row>
    <row r="1192" spans="1:28" ht="15.75" customHeight="1">
      <c r="A1192" s="493" t="str">
        <f>T(A1071)</f>
        <v>Fire Suppression</v>
      </c>
      <c r="B1192" s="494"/>
      <c r="C1192" s="96" t="str">
        <f>T(C1071)</f>
        <v>HR</v>
      </c>
      <c r="D1192" s="99">
        <f>SUM(D1071)</f>
        <v>16</v>
      </c>
      <c r="E1192" s="495">
        <v>1</v>
      </c>
      <c r="F1192" s="496"/>
      <c r="G1192" s="495">
        <f>SUM(G1071)</f>
        <v>0</v>
      </c>
      <c r="H1192" s="499"/>
      <c r="I1192" s="496"/>
      <c r="J1192" s="501">
        <v>0</v>
      </c>
      <c r="K1192" s="502"/>
      <c r="L1192" s="503"/>
      <c r="M1192" s="501">
        <v>0</v>
      </c>
      <c r="N1192" s="502"/>
      <c r="O1192" s="503"/>
      <c r="P1192" s="501">
        <v>0</v>
      </c>
      <c r="Q1192" s="502"/>
      <c r="R1192" s="503"/>
      <c r="S1192" s="501">
        <v>0</v>
      </c>
      <c r="T1192" s="502"/>
      <c r="U1192" s="503"/>
      <c r="V1192" s="501">
        <v>0</v>
      </c>
      <c r="W1192" s="502"/>
      <c r="X1192" s="503"/>
      <c r="Y1192" s="501">
        <v>0</v>
      </c>
      <c r="Z1192" s="502"/>
      <c r="AA1192" s="503"/>
      <c r="AB1192" s="488"/>
    </row>
    <row r="1193" spans="1:28" ht="15.75" customHeight="1">
      <c r="A1193" s="507" t="str">
        <f>T(A1072)</f>
        <v/>
      </c>
      <c r="B1193" s="508"/>
      <c r="C1193" s="508"/>
      <c r="D1193" s="509"/>
      <c r="E1193" s="497"/>
      <c r="F1193" s="498"/>
      <c r="G1193" s="497"/>
      <c r="H1193" s="500"/>
      <c r="I1193" s="498"/>
      <c r="J1193" s="504"/>
      <c r="K1193" s="505"/>
      <c r="L1193" s="506"/>
      <c r="M1193" s="504"/>
      <c r="N1193" s="505"/>
      <c r="O1193" s="506"/>
      <c r="P1193" s="504"/>
      <c r="Q1193" s="505"/>
      <c r="R1193" s="506"/>
      <c r="S1193" s="504"/>
      <c r="T1193" s="505"/>
      <c r="U1193" s="506"/>
      <c r="V1193" s="504"/>
      <c r="W1193" s="505"/>
      <c r="X1193" s="506"/>
      <c r="Y1193" s="504"/>
      <c r="Z1193" s="505"/>
      <c r="AA1193" s="506"/>
      <c r="AB1193" s="488"/>
    </row>
    <row r="1194" spans="1:28" ht="15.75" customHeight="1" thickBot="1">
      <c r="A1194" s="510"/>
      <c r="B1194" s="511"/>
      <c r="C1194" s="511"/>
      <c r="D1194" s="512"/>
      <c r="E1194" s="513">
        <f>SUM(E1192)</f>
        <v>1</v>
      </c>
      <c r="F1194" s="514"/>
      <c r="G1194" s="515">
        <f>SUM(G1192)</f>
        <v>0</v>
      </c>
      <c r="H1194" s="513"/>
      <c r="I1194" s="514"/>
      <c r="J1194" s="515">
        <f>SUM((J1192+M1192+P1192)/3)</f>
        <v>0</v>
      </c>
      <c r="K1194" s="513"/>
      <c r="L1194" s="513"/>
      <c r="M1194" s="513"/>
      <c r="N1194" s="513"/>
      <c r="O1194" s="513"/>
      <c r="P1194" s="513"/>
      <c r="Q1194" s="513"/>
      <c r="R1194" s="514"/>
      <c r="S1194" s="515">
        <f>SUM(((S1192*3)+V1192+Y1192)/5)</f>
        <v>0</v>
      </c>
      <c r="T1194" s="513"/>
      <c r="U1194" s="513"/>
      <c r="V1194" s="513"/>
      <c r="W1194" s="513"/>
      <c r="X1194" s="513"/>
      <c r="Y1194" s="513"/>
      <c r="Z1194" s="513"/>
      <c r="AA1194" s="514"/>
      <c r="AB1194" s="489"/>
    </row>
    <row r="1195" spans="1:28" ht="15.75" customHeight="1" thickBot="1">
      <c r="J1195" s="100"/>
      <c r="K1195" s="100"/>
      <c r="L1195" s="100"/>
      <c r="M1195" s="100"/>
      <c r="N1195" s="100"/>
      <c r="O1195" s="100"/>
      <c r="P1195" s="100"/>
      <c r="Q1195" s="100"/>
      <c r="R1195" s="100"/>
      <c r="S1195" s="100"/>
      <c r="T1195" s="100"/>
      <c r="U1195" s="100"/>
      <c r="V1195" s="100"/>
      <c r="W1195" s="100"/>
      <c r="X1195" s="100"/>
      <c r="Y1195" s="100"/>
      <c r="Z1195" s="100"/>
      <c r="AA1195" s="100"/>
      <c r="AB1195" s="100"/>
    </row>
    <row r="1196" spans="1:28" ht="15.75" customHeight="1">
      <c r="A1196" s="472" t="str">
        <f>T(A1190)</f>
        <v xml:space="preserve">Weapon of Mass Destruction </v>
      </c>
      <c r="B1196" s="473"/>
      <c r="C1196" s="473"/>
      <c r="D1196" s="474"/>
      <c r="E1196" s="478" t="s">
        <v>5</v>
      </c>
      <c r="F1196" s="479"/>
      <c r="G1196" s="478" t="s">
        <v>159</v>
      </c>
      <c r="H1196" s="482"/>
      <c r="I1196" s="479"/>
      <c r="J1196" s="484" t="s">
        <v>7</v>
      </c>
      <c r="K1196" s="485"/>
      <c r="L1196" s="485"/>
      <c r="M1196" s="485"/>
      <c r="N1196" s="485"/>
      <c r="O1196" s="485"/>
      <c r="P1196" s="485"/>
      <c r="Q1196" s="485"/>
      <c r="R1196" s="486"/>
      <c r="S1196" s="484" t="s">
        <v>9</v>
      </c>
      <c r="T1196" s="485"/>
      <c r="U1196" s="485"/>
      <c r="V1196" s="485"/>
      <c r="W1196" s="485"/>
      <c r="X1196" s="485"/>
      <c r="Y1196" s="485"/>
      <c r="Z1196" s="485"/>
      <c r="AA1196" s="486"/>
      <c r="AB1196" s="487">
        <f>SUM(((((J1200+S1200)/2)*G1200)*E1200))</f>
        <v>0</v>
      </c>
    </row>
    <row r="1197" spans="1:28" ht="15.75" customHeight="1">
      <c r="A1197" s="475"/>
      <c r="B1197" s="476"/>
      <c r="C1197" s="476"/>
      <c r="D1197" s="477"/>
      <c r="E1197" s="480"/>
      <c r="F1197" s="481"/>
      <c r="G1197" s="480"/>
      <c r="H1197" s="483"/>
      <c r="I1197" s="481"/>
      <c r="J1197" s="490" t="s">
        <v>163</v>
      </c>
      <c r="K1197" s="491"/>
      <c r="L1197" s="492"/>
      <c r="M1197" s="490" t="s">
        <v>165</v>
      </c>
      <c r="N1197" s="491"/>
      <c r="O1197" s="492"/>
      <c r="P1197" s="490" t="s">
        <v>167</v>
      </c>
      <c r="Q1197" s="491"/>
      <c r="R1197" s="492"/>
      <c r="S1197" s="490" t="s">
        <v>213</v>
      </c>
      <c r="T1197" s="491"/>
      <c r="U1197" s="492"/>
      <c r="V1197" s="490" t="s">
        <v>219</v>
      </c>
      <c r="W1197" s="491"/>
      <c r="X1197" s="492"/>
      <c r="Y1197" s="490" t="s">
        <v>225</v>
      </c>
      <c r="Z1197" s="491"/>
      <c r="AA1197" s="492"/>
      <c r="AB1197" s="488"/>
    </row>
    <row r="1198" spans="1:28" ht="15.75" customHeight="1">
      <c r="A1198" s="493" t="str">
        <f>T(A1077)</f>
        <v>Air Handling</v>
      </c>
      <c r="B1198" s="494"/>
      <c r="C1198" s="96" t="str">
        <f>T(C1077)</f>
        <v>HR</v>
      </c>
      <c r="D1198" s="99">
        <f>SUM(D1077)</f>
        <v>17</v>
      </c>
      <c r="E1198" s="495">
        <v>1</v>
      </c>
      <c r="F1198" s="496"/>
      <c r="G1198" s="495">
        <f>SUM(G1077)</f>
        <v>0</v>
      </c>
      <c r="H1198" s="499"/>
      <c r="I1198" s="496"/>
      <c r="J1198" s="501">
        <v>0</v>
      </c>
      <c r="K1198" s="502"/>
      <c r="L1198" s="503"/>
      <c r="M1198" s="501">
        <v>0</v>
      </c>
      <c r="N1198" s="502"/>
      <c r="O1198" s="503"/>
      <c r="P1198" s="501">
        <v>0</v>
      </c>
      <c r="Q1198" s="502"/>
      <c r="R1198" s="503"/>
      <c r="S1198" s="501">
        <v>0</v>
      </c>
      <c r="T1198" s="502"/>
      <c r="U1198" s="503"/>
      <c r="V1198" s="501">
        <v>0</v>
      </c>
      <c r="W1198" s="502"/>
      <c r="X1198" s="503"/>
      <c r="Y1198" s="501">
        <v>0</v>
      </c>
      <c r="Z1198" s="502"/>
      <c r="AA1198" s="503"/>
      <c r="AB1198" s="488"/>
    </row>
    <row r="1199" spans="1:28" ht="15.75" customHeight="1">
      <c r="A1199" s="507" t="str">
        <f>T(A1078)</f>
        <v/>
      </c>
      <c r="B1199" s="508"/>
      <c r="C1199" s="508"/>
      <c r="D1199" s="509"/>
      <c r="E1199" s="497"/>
      <c r="F1199" s="498"/>
      <c r="G1199" s="497"/>
      <c r="H1199" s="500"/>
      <c r="I1199" s="498"/>
      <c r="J1199" s="504"/>
      <c r="K1199" s="505"/>
      <c r="L1199" s="506"/>
      <c r="M1199" s="504"/>
      <c r="N1199" s="505"/>
      <c r="O1199" s="506"/>
      <c r="P1199" s="504"/>
      <c r="Q1199" s="505"/>
      <c r="R1199" s="506"/>
      <c r="S1199" s="504"/>
      <c r="T1199" s="505"/>
      <c r="U1199" s="506"/>
      <c r="V1199" s="504"/>
      <c r="W1199" s="505"/>
      <c r="X1199" s="506"/>
      <c r="Y1199" s="504"/>
      <c r="Z1199" s="505"/>
      <c r="AA1199" s="506"/>
      <c r="AB1199" s="488"/>
    </row>
    <row r="1200" spans="1:28" ht="15.75" customHeight="1" thickBot="1">
      <c r="A1200" s="510"/>
      <c r="B1200" s="511"/>
      <c r="C1200" s="511"/>
      <c r="D1200" s="512"/>
      <c r="E1200" s="513">
        <f>SUM(E1198)</f>
        <v>1</v>
      </c>
      <c r="F1200" s="514"/>
      <c r="G1200" s="515">
        <f>SUM(G1198)</f>
        <v>0</v>
      </c>
      <c r="H1200" s="513"/>
      <c r="I1200" s="514"/>
      <c r="J1200" s="515">
        <f>SUM((J1198+M1198+P1198)/3)</f>
        <v>0</v>
      </c>
      <c r="K1200" s="513"/>
      <c r="L1200" s="513"/>
      <c r="M1200" s="513"/>
      <c r="N1200" s="513"/>
      <c r="O1200" s="513"/>
      <c r="P1200" s="513"/>
      <c r="Q1200" s="513"/>
      <c r="R1200" s="514"/>
      <c r="S1200" s="515">
        <f>SUM(((S1198*3)+V1198+Y1198)/5)</f>
        <v>0</v>
      </c>
      <c r="T1200" s="513"/>
      <c r="U1200" s="513"/>
      <c r="V1200" s="513"/>
      <c r="W1200" s="513"/>
      <c r="X1200" s="513"/>
      <c r="Y1200" s="513"/>
      <c r="Z1200" s="513"/>
      <c r="AA1200" s="514"/>
      <c r="AB1200" s="489"/>
    </row>
    <row r="1201" spans="1:28" ht="15.75" customHeight="1" thickBot="1">
      <c r="J1201" s="100"/>
      <c r="K1201" s="100"/>
      <c r="L1201" s="100"/>
      <c r="M1201" s="100"/>
      <c r="N1201" s="100"/>
      <c r="O1201" s="100"/>
      <c r="P1201" s="100"/>
      <c r="Q1201" s="100"/>
      <c r="R1201" s="100"/>
      <c r="S1201" s="100"/>
      <c r="T1201" s="100"/>
      <c r="U1201" s="100"/>
      <c r="V1201" s="100"/>
      <c r="W1201" s="100"/>
      <c r="X1201" s="100"/>
      <c r="Y1201" s="100"/>
      <c r="Z1201" s="100"/>
      <c r="AA1201" s="100"/>
      <c r="AB1201" s="100"/>
    </row>
    <row r="1202" spans="1:28" ht="15.75" customHeight="1">
      <c r="A1202" s="472" t="str">
        <f>T(A1196)</f>
        <v xml:space="preserve">Weapon of Mass Destruction </v>
      </c>
      <c r="B1202" s="473"/>
      <c r="C1202" s="473"/>
      <c r="D1202" s="474"/>
      <c r="E1202" s="478" t="s">
        <v>5</v>
      </c>
      <c r="F1202" s="479"/>
      <c r="G1202" s="478" t="s">
        <v>159</v>
      </c>
      <c r="H1202" s="482"/>
      <c r="I1202" s="479"/>
      <c r="J1202" s="484" t="s">
        <v>7</v>
      </c>
      <c r="K1202" s="485"/>
      <c r="L1202" s="485"/>
      <c r="M1202" s="485"/>
      <c r="N1202" s="485"/>
      <c r="O1202" s="485"/>
      <c r="P1202" s="485"/>
      <c r="Q1202" s="485"/>
      <c r="R1202" s="486"/>
      <c r="S1202" s="484" t="s">
        <v>9</v>
      </c>
      <c r="T1202" s="485"/>
      <c r="U1202" s="485"/>
      <c r="V1202" s="485"/>
      <c r="W1202" s="485"/>
      <c r="X1202" s="485"/>
      <c r="Y1202" s="485"/>
      <c r="Z1202" s="485"/>
      <c r="AA1202" s="486"/>
      <c r="AB1202" s="487">
        <f>SUM(((((J1206+S1206)/2)*G1206)*E1206))</f>
        <v>0</v>
      </c>
    </row>
    <row r="1203" spans="1:28" ht="15.75" customHeight="1">
      <c r="A1203" s="475"/>
      <c r="B1203" s="476"/>
      <c r="C1203" s="476"/>
      <c r="D1203" s="477"/>
      <c r="E1203" s="480"/>
      <c r="F1203" s="481"/>
      <c r="G1203" s="480"/>
      <c r="H1203" s="483"/>
      <c r="I1203" s="481"/>
      <c r="J1203" s="490" t="s">
        <v>163</v>
      </c>
      <c r="K1203" s="491"/>
      <c r="L1203" s="492"/>
      <c r="M1203" s="490" t="s">
        <v>165</v>
      </c>
      <c r="N1203" s="491"/>
      <c r="O1203" s="492"/>
      <c r="P1203" s="490" t="s">
        <v>167</v>
      </c>
      <c r="Q1203" s="491"/>
      <c r="R1203" s="492"/>
      <c r="S1203" s="490" t="s">
        <v>213</v>
      </c>
      <c r="T1203" s="491"/>
      <c r="U1203" s="492"/>
      <c r="V1203" s="490" t="s">
        <v>219</v>
      </c>
      <c r="W1203" s="491"/>
      <c r="X1203" s="492"/>
      <c r="Y1203" s="490" t="s">
        <v>225</v>
      </c>
      <c r="Z1203" s="491"/>
      <c r="AA1203" s="492"/>
      <c r="AB1203" s="488"/>
    </row>
    <row r="1204" spans="1:28" ht="15.75" customHeight="1">
      <c r="A1204" s="493" t="str">
        <f>T(A1083)</f>
        <v>Power Generation/Distribution</v>
      </c>
      <c r="B1204" s="494"/>
      <c r="C1204" s="96" t="str">
        <f>T(C1083)</f>
        <v>HR</v>
      </c>
      <c r="D1204" s="99">
        <f>SUM(D1083)</f>
        <v>18</v>
      </c>
      <c r="E1204" s="495">
        <v>1</v>
      </c>
      <c r="F1204" s="496"/>
      <c r="G1204" s="495">
        <f>SUM(G1083)</f>
        <v>0</v>
      </c>
      <c r="H1204" s="499"/>
      <c r="I1204" s="496"/>
      <c r="J1204" s="501">
        <v>0</v>
      </c>
      <c r="K1204" s="502"/>
      <c r="L1204" s="503"/>
      <c r="M1204" s="501">
        <v>0</v>
      </c>
      <c r="N1204" s="502"/>
      <c r="O1204" s="503"/>
      <c r="P1204" s="501">
        <v>0</v>
      </c>
      <c r="Q1204" s="502"/>
      <c r="R1204" s="503"/>
      <c r="S1204" s="501">
        <v>0</v>
      </c>
      <c r="T1204" s="502"/>
      <c r="U1204" s="503"/>
      <c r="V1204" s="501">
        <v>0</v>
      </c>
      <c r="W1204" s="502"/>
      <c r="X1204" s="503"/>
      <c r="Y1204" s="501">
        <v>0</v>
      </c>
      <c r="Z1204" s="502"/>
      <c r="AA1204" s="503"/>
      <c r="AB1204" s="488"/>
    </row>
    <row r="1205" spans="1:28" ht="15.75" customHeight="1">
      <c r="A1205" s="507" t="str">
        <f>T(A1084)</f>
        <v/>
      </c>
      <c r="B1205" s="508"/>
      <c r="C1205" s="508"/>
      <c r="D1205" s="509"/>
      <c r="E1205" s="497"/>
      <c r="F1205" s="498"/>
      <c r="G1205" s="497"/>
      <c r="H1205" s="500"/>
      <c r="I1205" s="498"/>
      <c r="J1205" s="504"/>
      <c r="K1205" s="505"/>
      <c r="L1205" s="506"/>
      <c r="M1205" s="504"/>
      <c r="N1205" s="505"/>
      <c r="O1205" s="506"/>
      <c r="P1205" s="504"/>
      <c r="Q1205" s="505"/>
      <c r="R1205" s="506"/>
      <c r="S1205" s="504"/>
      <c r="T1205" s="505"/>
      <c r="U1205" s="506"/>
      <c r="V1205" s="504"/>
      <c r="W1205" s="505"/>
      <c r="X1205" s="506"/>
      <c r="Y1205" s="504"/>
      <c r="Z1205" s="505"/>
      <c r="AA1205" s="506"/>
      <c r="AB1205" s="488"/>
    </row>
    <row r="1206" spans="1:28" ht="15.75" customHeight="1" thickBot="1">
      <c r="A1206" s="510"/>
      <c r="B1206" s="511"/>
      <c r="C1206" s="511"/>
      <c r="D1206" s="512"/>
      <c r="E1206" s="513">
        <f>SUM(E1204)</f>
        <v>1</v>
      </c>
      <c r="F1206" s="514"/>
      <c r="G1206" s="515">
        <f>SUM(G1204)</f>
        <v>0</v>
      </c>
      <c r="H1206" s="513"/>
      <c r="I1206" s="514"/>
      <c r="J1206" s="515">
        <f>SUM((J1204+M1204+P1204)/3)</f>
        <v>0</v>
      </c>
      <c r="K1206" s="513"/>
      <c r="L1206" s="513"/>
      <c r="M1206" s="513"/>
      <c r="N1206" s="513"/>
      <c r="O1206" s="513"/>
      <c r="P1206" s="513"/>
      <c r="Q1206" s="513"/>
      <c r="R1206" s="514"/>
      <c r="S1206" s="515">
        <f>SUM(((S1204*3)+V1204+Y1204)/5)</f>
        <v>0</v>
      </c>
      <c r="T1206" s="513"/>
      <c r="U1206" s="513"/>
      <c r="V1206" s="513"/>
      <c r="W1206" s="513"/>
      <c r="X1206" s="513"/>
      <c r="Y1206" s="513"/>
      <c r="Z1206" s="513"/>
      <c r="AA1206" s="514"/>
      <c r="AB1206" s="489"/>
    </row>
    <row r="1207" spans="1:28" ht="15.75" customHeight="1" thickBot="1">
      <c r="J1207" s="98"/>
      <c r="K1207" s="98"/>
      <c r="L1207" s="98"/>
      <c r="M1207" s="98"/>
      <c r="N1207" s="98"/>
      <c r="O1207" s="98"/>
      <c r="P1207" s="98"/>
      <c r="Q1207" s="98"/>
      <c r="R1207" s="98"/>
      <c r="S1207" s="98"/>
      <c r="T1207" s="98"/>
      <c r="U1207" s="98"/>
      <c r="V1207" s="98"/>
      <c r="W1207" s="98"/>
      <c r="X1207" s="98"/>
      <c r="Y1207" s="98"/>
      <c r="Z1207" s="98"/>
      <c r="AA1207" s="98"/>
      <c r="AB1207" s="100"/>
    </row>
    <row r="1208" spans="1:28" ht="15.75" customHeight="1">
      <c r="A1208" s="472" t="str">
        <f>T(A1202)</f>
        <v xml:space="preserve">Weapon of Mass Destruction </v>
      </c>
      <c r="B1208" s="473"/>
      <c r="C1208" s="473"/>
      <c r="D1208" s="474"/>
      <c r="E1208" s="478" t="s">
        <v>5</v>
      </c>
      <c r="F1208" s="479"/>
      <c r="G1208" s="478" t="s">
        <v>159</v>
      </c>
      <c r="H1208" s="482"/>
      <c r="I1208" s="479"/>
      <c r="J1208" s="484" t="s">
        <v>7</v>
      </c>
      <c r="K1208" s="485"/>
      <c r="L1208" s="485"/>
      <c r="M1208" s="485"/>
      <c r="N1208" s="485"/>
      <c r="O1208" s="485"/>
      <c r="P1208" s="485"/>
      <c r="Q1208" s="485"/>
      <c r="R1208" s="486"/>
      <c r="S1208" s="484" t="s">
        <v>9</v>
      </c>
      <c r="T1208" s="485"/>
      <c r="U1208" s="485"/>
      <c r="V1208" s="485"/>
      <c r="W1208" s="485"/>
      <c r="X1208" s="485"/>
      <c r="Y1208" s="485"/>
      <c r="Z1208" s="485"/>
      <c r="AA1208" s="486"/>
      <c r="AB1208" s="487">
        <f>SUM(((((J1212+S1212)/2)*G1212)*E1212))</f>
        <v>0</v>
      </c>
    </row>
    <row r="1209" spans="1:28" ht="15.75" customHeight="1">
      <c r="A1209" s="475"/>
      <c r="B1209" s="476"/>
      <c r="C1209" s="476"/>
      <c r="D1209" s="477"/>
      <c r="E1209" s="480"/>
      <c r="F1209" s="481"/>
      <c r="G1209" s="480"/>
      <c r="H1209" s="483"/>
      <c r="I1209" s="481"/>
      <c r="J1209" s="490" t="s">
        <v>163</v>
      </c>
      <c r="K1209" s="491"/>
      <c r="L1209" s="492"/>
      <c r="M1209" s="490" t="s">
        <v>165</v>
      </c>
      <c r="N1209" s="491"/>
      <c r="O1209" s="492"/>
      <c r="P1209" s="490" t="s">
        <v>167</v>
      </c>
      <c r="Q1209" s="491"/>
      <c r="R1209" s="492"/>
      <c r="S1209" s="490" t="s">
        <v>213</v>
      </c>
      <c r="T1209" s="491"/>
      <c r="U1209" s="492"/>
      <c r="V1209" s="490" t="s">
        <v>219</v>
      </c>
      <c r="W1209" s="491"/>
      <c r="X1209" s="492"/>
      <c r="Y1209" s="490" t="s">
        <v>225</v>
      </c>
      <c r="Z1209" s="491"/>
      <c r="AA1209" s="492"/>
      <c r="AB1209" s="488"/>
    </row>
    <row r="1210" spans="1:28" ht="15.75" customHeight="1">
      <c r="A1210" s="493" t="str">
        <f>T(A1089)</f>
        <v>Yards</v>
      </c>
      <c r="B1210" s="494"/>
      <c r="C1210" s="96" t="str">
        <f>T(C1089)</f>
        <v>HR</v>
      </c>
      <c r="D1210" s="99">
        <f>SUM(D1089)</f>
        <v>19</v>
      </c>
      <c r="E1210" s="495">
        <v>1</v>
      </c>
      <c r="F1210" s="496"/>
      <c r="G1210" s="495">
        <f>SUM(G1089)</f>
        <v>0</v>
      </c>
      <c r="H1210" s="499"/>
      <c r="I1210" s="496"/>
      <c r="J1210" s="501">
        <v>0</v>
      </c>
      <c r="K1210" s="502"/>
      <c r="L1210" s="503"/>
      <c r="M1210" s="501">
        <v>0</v>
      </c>
      <c r="N1210" s="502"/>
      <c r="O1210" s="503"/>
      <c r="P1210" s="501">
        <v>0</v>
      </c>
      <c r="Q1210" s="502"/>
      <c r="R1210" s="503"/>
      <c r="S1210" s="501">
        <v>0</v>
      </c>
      <c r="T1210" s="502"/>
      <c r="U1210" s="503"/>
      <c r="V1210" s="501">
        <v>0</v>
      </c>
      <c r="W1210" s="502"/>
      <c r="X1210" s="503"/>
      <c r="Y1210" s="501">
        <v>0</v>
      </c>
      <c r="Z1210" s="502"/>
      <c r="AA1210" s="503"/>
      <c r="AB1210" s="488"/>
    </row>
    <row r="1211" spans="1:28" ht="15.75" customHeight="1">
      <c r="A1211" s="507" t="str">
        <f>T(A1090)</f>
        <v/>
      </c>
      <c r="B1211" s="508"/>
      <c r="C1211" s="508"/>
      <c r="D1211" s="509"/>
      <c r="E1211" s="497"/>
      <c r="F1211" s="498"/>
      <c r="G1211" s="497"/>
      <c r="H1211" s="500"/>
      <c r="I1211" s="498"/>
      <c r="J1211" s="504"/>
      <c r="K1211" s="505"/>
      <c r="L1211" s="506"/>
      <c r="M1211" s="504"/>
      <c r="N1211" s="505"/>
      <c r="O1211" s="506"/>
      <c r="P1211" s="504"/>
      <c r="Q1211" s="505"/>
      <c r="R1211" s="506"/>
      <c r="S1211" s="504"/>
      <c r="T1211" s="505"/>
      <c r="U1211" s="506"/>
      <c r="V1211" s="504"/>
      <c r="W1211" s="505"/>
      <c r="X1211" s="506"/>
      <c r="Y1211" s="504"/>
      <c r="Z1211" s="505"/>
      <c r="AA1211" s="506"/>
      <c r="AB1211" s="488"/>
    </row>
    <row r="1212" spans="1:28" ht="15.75" customHeight="1" thickBot="1">
      <c r="A1212" s="510"/>
      <c r="B1212" s="511"/>
      <c r="C1212" s="511"/>
      <c r="D1212" s="512"/>
      <c r="E1212" s="513">
        <f>SUM(E1210)</f>
        <v>1</v>
      </c>
      <c r="F1212" s="514"/>
      <c r="G1212" s="515">
        <f>SUM(G1210)</f>
        <v>0</v>
      </c>
      <c r="H1212" s="513"/>
      <c r="I1212" s="514"/>
      <c r="J1212" s="515">
        <f>SUM((J1210+M1210+P1210)/3)</f>
        <v>0</v>
      </c>
      <c r="K1212" s="513"/>
      <c r="L1212" s="513"/>
      <c r="M1212" s="513"/>
      <c r="N1212" s="513"/>
      <c r="O1212" s="513"/>
      <c r="P1212" s="513"/>
      <c r="Q1212" s="513"/>
      <c r="R1212" s="514"/>
      <c r="S1212" s="515">
        <f>SUM(((S1210*3)+V1210+Y1210)/5)</f>
        <v>0</v>
      </c>
      <c r="T1212" s="513"/>
      <c r="U1212" s="513"/>
      <c r="V1212" s="513"/>
      <c r="W1212" s="513"/>
      <c r="X1212" s="513"/>
      <c r="Y1212" s="513"/>
      <c r="Z1212" s="513"/>
      <c r="AA1212" s="514"/>
      <c r="AB1212" s="489"/>
    </row>
    <row r="1213" spans="1:28" ht="15.75" customHeight="1" thickBot="1">
      <c r="J1213" s="100"/>
      <c r="K1213" s="100"/>
      <c r="L1213" s="100"/>
      <c r="M1213" s="100"/>
      <c r="N1213" s="100"/>
      <c r="O1213" s="100"/>
      <c r="P1213" s="100"/>
      <c r="Q1213" s="100"/>
      <c r="R1213" s="100"/>
      <c r="S1213" s="100"/>
      <c r="T1213" s="100"/>
      <c r="U1213" s="100"/>
      <c r="V1213" s="100"/>
      <c r="W1213" s="100"/>
      <c r="X1213" s="100"/>
      <c r="Y1213" s="100"/>
      <c r="Z1213" s="100"/>
      <c r="AA1213" s="100"/>
      <c r="AB1213" s="100"/>
    </row>
    <row r="1214" spans="1:28" ht="15.75" customHeight="1">
      <c r="A1214" s="472" t="str">
        <f>T(A1208)</f>
        <v xml:space="preserve">Weapon of Mass Destruction </v>
      </c>
      <c r="B1214" s="473"/>
      <c r="C1214" s="473"/>
      <c r="D1214" s="474"/>
      <c r="E1214" s="478" t="s">
        <v>5</v>
      </c>
      <c r="F1214" s="479"/>
      <c r="G1214" s="478" t="s">
        <v>159</v>
      </c>
      <c r="H1214" s="482"/>
      <c r="I1214" s="479"/>
      <c r="J1214" s="484" t="s">
        <v>7</v>
      </c>
      <c r="K1214" s="485"/>
      <c r="L1214" s="485"/>
      <c r="M1214" s="485"/>
      <c r="N1214" s="485"/>
      <c r="O1214" s="485"/>
      <c r="P1214" s="485"/>
      <c r="Q1214" s="485"/>
      <c r="R1214" s="486"/>
      <c r="S1214" s="484" t="s">
        <v>9</v>
      </c>
      <c r="T1214" s="485"/>
      <c r="U1214" s="485"/>
      <c r="V1214" s="485"/>
      <c r="W1214" s="485"/>
      <c r="X1214" s="485"/>
      <c r="Y1214" s="485"/>
      <c r="Z1214" s="485"/>
      <c r="AA1214" s="486"/>
      <c r="AB1214" s="487">
        <f>SUM(((((J1218+S1218)/2)*G1218)*E1218))</f>
        <v>0</v>
      </c>
    </row>
    <row r="1215" spans="1:28" ht="15.75" customHeight="1">
      <c r="A1215" s="475"/>
      <c r="B1215" s="476"/>
      <c r="C1215" s="476"/>
      <c r="D1215" s="477"/>
      <c r="E1215" s="480"/>
      <c r="F1215" s="481"/>
      <c r="G1215" s="480"/>
      <c r="H1215" s="483"/>
      <c r="I1215" s="481"/>
      <c r="J1215" s="490" t="s">
        <v>163</v>
      </c>
      <c r="K1215" s="491"/>
      <c r="L1215" s="492"/>
      <c r="M1215" s="490" t="s">
        <v>165</v>
      </c>
      <c r="N1215" s="491"/>
      <c r="O1215" s="492"/>
      <c r="P1215" s="490" t="s">
        <v>167</v>
      </c>
      <c r="Q1215" s="491"/>
      <c r="R1215" s="492"/>
      <c r="S1215" s="490" t="s">
        <v>213</v>
      </c>
      <c r="T1215" s="491"/>
      <c r="U1215" s="492"/>
      <c r="V1215" s="490" t="s">
        <v>219</v>
      </c>
      <c r="W1215" s="491"/>
      <c r="X1215" s="492"/>
      <c r="Y1215" s="490" t="s">
        <v>225</v>
      </c>
      <c r="Z1215" s="491"/>
      <c r="AA1215" s="492"/>
      <c r="AB1215" s="488"/>
    </row>
    <row r="1216" spans="1:28" ht="15.75" customHeight="1">
      <c r="A1216" s="493" t="str">
        <f>T(A1095)</f>
        <v>Maintenance Barns/Facilities</v>
      </c>
      <c r="B1216" s="494"/>
      <c r="C1216" s="96" t="str">
        <f>T(C1095)</f>
        <v>HR</v>
      </c>
      <c r="D1216" s="99">
        <f>SUM(D1095)</f>
        <v>20</v>
      </c>
      <c r="E1216" s="495">
        <v>1</v>
      </c>
      <c r="F1216" s="496"/>
      <c r="G1216" s="495">
        <f>SUM(G1095)</f>
        <v>0</v>
      </c>
      <c r="H1216" s="499"/>
      <c r="I1216" s="496"/>
      <c r="J1216" s="501">
        <v>0</v>
      </c>
      <c r="K1216" s="502"/>
      <c r="L1216" s="503"/>
      <c r="M1216" s="501">
        <v>0</v>
      </c>
      <c r="N1216" s="502"/>
      <c r="O1216" s="503"/>
      <c r="P1216" s="501">
        <v>0</v>
      </c>
      <c r="Q1216" s="502"/>
      <c r="R1216" s="503"/>
      <c r="S1216" s="501">
        <v>0</v>
      </c>
      <c r="T1216" s="502"/>
      <c r="U1216" s="503"/>
      <c r="V1216" s="501">
        <v>0</v>
      </c>
      <c r="W1216" s="502"/>
      <c r="X1216" s="503"/>
      <c r="Y1216" s="501">
        <v>0</v>
      </c>
      <c r="Z1216" s="502"/>
      <c r="AA1216" s="503"/>
      <c r="AB1216" s="488"/>
    </row>
    <row r="1217" spans="1:28" ht="15.75" customHeight="1">
      <c r="A1217" s="507" t="str">
        <f>T(A1096)</f>
        <v/>
      </c>
      <c r="B1217" s="508"/>
      <c r="C1217" s="508"/>
      <c r="D1217" s="509"/>
      <c r="E1217" s="497"/>
      <c r="F1217" s="498"/>
      <c r="G1217" s="497"/>
      <c r="H1217" s="500"/>
      <c r="I1217" s="498"/>
      <c r="J1217" s="504"/>
      <c r="K1217" s="505"/>
      <c r="L1217" s="506"/>
      <c r="M1217" s="504"/>
      <c r="N1217" s="505"/>
      <c r="O1217" s="506"/>
      <c r="P1217" s="504"/>
      <c r="Q1217" s="505"/>
      <c r="R1217" s="506"/>
      <c r="S1217" s="504"/>
      <c r="T1217" s="505"/>
      <c r="U1217" s="506"/>
      <c r="V1217" s="504"/>
      <c r="W1217" s="505"/>
      <c r="X1217" s="506"/>
      <c r="Y1217" s="504"/>
      <c r="Z1217" s="505"/>
      <c r="AA1217" s="506"/>
      <c r="AB1217" s="488"/>
    </row>
    <row r="1218" spans="1:28" ht="15.75" customHeight="1" thickBot="1">
      <c r="A1218" s="510"/>
      <c r="B1218" s="511"/>
      <c r="C1218" s="511"/>
      <c r="D1218" s="512"/>
      <c r="E1218" s="513">
        <f>SUM(E1216)</f>
        <v>1</v>
      </c>
      <c r="F1218" s="514"/>
      <c r="G1218" s="515">
        <f>SUM(G1216)</f>
        <v>0</v>
      </c>
      <c r="H1218" s="513"/>
      <c r="I1218" s="514"/>
      <c r="J1218" s="515">
        <f>SUM((J1216+M1216+P1216)/3)</f>
        <v>0</v>
      </c>
      <c r="K1218" s="513"/>
      <c r="L1218" s="513"/>
      <c r="M1218" s="513"/>
      <c r="N1218" s="513"/>
      <c r="O1218" s="513"/>
      <c r="P1218" s="513"/>
      <c r="Q1218" s="513"/>
      <c r="R1218" s="514"/>
      <c r="S1218" s="515">
        <f>SUM(((S1216*3)+V1216+Y1216)/5)</f>
        <v>0</v>
      </c>
      <c r="T1218" s="513"/>
      <c r="U1218" s="513"/>
      <c r="V1218" s="513"/>
      <c r="W1218" s="513"/>
      <c r="X1218" s="513"/>
      <c r="Y1218" s="513"/>
      <c r="Z1218" s="513"/>
      <c r="AA1218" s="514"/>
      <c r="AB1218" s="489"/>
    </row>
    <row r="1219" spans="1:28" ht="15.75" customHeight="1" thickBot="1"/>
    <row r="1220" spans="1:28" ht="15.75" customHeight="1" thickBot="1">
      <c r="A1220" s="537" t="s">
        <v>1</v>
      </c>
      <c r="B1220" s="538"/>
      <c r="C1220" s="538"/>
      <c r="D1220" s="538"/>
      <c r="E1220" s="538"/>
      <c r="F1220" s="538"/>
      <c r="G1220" s="538"/>
      <c r="H1220" s="538"/>
      <c r="I1220" s="538"/>
      <c r="J1220" s="538"/>
      <c r="K1220" s="538"/>
      <c r="L1220" s="538"/>
      <c r="M1220" s="538"/>
      <c r="N1220" s="538"/>
      <c r="O1220" s="538"/>
      <c r="P1220" s="538"/>
      <c r="Q1220" s="538"/>
      <c r="R1220" s="538"/>
      <c r="S1220" s="538"/>
      <c r="T1220" s="538"/>
      <c r="U1220" s="538"/>
      <c r="V1220" s="538"/>
      <c r="W1220" s="538"/>
      <c r="X1220" s="538"/>
      <c r="Y1220" s="538"/>
      <c r="Z1220" s="538"/>
      <c r="AA1220" s="538"/>
      <c r="AB1220" s="539"/>
    </row>
    <row r="1221" spans="1:28" ht="15.75" customHeight="1">
      <c r="A1221" s="527" t="s">
        <v>266</v>
      </c>
      <c r="B1221" s="528"/>
      <c r="C1221" s="528"/>
      <c r="D1221" s="528"/>
      <c r="E1221" s="528"/>
      <c r="F1221" s="528"/>
      <c r="G1221" s="528"/>
      <c r="H1221" s="528"/>
      <c r="I1221" s="528"/>
      <c r="J1221" s="528"/>
      <c r="K1221" s="528"/>
      <c r="L1221" s="528"/>
      <c r="M1221" s="528"/>
      <c r="N1221" s="528"/>
      <c r="O1221" s="528"/>
      <c r="P1221" s="528"/>
      <c r="Q1221" s="528"/>
      <c r="R1221" s="528"/>
      <c r="S1221" s="528"/>
      <c r="T1221" s="528"/>
      <c r="U1221" s="528"/>
      <c r="V1221" s="528"/>
      <c r="W1221" s="528"/>
      <c r="X1221" s="528"/>
      <c r="Y1221" s="528"/>
      <c r="Z1221" s="528"/>
      <c r="AA1221" s="528"/>
      <c r="AB1221" s="529"/>
    </row>
    <row r="1222" spans="1:28" ht="15.75" customHeight="1">
      <c r="A1222" s="530"/>
      <c r="B1222" s="531"/>
      <c r="C1222" s="531"/>
      <c r="D1222" s="531"/>
      <c r="E1222" s="531"/>
      <c r="F1222" s="531"/>
      <c r="G1222" s="531"/>
      <c r="H1222" s="531"/>
      <c r="I1222" s="531"/>
      <c r="J1222" s="531"/>
      <c r="K1222" s="531"/>
      <c r="L1222" s="531"/>
      <c r="M1222" s="531"/>
      <c r="N1222" s="531"/>
      <c r="O1222" s="531"/>
      <c r="P1222" s="531"/>
      <c r="Q1222" s="531"/>
      <c r="R1222" s="531"/>
      <c r="S1222" s="531"/>
      <c r="T1222" s="531"/>
      <c r="U1222" s="531"/>
      <c r="V1222" s="531"/>
      <c r="W1222" s="531"/>
      <c r="X1222" s="531"/>
      <c r="Y1222" s="531"/>
      <c r="Z1222" s="531"/>
      <c r="AA1222" s="531"/>
      <c r="AB1222" s="532"/>
    </row>
    <row r="1223" spans="1:28" ht="15.75" customHeight="1" thickBot="1">
      <c r="A1223" s="533"/>
      <c r="B1223" s="534"/>
      <c r="C1223" s="534"/>
      <c r="D1223" s="534"/>
      <c r="E1223" s="534"/>
      <c r="F1223" s="534"/>
      <c r="G1223" s="534"/>
      <c r="H1223" s="534"/>
      <c r="I1223" s="534"/>
      <c r="J1223" s="534"/>
      <c r="K1223" s="534"/>
      <c r="L1223" s="534"/>
      <c r="M1223" s="534"/>
      <c r="N1223" s="534"/>
      <c r="O1223" s="534"/>
      <c r="P1223" s="534"/>
      <c r="Q1223" s="534"/>
      <c r="R1223" s="534"/>
      <c r="S1223" s="534"/>
      <c r="T1223" s="534"/>
      <c r="U1223" s="534"/>
      <c r="V1223" s="534"/>
      <c r="W1223" s="534"/>
      <c r="X1223" s="534"/>
      <c r="Y1223" s="534"/>
      <c r="Z1223" s="534"/>
      <c r="AA1223" s="534"/>
      <c r="AB1223" s="535"/>
    </row>
    <row r="1224" spans="1:28" ht="15.75" customHeight="1"/>
  </sheetData>
  <sheetProtection algorithmName="SHA-512" hashValue="snO53QeBLv0Wjle39KT4Tx2lnxPYnfLDu6U/fErP6Cv0Q+XqWOsCDAJokfRH5DsD9v6QJcTXbDe3HZhapb0JpA==" saltValue="pLcPs86knAEgfUyV005GZQ==" spinCount="100000" sheet="1"/>
  <mergeCells count="5215">
    <mergeCell ref="A1220:AB1220"/>
    <mergeCell ref="A1221:AB1223"/>
    <mergeCell ref="AB1214:AB1218"/>
    <mergeCell ref="J1215:L1215"/>
    <mergeCell ref="M1215:O1215"/>
    <mergeCell ref="P1215:R1215"/>
    <mergeCell ref="S1215:U1215"/>
    <mergeCell ref="V1215:X1215"/>
    <mergeCell ref="Y1215:AA1215"/>
    <mergeCell ref="A1216:B1216"/>
    <mergeCell ref="E1216:F1217"/>
    <mergeCell ref="G1216:I1217"/>
    <mergeCell ref="J1216:L1217"/>
    <mergeCell ref="M1216:O1217"/>
    <mergeCell ref="P1216:R1217"/>
    <mergeCell ref="S1216:U1217"/>
    <mergeCell ref="V1216:X1217"/>
    <mergeCell ref="Y1216:AA1217"/>
    <mergeCell ref="A1217:D1218"/>
    <mergeCell ref="E1218:F1218"/>
    <mergeCell ref="G1218:I1218"/>
    <mergeCell ref="E1214:F1215"/>
    <mergeCell ref="G1214:I1215"/>
    <mergeCell ref="A1214:D1215"/>
    <mergeCell ref="J1214:R1214"/>
    <mergeCell ref="S1214:AA1214"/>
    <mergeCell ref="J1218:R1218"/>
    <mergeCell ref="S1218:AA1218"/>
    <mergeCell ref="A1208:D1209"/>
    <mergeCell ref="J1208:R1208"/>
    <mergeCell ref="S1208:AA1208"/>
    <mergeCell ref="AB1208:AB1212"/>
    <mergeCell ref="J1209:L1209"/>
    <mergeCell ref="M1209:O1209"/>
    <mergeCell ref="P1209:R1209"/>
    <mergeCell ref="S1209:U1209"/>
    <mergeCell ref="V1209:X1209"/>
    <mergeCell ref="Y1209:AA1209"/>
    <mergeCell ref="A1210:B1210"/>
    <mergeCell ref="E1210:F1211"/>
    <mergeCell ref="G1210:I1211"/>
    <mergeCell ref="J1210:L1211"/>
    <mergeCell ref="M1210:O1211"/>
    <mergeCell ref="P1210:R1211"/>
    <mergeCell ref="S1210:U1211"/>
    <mergeCell ref="V1210:X1211"/>
    <mergeCell ref="Y1210:AA1211"/>
    <mergeCell ref="A1211:D1212"/>
    <mergeCell ref="E1212:F1212"/>
    <mergeCell ref="G1212:I1212"/>
    <mergeCell ref="E1208:F1209"/>
    <mergeCell ref="G1208:I1209"/>
    <mergeCell ref="J1212:R1212"/>
    <mergeCell ref="S1212:AA1212"/>
    <mergeCell ref="AB1202:AB1206"/>
    <mergeCell ref="J1203:L1203"/>
    <mergeCell ref="M1203:O1203"/>
    <mergeCell ref="P1203:R1203"/>
    <mergeCell ref="S1203:U1203"/>
    <mergeCell ref="V1203:X1203"/>
    <mergeCell ref="Y1203:AA1203"/>
    <mergeCell ref="A1204:B1204"/>
    <mergeCell ref="E1204:F1205"/>
    <mergeCell ref="G1204:I1205"/>
    <mergeCell ref="J1204:L1205"/>
    <mergeCell ref="M1204:O1205"/>
    <mergeCell ref="P1204:R1205"/>
    <mergeCell ref="S1204:U1205"/>
    <mergeCell ref="V1204:X1205"/>
    <mergeCell ref="Y1204:AA1205"/>
    <mergeCell ref="A1205:D1206"/>
    <mergeCell ref="E1206:F1206"/>
    <mergeCell ref="G1206:I1206"/>
    <mergeCell ref="E1202:F1203"/>
    <mergeCell ref="G1202:I1203"/>
    <mergeCell ref="A1202:D1203"/>
    <mergeCell ref="J1202:R1202"/>
    <mergeCell ref="S1202:AA1202"/>
    <mergeCell ref="J1206:R1206"/>
    <mergeCell ref="S1206:AA1206"/>
    <mergeCell ref="A1196:D1197"/>
    <mergeCell ref="J1196:R1196"/>
    <mergeCell ref="S1196:AA1196"/>
    <mergeCell ref="AB1196:AB1200"/>
    <mergeCell ref="J1197:L1197"/>
    <mergeCell ref="M1197:O1197"/>
    <mergeCell ref="P1197:R1197"/>
    <mergeCell ref="S1197:U1197"/>
    <mergeCell ref="V1197:X1197"/>
    <mergeCell ref="Y1197:AA1197"/>
    <mergeCell ref="A1198:B1198"/>
    <mergeCell ref="E1198:F1199"/>
    <mergeCell ref="G1198:I1199"/>
    <mergeCell ref="J1198:L1199"/>
    <mergeCell ref="M1198:O1199"/>
    <mergeCell ref="P1198:R1199"/>
    <mergeCell ref="S1198:U1199"/>
    <mergeCell ref="V1198:X1199"/>
    <mergeCell ref="Y1198:AA1199"/>
    <mergeCell ref="A1199:D1200"/>
    <mergeCell ref="E1200:F1200"/>
    <mergeCell ref="G1200:I1200"/>
    <mergeCell ref="E1196:F1197"/>
    <mergeCell ref="G1196:I1197"/>
    <mergeCell ref="J1200:R1200"/>
    <mergeCell ref="S1200:AA1200"/>
    <mergeCell ref="A1190:D1191"/>
    <mergeCell ref="J1190:R1190"/>
    <mergeCell ref="S1190:AA1190"/>
    <mergeCell ref="AB1190:AB1194"/>
    <mergeCell ref="J1191:L1191"/>
    <mergeCell ref="M1191:O1191"/>
    <mergeCell ref="P1191:R1191"/>
    <mergeCell ref="S1191:U1191"/>
    <mergeCell ref="V1191:X1191"/>
    <mergeCell ref="Y1191:AA1191"/>
    <mergeCell ref="A1192:B1192"/>
    <mergeCell ref="E1192:F1193"/>
    <mergeCell ref="G1192:I1193"/>
    <mergeCell ref="J1192:L1193"/>
    <mergeCell ref="M1192:O1193"/>
    <mergeCell ref="P1192:R1193"/>
    <mergeCell ref="S1192:U1193"/>
    <mergeCell ref="V1192:X1193"/>
    <mergeCell ref="Y1192:AA1193"/>
    <mergeCell ref="A1193:D1194"/>
    <mergeCell ref="E1194:F1194"/>
    <mergeCell ref="G1194:I1194"/>
    <mergeCell ref="E1190:F1191"/>
    <mergeCell ref="G1190:I1191"/>
    <mergeCell ref="J1194:R1194"/>
    <mergeCell ref="S1194:AA1194"/>
    <mergeCell ref="J1184:R1184"/>
    <mergeCell ref="S1184:AA1184"/>
    <mergeCell ref="AB1184:AB1188"/>
    <mergeCell ref="J1185:L1185"/>
    <mergeCell ref="M1185:O1185"/>
    <mergeCell ref="P1185:R1185"/>
    <mergeCell ref="S1185:U1185"/>
    <mergeCell ref="V1185:X1185"/>
    <mergeCell ref="Y1185:AA1185"/>
    <mergeCell ref="A1186:B1186"/>
    <mergeCell ref="E1186:F1187"/>
    <mergeCell ref="G1186:I1187"/>
    <mergeCell ref="J1186:L1187"/>
    <mergeCell ref="M1186:O1187"/>
    <mergeCell ref="P1186:R1187"/>
    <mergeCell ref="S1186:U1187"/>
    <mergeCell ref="V1186:X1187"/>
    <mergeCell ref="Y1186:AA1187"/>
    <mergeCell ref="A1187:D1188"/>
    <mergeCell ref="E1188:F1188"/>
    <mergeCell ref="G1188:I1188"/>
    <mergeCell ref="E1184:F1185"/>
    <mergeCell ref="G1184:I1185"/>
    <mergeCell ref="J1188:R1188"/>
    <mergeCell ref="S1188:AA1188"/>
    <mergeCell ref="A1184:D1185"/>
    <mergeCell ref="A1178:D1179"/>
    <mergeCell ref="J1178:R1178"/>
    <mergeCell ref="S1178:AA1178"/>
    <mergeCell ref="AB1178:AB1182"/>
    <mergeCell ref="J1179:L1179"/>
    <mergeCell ref="M1179:O1179"/>
    <mergeCell ref="P1179:R1179"/>
    <mergeCell ref="S1179:U1179"/>
    <mergeCell ref="V1179:X1179"/>
    <mergeCell ref="Y1179:AA1179"/>
    <mergeCell ref="A1180:B1180"/>
    <mergeCell ref="E1180:F1181"/>
    <mergeCell ref="G1180:I1181"/>
    <mergeCell ref="J1180:L1181"/>
    <mergeCell ref="M1180:O1181"/>
    <mergeCell ref="P1180:R1181"/>
    <mergeCell ref="S1180:U1181"/>
    <mergeCell ref="V1180:X1181"/>
    <mergeCell ref="Y1180:AA1181"/>
    <mergeCell ref="A1181:D1182"/>
    <mergeCell ref="E1182:F1182"/>
    <mergeCell ref="G1182:I1182"/>
    <mergeCell ref="E1178:F1179"/>
    <mergeCell ref="G1178:I1179"/>
    <mergeCell ref="J1182:R1182"/>
    <mergeCell ref="S1182:AA1182"/>
    <mergeCell ref="A1172:D1173"/>
    <mergeCell ref="J1172:R1172"/>
    <mergeCell ref="S1172:AA1172"/>
    <mergeCell ref="AB1172:AB1176"/>
    <mergeCell ref="J1173:L1173"/>
    <mergeCell ref="M1173:O1173"/>
    <mergeCell ref="P1173:R1173"/>
    <mergeCell ref="S1173:U1173"/>
    <mergeCell ref="V1173:X1173"/>
    <mergeCell ref="Y1173:AA1173"/>
    <mergeCell ref="A1174:B1174"/>
    <mergeCell ref="E1174:F1175"/>
    <mergeCell ref="G1174:I1175"/>
    <mergeCell ref="J1174:L1175"/>
    <mergeCell ref="M1174:O1175"/>
    <mergeCell ref="P1174:R1175"/>
    <mergeCell ref="S1174:U1175"/>
    <mergeCell ref="V1174:X1175"/>
    <mergeCell ref="Y1174:AA1175"/>
    <mergeCell ref="A1175:D1176"/>
    <mergeCell ref="E1176:F1176"/>
    <mergeCell ref="G1176:I1176"/>
    <mergeCell ref="E1172:F1173"/>
    <mergeCell ref="G1172:I1173"/>
    <mergeCell ref="J1176:R1176"/>
    <mergeCell ref="S1176:AA1176"/>
    <mergeCell ref="E1166:F1167"/>
    <mergeCell ref="G1166:I1167"/>
    <mergeCell ref="J1166:R1166"/>
    <mergeCell ref="S1166:AA1166"/>
    <mergeCell ref="AB1166:AB1170"/>
    <mergeCell ref="J1167:L1167"/>
    <mergeCell ref="M1167:O1167"/>
    <mergeCell ref="P1167:R1167"/>
    <mergeCell ref="S1167:U1167"/>
    <mergeCell ref="V1167:X1167"/>
    <mergeCell ref="Y1167:AA1167"/>
    <mergeCell ref="A1168:B1168"/>
    <mergeCell ref="E1168:F1169"/>
    <mergeCell ref="G1168:I1169"/>
    <mergeCell ref="J1168:L1169"/>
    <mergeCell ref="M1168:O1169"/>
    <mergeCell ref="P1168:R1169"/>
    <mergeCell ref="S1168:U1169"/>
    <mergeCell ref="V1168:X1169"/>
    <mergeCell ref="Y1168:AA1169"/>
    <mergeCell ref="A1169:D1170"/>
    <mergeCell ref="E1170:F1170"/>
    <mergeCell ref="G1170:I1170"/>
    <mergeCell ref="J1170:R1170"/>
    <mergeCell ref="S1170:AA1170"/>
    <mergeCell ref="A1166:D1167"/>
    <mergeCell ref="AB1160:AB1164"/>
    <mergeCell ref="J1161:L1161"/>
    <mergeCell ref="M1161:O1161"/>
    <mergeCell ref="P1161:R1161"/>
    <mergeCell ref="S1161:U1161"/>
    <mergeCell ref="V1161:X1161"/>
    <mergeCell ref="Y1161:AA1161"/>
    <mergeCell ref="A1162:B1162"/>
    <mergeCell ref="E1162:F1163"/>
    <mergeCell ref="G1162:I1163"/>
    <mergeCell ref="J1162:L1163"/>
    <mergeCell ref="M1162:O1163"/>
    <mergeCell ref="P1162:R1163"/>
    <mergeCell ref="S1162:U1163"/>
    <mergeCell ref="V1162:X1163"/>
    <mergeCell ref="Y1162:AA1163"/>
    <mergeCell ref="E1164:F1164"/>
    <mergeCell ref="G1164:I1164"/>
    <mergeCell ref="J1164:R1164"/>
    <mergeCell ref="S1164:AA1164"/>
    <mergeCell ref="A1163:D1164"/>
    <mergeCell ref="J1140:R1140"/>
    <mergeCell ref="S1140:AA1140"/>
    <mergeCell ref="E1154:F1155"/>
    <mergeCell ref="G1154:I1155"/>
    <mergeCell ref="J1154:R1154"/>
    <mergeCell ref="S1154:AA1154"/>
    <mergeCell ref="AB1154:AB1158"/>
    <mergeCell ref="J1155:L1155"/>
    <mergeCell ref="M1155:O1155"/>
    <mergeCell ref="P1155:R1155"/>
    <mergeCell ref="S1155:U1155"/>
    <mergeCell ref="V1155:X1155"/>
    <mergeCell ref="Y1155:AA1155"/>
    <mergeCell ref="A1156:B1156"/>
    <mergeCell ref="E1156:F1157"/>
    <mergeCell ref="G1156:I1157"/>
    <mergeCell ref="J1156:L1157"/>
    <mergeCell ref="M1156:O1157"/>
    <mergeCell ref="P1156:R1157"/>
    <mergeCell ref="S1156:U1157"/>
    <mergeCell ref="V1156:X1157"/>
    <mergeCell ref="Y1156:AA1157"/>
    <mergeCell ref="E1158:F1158"/>
    <mergeCell ref="G1158:I1158"/>
    <mergeCell ref="J1158:R1158"/>
    <mergeCell ref="S1158:AA1158"/>
    <mergeCell ref="A1148:D1149"/>
    <mergeCell ref="E1148:F1149"/>
    <mergeCell ref="G1148:I1149"/>
    <mergeCell ref="J1148:R1148"/>
    <mergeCell ref="S1148:AA1148"/>
    <mergeCell ref="AB1148:AB1152"/>
    <mergeCell ref="E1130:F1131"/>
    <mergeCell ref="G1130:I1131"/>
    <mergeCell ref="J1130:R1130"/>
    <mergeCell ref="S1130:AA1130"/>
    <mergeCell ref="AB1130:AB1134"/>
    <mergeCell ref="J1131:L1131"/>
    <mergeCell ref="M1131:O1131"/>
    <mergeCell ref="P1131:R1131"/>
    <mergeCell ref="S1131:U1131"/>
    <mergeCell ref="V1131:X1131"/>
    <mergeCell ref="Y1131:AA1131"/>
    <mergeCell ref="A1132:B1132"/>
    <mergeCell ref="E1132:F1133"/>
    <mergeCell ref="G1132:I1133"/>
    <mergeCell ref="J1132:L1133"/>
    <mergeCell ref="M1132:O1133"/>
    <mergeCell ref="P1132:R1133"/>
    <mergeCell ref="S1132:U1133"/>
    <mergeCell ref="V1132:X1133"/>
    <mergeCell ref="Y1132:AA1133"/>
    <mergeCell ref="E1134:F1134"/>
    <mergeCell ref="G1134:I1134"/>
    <mergeCell ref="J1134:R1134"/>
    <mergeCell ref="S1134:AA1134"/>
    <mergeCell ref="A1130:D1131"/>
    <mergeCell ref="AB1124:AB1128"/>
    <mergeCell ref="J1125:L1125"/>
    <mergeCell ref="M1125:O1125"/>
    <mergeCell ref="P1125:R1125"/>
    <mergeCell ref="S1125:U1125"/>
    <mergeCell ref="V1125:X1125"/>
    <mergeCell ref="Y1125:AA1125"/>
    <mergeCell ref="A1126:B1126"/>
    <mergeCell ref="E1126:F1127"/>
    <mergeCell ref="G1126:I1127"/>
    <mergeCell ref="J1126:L1127"/>
    <mergeCell ref="M1126:O1127"/>
    <mergeCell ref="P1126:R1127"/>
    <mergeCell ref="S1126:U1127"/>
    <mergeCell ref="V1126:X1127"/>
    <mergeCell ref="Y1126:AA1127"/>
    <mergeCell ref="E1128:F1128"/>
    <mergeCell ref="G1128:I1128"/>
    <mergeCell ref="J1128:R1128"/>
    <mergeCell ref="S1128:AA1128"/>
    <mergeCell ref="A1124:D1125"/>
    <mergeCell ref="E1124:F1125"/>
    <mergeCell ref="G1124:I1125"/>
    <mergeCell ref="J1124:R1124"/>
    <mergeCell ref="S1124:AA1124"/>
    <mergeCell ref="A1127:D1128"/>
    <mergeCell ref="E1118:F1119"/>
    <mergeCell ref="G1118:I1119"/>
    <mergeCell ref="J1118:R1118"/>
    <mergeCell ref="S1118:AA1118"/>
    <mergeCell ref="AB1118:AB1122"/>
    <mergeCell ref="J1119:L1119"/>
    <mergeCell ref="M1119:O1119"/>
    <mergeCell ref="P1119:R1119"/>
    <mergeCell ref="S1119:U1119"/>
    <mergeCell ref="V1119:X1119"/>
    <mergeCell ref="Y1119:AA1119"/>
    <mergeCell ref="A1120:B1120"/>
    <mergeCell ref="E1120:F1121"/>
    <mergeCell ref="G1120:I1121"/>
    <mergeCell ref="J1120:L1121"/>
    <mergeCell ref="M1120:O1121"/>
    <mergeCell ref="P1120:R1121"/>
    <mergeCell ref="S1120:U1121"/>
    <mergeCell ref="V1120:X1121"/>
    <mergeCell ref="Y1120:AA1121"/>
    <mergeCell ref="E1122:F1122"/>
    <mergeCell ref="G1122:I1122"/>
    <mergeCell ref="J1122:R1122"/>
    <mergeCell ref="S1122:AA1122"/>
    <mergeCell ref="A1118:D1119"/>
    <mergeCell ref="A1121:D1122"/>
    <mergeCell ref="AB1112:AB1116"/>
    <mergeCell ref="J1113:L1113"/>
    <mergeCell ref="M1113:O1113"/>
    <mergeCell ref="P1113:R1113"/>
    <mergeCell ref="S1113:U1113"/>
    <mergeCell ref="V1113:X1113"/>
    <mergeCell ref="Y1113:AA1113"/>
    <mergeCell ref="A1114:B1114"/>
    <mergeCell ref="E1114:F1115"/>
    <mergeCell ref="G1114:I1115"/>
    <mergeCell ref="J1114:L1115"/>
    <mergeCell ref="M1114:O1115"/>
    <mergeCell ref="P1114:R1115"/>
    <mergeCell ref="S1114:U1115"/>
    <mergeCell ref="V1114:X1115"/>
    <mergeCell ref="Y1114:AA1115"/>
    <mergeCell ref="E1116:F1116"/>
    <mergeCell ref="G1116:I1116"/>
    <mergeCell ref="J1116:R1116"/>
    <mergeCell ref="S1116:AA1116"/>
    <mergeCell ref="A1112:D1113"/>
    <mergeCell ref="E1112:F1113"/>
    <mergeCell ref="G1112:I1113"/>
    <mergeCell ref="J1112:R1112"/>
    <mergeCell ref="S1112:AA1112"/>
    <mergeCell ref="A1115:D1116"/>
    <mergeCell ref="J1106:R1106"/>
    <mergeCell ref="S1106:AA1106"/>
    <mergeCell ref="AB1106:AB1110"/>
    <mergeCell ref="J1107:L1107"/>
    <mergeCell ref="M1107:O1107"/>
    <mergeCell ref="P1107:R1107"/>
    <mergeCell ref="S1107:U1107"/>
    <mergeCell ref="V1107:X1107"/>
    <mergeCell ref="Y1107:AA1107"/>
    <mergeCell ref="A1108:B1108"/>
    <mergeCell ref="E1108:F1109"/>
    <mergeCell ref="G1108:I1109"/>
    <mergeCell ref="J1108:L1109"/>
    <mergeCell ref="M1108:O1109"/>
    <mergeCell ref="P1108:R1109"/>
    <mergeCell ref="S1108:U1109"/>
    <mergeCell ref="V1108:X1109"/>
    <mergeCell ref="Y1108:AA1109"/>
    <mergeCell ref="E1110:F1110"/>
    <mergeCell ref="G1110:I1110"/>
    <mergeCell ref="J1110:R1110"/>
    <mergeCell ref="S1110:AA1110"/>
    <mergeCell ref="A1109:D1110"/>
    <mergeCell ref="A1093:D1094"/>
    <mergeCell ref="J1093:R1093"/>
    <mergeCell ref="S1093:AA1093"/>
    <mergeCell ref="AB1093:AB1097"/>
    <mergeCell ref="J1094:L1094"/>
    <mergeCell ref="M1094:O1094"/>
    <mergeCell ref="P1094:R1094"/>
    <mergeCell ref="S1094:U1094"/>
    <mergeCell ref="V1094:X1094"/>
    <mergeCell ref="Y1094:AA1094"/>
    <mergeCell ref="A1095:B1095"/>
    <mergeCell ref="E1095:F1096"/>
    <mergeCell ref="G1095:I1096"/>
    <mergeCell ref="J1095:L1096"/>
    <mergeCell ref="M1095:O1096"/>
    <mergeCell ref="P1095:R1096"/>
    <mergeCell ref="S1095:U1096"/>
    <mergeCell ref="V1095:X1096"/>
    <mergeCell ref="Y1095:AA1096"/>
    <mergeCell ref="A1096:D1097"/>
    <mergeCell ref="E1097:F1097"/>
    <mergeCell ref="G1097:I1097"/>
    <mergeCell ref="E1093:F1094"/>
    <mergeCell ref="G1093:I1094"/>
    <mergeCell ref="AB1087:AB1091"/>
    <mergeCell ref="J1088:L1088"/>
    <mergeCell ref="M1088:O1088"/>
    <mergeCell ref="P1088:R1088"/>
    <mergeCell ref="S1088:U1088"/>
    <mergeCell ref="V1088:X1088"/>
    <mergeCell ref="Y1088:AA1088"/>
    <mergeCell ref="A1089:B1089"/>
    <mergeCell ref="E1089:F1090"/>
    <mergeCell ref="G1089:I1090"/>
    <mergeCell ref="J1089:L1090"/>
    <mergeCell ref="M1089:O1090"/>
    <mergeCell ref="P1089:R1090"/>
    <mergeCell ref="S1089:U1090"/>
    <mergeCell ref="V1089:X1090"/>
    <mergeCell ref="Y1089:AA1090"/>
    <mergeCell ref="A1090:D1091"/>
    <mergeCell ref="E1091:F1091"/>
    <mergeCell ref="G1091:I1091"/>
    <mergeCell ref="E1087:F1088"/>
    <mergeCell ref="G1087:I1088"/>
    <mergeCell ref="A1087:D1088"/>
    <mergeCell ref="J1087:R1087"/>
    <mergeCell ref="S1087:AA1087"/>
    <mergeCell ref="J1091:R1091"/>
    <mergeCell ref="S1091:AA1091"/>
    <mergeCell ref="A1081:D1082"/>
    <mergeCell ref="J1081:R1081"/>
    <mergeCell ref="S1081:AA1081"/>
    <mergeCell ref="AB1081:AB1085"/>
    <mergeCell ref="J1082:L1082"/>
    <mergeCell ref="M1082:O1082"/>
    <mergeCell ref="P1082:R1082"/>
    <mergeCell ref="S1082:U1082"/>
    <mergeCell ref="V1082:X1082"/>
    <mergeCell ref="Y1082:AA1082"/>
    <mergeCell ref="A1083:B1083"/>
    <mergeCell ref="E1083:F1084"/>
    <mergeCell ref="G1083:I1084"/>
    <mergeCell ref="J1083:L1084"/>
    <mergeCell ref="M1083:O1084"/>
    <mergeCell ref="P1083:R1084"/>
    <mergeCell ref="S1083:U1084"/>
    <mergeCell ref="V1083:X1084"/>
    <mergeCell ref="Y1083:AA1084"/>
    <mergeCell ref="A1084:D1085"/>
    <mergeCell ref="E1085:F1085"/>
    <mergeCell ref="G1085:I1085"/>
    <mergeCell ref="E1081:F1082"/>
    <mergeCell ref="G1081:I1082"/>
    <mergeCell ref="J1085:R1085"/>
    <mergeCell ref="S1085:AA1085"/>
    <mergeCell ref="A1075:D1076"/>
    <mergeCell ref="J1075:R1075"/>
    <mergeCell ref="S1075:AA1075"/>
    <mergeCell ref="AB1075:AB1079"/>
    <mergeCell ref="J1076:L1076"/>
    <mergeCell ref="M1076:O1076"/>
    <mergeCell ref="P1076:R1076"/>
    <mergeCell ref="S1076:U1076"/>
    <mergeCell ref="V1076:X1076"/>
    <mergeCell ref="Y1076:AA1076"/>
    <mergeCell ref="A1077:B1077"/>
    <mergeCell ref="E1077:F1078"/>
    <mergeCell ref="G1077:I1078"/>
    <mergeCell ref="J1077:L1078"/>
    <mergeCell ref="M1077:O1078"/>
    <mergeCell ref="P1077:R1078"/>
    <mergeCell ref="S1077:U1078"/>
    <mergeCell ref="V1077:X1078"/>
    <mergeCell ref="Y1077:AA1078"/>
    <mergeCell ref="A1078:D1079"/>
    <mergeCell ref="E1079:F1079"/>
    <mergeCell ref="G1079:I1079"/>
    <mergeCell ref="E1075:F1076"/>
    <mergeCell ref="G1075:I1076"/>
    <mergeCell ref="J1079:R1079"/>
    <mergeCell ref="S1079:AA1079"/>
    <mergeCell ref="J1069:R1069"/>
    <mergeCell ref="S1069:AA1069"/>
    <mergeCell ref="AB1069:AB1073"/>
    <mergeCell ref="J1070:L1070"/>
    <mergeCell ref="M1070:O1070"/>
    <mergeCell ref="P1070:R1070"/>
    <mergeCell ref="S1070:U1070"/>
    <mergeCell ref="V1070:X1070"/>
    <mergeCell ref="Y1070:AA1070"/>
    <mergeCell ref="A1071:B1071"/>
    <mergeCell ref="E1071:F1072"/>
    <mergeCell ref="G1071:I1072"/>
    <mergeCell ref="J1071:L1072"/>
    <mergeCell ref="M1071:O1072"/>
    <mergeCell ref="P1071:R1072"/>
    <mergeCell ref="S1071:U1072"/>
    <mergeCell ref="V1071:X1072"/>
    <mergeCell ref="Y1071:AA1072"/>
    <mergeCell ref="A1072:D1073"/>
    <mergeCell ref="E1073:F1073"/>
    <mergeCell ref="G1073:I1073"/>
    <mergeCell ref="E1069:F1070"/>
    <mergeCell ref="G1069:I1070"/>
    <mergeCell ref="J1073:R1073"/>
    <mergeCell ref="S1073:AA1073"/>
    <mergeCell ref="A1069:D1070"/>
    <mergeCell ref="A1063:D1064"/>
    <mergeCell ref="J1063:R1063"/>
    <mergeCell ref="S1063:AA1063"/>
    <mergeCell ref="AB1063:AB1067"/>
    <mergeCell ref="J1064:L1064"/>
    <mergeCell ref="M1064:O1064"/>
    <mergeCell ref="P1064:R1064"/>
    <mergeCell ref="S1064:U1064"/>
    <mergeCell ref="V1064:X1064"/>
    <mergeCell ref="Y1064:AA1064"/>
    <mergeCell ref="A1065:B1065"/>
    <mergeCell ref="E1065:F1066"/>
    <mergeCell ref="G1065:I1066"/>
    <mergeCell ref="J1065:L1066"/>
    <mergeCell ref="M1065:O1066"/>
    <mergeCell ref="P1065:R1066"/>
    <mergeCell ref="S1065:U1066"/>
    <mergeCell ref="V1065:X1066"/>
    <mergeCell ref="Y1065:AA1066"/>
    <mergeCell ref="A1066:D1067"/>
    <mergeCell ref="E1067:F1067"/>
    <mergeCell ref="G1067:I1067"/>
    <mergeCell ref="E1063:F1064"/>
    <mergeCell ref="G1063:I1064"/>
    <mergeCell ref="J1067:R1067"/>
    <mergeCell ref="S1067:AA1067"/>
    <mergeCell ref="A1057:D1058"/>
    <mergeCell ref="J1057:R1057"/>
    <mergeCell ref="S1057:AA1057"/>
    <mergeCell ref="AB1057:AB1061"/>
    <mergeCell ref="J1058:L1058"/>
    <mergeCell ref="M1058:O1058"/>
    <mergeCell ref="P1058:R1058"/>
    <mergeCell ref="S1058:U1058"/>
    <mergeCell ref="V1058:X1058"/>
    <mergeCell ref="Y1058:AA1058"/>
    <mergeCell ref="A1059:B1059"/>
    <mergeCell ref="E1059:F1060"/>
    <mergeCell ref="G1059:I1060"/>
    <mergeCell ref="J1059:L1060"/>
    <mergeCell ref="M1059:O1060"/>
    <mergeCell ref="P1059:R1060"/>
    <mergeCell ref="S1059:U1060"/>
    <mergeCell ref="V1059:X1060"/>
    <mergeCell ref="Y1059:AA1060"/>
    <mergeCell ref="A1060:D1061"/>
    <mergeCell ref="E1061:F1061"/>
    <mergeCell ref="G1061:I1061"/>
    <mergeCell ref="E1057:F1058"/>
    <mergeCell ref="G1057:I1058"/>
    <mergeCell ref="J1061:R1061"/>
    <mergeCell ref="S1061:AA1061"/>
    <mergeCell ref="E1051:F1052"/>
    <mergeCell ref="G1051:I1052"/>
    <mergeCell ref="J1051:R1051"/>
    <mergeCell ref="S1051:AA1051"/>
    <mergeCell ref="AB1051:AB1055"/>
    <mergeCell ref="J1052:L1052"/>
    <mergeCell ref="M1052:O1052"/>
    <mergeCell ref="P1052:R1052"/>
    <mergeCell ref="S1052:U1052"/>
    <mergeCell ref="V1052:X1052"/>
    <mergeCell ref="Y1052:AA1052"/>
    <mergeCell ref="A1053:B1053"/>
    <mergeCell ref="E1053:F1054"/>
    <mergeCell ref="G1053:I1054"/>
    <mergeCell ref="J1053:L1054"/>
    <mergeCell ref="M1053:O1054"/>
    <mergeCell ref="P1053:R1054"/>
    <mergeCell ref="S1053:U1054"/>
    <mergeCell ref="V1053:X1054"/>
    <mergeCell ref="Y1053:AA1054"/>
    <mergeCell ref="A1054:D1055"/>
    <mergeCell ref="E1055:F1055"/>
    <mergeCell ref="G1055:I1055"/>
    <mergeCell ref="J1055:R1055"/>
    <mergeCell ref="S1055:AA1055"/>
    <mergeCell ref="A1051:D1052"/>
    <mergeCell ref="AB1045:AB1049"/>
    <mergeCell ref="J1046:L1046"/>
    <mergeCell ref="M1046:O1046"/>
    <mergeCell ref="P1046:R1046"/>
    <mergeCell ref="S1046:U1046"/>
    <mergeCell ref="V1046:X1046"/>
    <mergeCell ref="Y1046:AA1046"/>
    <mergeCell ref="A1047:B1047"/>
    <mergeCell ref="E1047:F1048"/>
    <mergeCell ref="G1047:I1048"/>
    <mergeCell ref="J1047:L1048"/>
    <mergeCell ref="M1047:O1048"/>
    <mergeCell ref="P1047:R1048"/>
    <mergeCell ref="S1047:U1048"/>
    <mergeCell ref="V1047:X1048"/>
    <mergeCell ref="Y1047:AA1048"/>
    <mergeCell ref="E1049:F1049"/>
    <mergeCell ref="G1049:I1049"/>
    <mergeCell ref="J1049:R1049"/>
    <mergeCell ref="S1049:AA1049"/>
    <mergeCell ref="A1048:D1049"/>
    <mergeCell ref="J1037:R1037"/>
    <mergeCell ref="S1037:AA1037"/>
    <mergeCell ref="E1039:F1040"/>
    <mergeCell ref="G1039:I1040"/>
    <mergeCell ref="J1039:R1039"/>
    <mergeCell ref="S1039:AA1039"/>
    <mergeCell ref="AB1039:AB1043"/>
    <mergeCell ref="J1040:L1040"/>
    <mergeCell ref="M1040:O1040"/>
    <mergeCell ref="P1040:R1040"/>
    <mergeCell ref="S1040:U1040"/>
    <mergeCell ref="V1040:X1040"/>
    <mergeCell ref="Y1040:AA1040"/>
    <mergeCell ref="A1041:B1041"/>
    <mergeCell ref="E1041:F1042"/>
    <mergeCell ref="G1041:I1042"/>
    <mergeCell ref="J1041:L1042"/>
    <mergeCell ref="M1041:O1042"/>
    <mergeCell ref="P1041:R1042"/>
    <mergeCell ref="S1041:U1042"/>
    <mergeCell ref="V1041:X1042"/>
    <mergeCell ref="Y1041:AA1042"/>
    <mergeCell ref="E1043:F1043"/>
    <mergeCell ref="G1043:I1043"/>
    <mergeCell ref="J1043:R1043"/>
    <mergeCell ref="S1043:AA1043"/>
    <mergeCell ref="E1015:F1016"/>
    <mergeCell ref="G1015:I1016"/>
    <mergeCell ref="J1015:R1015"/>
    <mergeCell ref="S1015:AA1015"/>
    <mergeCell ref="AB1015:AB1019"/>
    <mergeCell ref="J1016:L1016"/>
    <mergeCell ref="M1016:O1016"/>
    <mergeCell ref="P1016:R1016"/>
    <mergeCell ref="S1016:U1016"/>
    <mergeCell ref="V1016:X1016"/>
    <mergeCell ref="Y1016:AA1016"/>
    <mergeCell ref="A1017:B1017"/>
    <mergeCell ref="E1017:F1018"/>
    <mergeCell ref="G1017:I1018"/>
    <mergeCell ref="J1017:L1018"/>
    <mergeCell ref="M1017:O1018"/>
    <mergeCell ref="P1017:R1018"/>
    <mergeCell ref="S1017:U1018"/>
    <mergeCell ref="V1017:X1018"/>
    <mergeCell ref="Y1017:AA1018"/>
    <mergeCell ref="E1019:F1019"/>
    <mergeCell ref="G1019:I1019"/>
    <mergeCell ref="J1019:R1019"/>
    <mergeCell ref="S1019:AA1019"/>
    <mergeCell ref="A1015:D1016"/>
    <mergeCell ref="AB1009:AB1013"/>
    <mergeCell ref="J1010:L1010"/>
    <mergeCell ref="M1010:O1010"/>
    <mergeCell ref="P1010:R1010"/>
    <mergeCell ref="S1010:U1010"/>
    <mergeCell ref="V1010:X1010"/>
    <mergeCell ref="Y1010:AA1010"/>
    <mergeCell ref="A1011:B1011"/>
    <mergeCell ref="E1011:F1012"/>
    <mergeCell ref="G1011:I1012"/>
    <mergeCell ref="J1011:L1012"/>
    <mergeCell ref="M1011:O1012"/>
    <mergeCell ref="P1011:R1012"/>
    <mergeCell ref="S1011:U1012"/>
    <mergeCell ref="V1011:X1012"/>
    <mergeCell ref="Y1011:AA1012"/>
    <mergeCell ref="E1013:F1013"/>
    <mergeCell ref="G1013:I1013"/>
    <mergeCell ref="J1013:R1013"/>
    <mergeCell ref="S1013:AA1013"/>
    <mergeCell ref="A1009:D1010"/>
    <mergeCell ref="E1009:F1010"/>
    <mergeCell ref="G1009:I1010"/>
    <mergeCell ref="J1009:R1009"/>
    <mergeCell ref="S1009:AA1009"/>
    <mergeCell ref="A1012:D1013"/>
    <mergeCell ref="E1003:F1004"/>
    <mergeCell ref="G1003:I1004"/>
    <mergeCell ref="J1003:R1003"/>
    <mergeCell ref="S1003:AA1003"/>
    <mergeCell ref="AB1003:AB1007"/>
    <mergeCell ref="J1004:L1004"/>
    <mergeCell ref="M1004:O1004"/>
    <mergeCell ref="P1004:R1004"/>
    <mergeCell ref="S1004:U1004"/>
    <mergeCell ref="V1004:X1004"/>
    <mergeCell ref="Y1004:AA1004"/>
    <mergeCell ref="A1005:B1005"/>
    <mergeCell ref="E1005:F1006"/>
    <mergeCell ref="G1005:I1006"/>
    <mergeCell ref="J1005:L1006"/>
    <mergeCell ref="M1005:O1006"/>
    <mergeCell ref="P1005:R1006"/>
    <mergeCell ref="S1005:U1006"/>
    <mergeCell ref="V1005:X1006"/>
    <mergeCell ref="Y1005:AA1006"/>
    <mergeCell ref="E1007:F1007"/>
    <mergeCell ref="G1007:I1007"/>
    <mergeCell ref="J1007:R1007"/>
    <mergeCell ref="S1007:AA1007"/>
    <mergeCell ref="A1003:D1004"/>
    <mergeCell ref="A1006:D1007"/>
    <mergeCell ref="AB997:AB1001"/>
    <mergeCell ref="J998:L998"/>
    <mergeCell ref="M998:O998"/>
    <mergeCell ref="P998:R998"/>
    <mergeCell ref="S998:U998"/>
    <mergeCell ref="V998:X998"/>
    <mergeCell ref="Y998:AA998"/>
    <mergeCell ref="A999:B999"/>
    <mergeCell ref="E999:F1000"/>
    <mergeCell ref="G999:I1000"/>
    <mergeCell ref="J999:L1000"/>
    <mergeCell ref="M999:O1000"/>
    <mergeCell ref="P999:R1000"/>
    <mergeCell ref="S999:U1000"/>
    <mergeCell ref="V999:X1000"/>
    <mergeCell ref="Y999:AA1000"/>
    <mergeCell ref="E1001:F1001"/>
    <mergeCell ref="G1001:I1001"/>
    <mergeCell ref="J1001:R1001"/>
    <mergeCell ref="S1001:AA1001"/>
    <mergeCell ref="A997:D998"/>
    <mergeCell ref="E997:F998"/>
    <mergeCell ref="G997:I998"/>
    <mergeCell ref="J997:R997"/>
    <mergeCell ref="S997:AA997"/>
    <mergeCell ref="A1000:D1001"/>
    <mergeCell ref="E991:F992"/>
    <mergeCell ref="G991:I992"/>
    <mergeCell ref="J991:R991"/>
    <mergeCell ref="S991:AA991"/>
    <mergeCell ref="AB991:AB995"/>
    <mergeCell ref="J992:L992"/>
    <mergeCell ref="M992:O992"/>
    <mergeCell ref="P992:R992"/>
    <mergeCell ref="S992:U992"/>
    <mergeCell ref="V992:X992"/>
    <mergeCell ref="Y992:AA992"/>
    <mergeCell ref="A993:B993"/>
    <mergeCell ref="E993:F994"/>
    <mergeCell ref="G993:I994"/>
    <mergeCell ref="J993:L994"/>
    <mergeCell ref="M993:O994"/>
    <mergeCell ref="P993:R994"/>
    <mergeCell ref="S993:U994"/>
    <mergeCell ref="V993:X994"/>
    <mergeCell ref="Y993:AA994"/>
    <mergeCell ref="E995:F995"/>
    <mergeCell ref="G995:I995"/>
    <mergeCell ref="J995:R995"/>
    <mergeCell ref="S995:AA995"/>
    <mergeCell ref="A991:D992"/>
    <mergeCell ref="A994:D995"/>
    <mergeCell ref="AB985:AB989"/>
    <mergeCell ref="J986:L986"/>
    <mergeCell ref="M986:O986"/>
    <mergeCell ref="P986:R986"/>
    <mergeCell ref="S986:U986"/>
    <mergeCell ref="V986:X986"/>
    <mergeCell ref="Y986:AA986"/>
    <mergeCell ref="A987:B987"/>
    <mergeCell ref="E987:F988"/>
    <mergeCell ref="G987:I988"/>
    <mergeCell ref="J987:L988"/>
    <mergeCell ref="M987:O988"/>
    <mergeCell ref="P987:R988"/>
    <mergeCell ref="S987:U988"/>
    <mergeCell ref="V987:X988"/>
    <mergeCell ref="Y987:AA988"/>
    <mergeCell ref="E989:F989"/>
    <mergeCell ref="G989:I989"/>
    <mergeCell ref="J989:R989"/>
    <mergeCell ref="S989:AA989"/>
    <mergeCell ref="A985:D986"/>
    <mergeCell ref="E985:F986"/>
    <mergeCell ref="G985:I986"/>
    <mergeCell ref="J985:R985"/>
    <mergeCell ref="S985:AA985"/>
    <mergeCell ref="A988:D989"/>
    <mergeCell ref="A978:AB978"/>
    <mergeCell ref="E979:F980"/>
    <mergeCell ref="G979:I980"/>
    <mergeCell ref="J979:R979"/>
    <mergeCell ref="S979:AA979"/>
    <mergeCell ref="AB979:AB983"/>
    <mergeCell ref="J980:L980"/>
    <mergeCell ref="M980:O980"/>
    <mergeCell ref="P980:R980"/>
    <mergeCell ref="S980:U980"/>
    <mergeCell ref="V980:X980"/>
    <mergeCell ref="Y980:AA980"/>
    <mergeCell ref="A981:B981"/>
    <mergeCell ref="E981:F982"/>
    <mergeCell ref="G981:I982"/>
    <mergeCell ref="J981:L982"/>
    <mergeCell ref="M981:O982"/>
    <mergeCell ref="P981:R982"/>
    <mergeCell ref="S981:U982"/>
    <mergeCell ref="V981:X982"/>
    <mergeCell ref="Y981:AA982"/>
    <mergeCell ref="E983:F983"/>
    <mergeCell ref="G983:I983"/>
    <mergeCell ref="J983:R983"/>
    <mergeCell ref="S983:AA983"/>
    <mergeCell ref="A979:D980"/>
    <mergeCell ref="A982:D983"/>
    <mergeCell ref="AB972:AB976"/>
    <mergeCell ref="J973:L973"/>
    <mergeCell ref="M973:O973"/>
    <mergeCell ref="P973:R973"/>
    <mergeCell ref="S973:U973"/>
    <mergeCell ref="V973:X973"/>
    <mergeCell ref="Y973:AA973"/>
    <mergeCell ref="A974:B974"/>
    <mergeCell ref="E974:F975"/>
    <mergeCell ref="G974:I975"/>
    <mergeCell ref="J974:L975"/>
    <mergeCell ref="M974:O975"/>
    <mergeCell ref="P974:R975"/>
    <mergeCell ref="S974:U975"/>
    <mergeCell ref="V974:X975"/>
    <mergeCell ref="Y974:AA975"/>
    <mergeCell ref="A975:D976"/>
    <mergeCell ref="E976:F976"/>
    <mergeCell ref="G976:I976"/>
    <mergeCell ref="E972:F973"/>
    <mergeCell ref="G972:I973"/>
    <mergeCell ref="A972:D973"/>
    <mergeCell ref="J972:R972"/>
    <mergeCell ref="S972:AA972"/>
    <mergeCell ref="J976:R976"/>
    <mergeCell ref="S976:AA976"/>
    <mergeCell ref="A966:D967"/>
    <mergeCell ref="J966:R966"/>
    <mergeCell ref="S966:AA966"/>
    <mergeCell ref="AB966:AB970"/>
    <mergeCell ref="J967:L967"/>
    <mergeCell ref="M967:O967"/>
    <mergeCell ref="P967:R967"/>
    <mergeCell ref="S967:U967"/>
    <mergeCell ref="V967:X967"/>
    <mergeCell ref="Y967:AA967"/>
    <mergeCell ref="A968:B968"/>
    <mergeCell ref="E968:F969"/>
    <mergeCell ref="G968:I969"/>
    <mergeCell ref="J968:L969"/>
    <mergeCell ref="M968:O969"/>
    <mergeCell ref="P968:R969"/>
    <mergeCell ref="S968:U969"/>
    <mergeCell ref="V968:X969"/>
    <mergeCell ref="Y968:AA969"/>
    <mergeCell ref="A969:D970"/>
    <mergeCell ref="E970:F970"/>
    <mergeCell ref="G970:I970"/>
    <mergeCell ref="J970:R970"/>
    <mergeCell ref="S970:AA970"/>
    <mergeCell ref="A960:D961"/>
    <mergeCell ref="J960:R960"/>
    <mergeCell ref="S960:AA960"/>
    <mergeCell ref="AB960:AB964"/>
    <mergeCell ref="J961:L961"/>
    <mergeCell ref="M961:O961"/>
    <mergeCell ref="P961:R961"/>
    <mergeCell ref="S961:U961"/>
    <mergeCell ref="V961:X961"/>
    <mergeCell ref="Y961:AA961"/>
    <mergeCell ref="A962:B962"/>
    <mergeCell ref="E962:F963"/>
    <mergeCell ref="G962:I963"/>
    <mergeCell ref="J962:L963"/>
    <mergeCell ref="M962:O963"/>
    <mergeCell ref="P962:R963"/>
    <mergeCell ref="S962:U963"/>
    <mergeCell ref="V962:X963"/>
    <mergeCell ref="Y962:AA963"/>
    <mergeCell ref="A963:D964"/>
    <mergeCell ref="E964:F964"/>
    <mergeCell ref="G964:I964"/>
    <mergeCell ref="J954:R954"/>
    <mergeCell ref="S954:AA954"/>
    <mergeCell ref="AB954:AB958"/>
    <mergeCell ref="J955:L955"/>
    <mergeCell ref="M955:O955"/>
    <mergeCell ref="P955:R955"/>
    <mergeCell ref="S955:U955"/>
    <mergeCell ref="V955:X955"/>
    <mergeCell ref="Y955:AA955"/>
    <mergeCell ref="A956:B956"/>
    <mergeCell ref="E956:F957"/>
    <mergeCell ref="G956:I957"/>
    <mergeCell ref="J956:L957"/>
    <mergeCell ref="M956:O957"/>
    <mergeCell ref="P956:R957"/>
    <mergeCell ref="S956:U957"/>
    <mergeCell ref="V956:X957"/>
    <mergeCell ref="Y956:AA957"/>
    <mergeCell ref="A957:D958"/>
    <mergeCell ref="E958:F958"/>
    <mergeCell ref="G958:I958"/>
    <mergeCell ref="A948:D949"/>
    <mergeCell ref="J948:R948"/>
    <mergeCell ref="S948:AA948"/>
    <mergeCell ref="AB948:AB952"/>
    <mergeCell ref="J949:L949"/>
    <mergeCell ref="M949:O949"/>
    <mergeCell ref="P949:R949"/>
    <mergeCell ref="S949:U949"/>
    <mergeCell ref="V949:X949"/>
    <mergeCell ref="Y949:AA949"/>
    <mergeCell ref="A950:B950"/>
    <mergeCell ref="E950:F951"/>
    <mergeCell ref="G950:I951"/>
    <mergeCell ref="J950:L951"/>
    <mergeCell ref="M950:O951"/>
    <mergeCell ref="P950:R951"/>
    <mergeCell ref="S950:U951"/>
    <mergeCell ref="V950:X951"/>
    <mergeCell ref="Y950:AA951"/>
    <mergeCell ref="A951:D952"/>
    <mergeCell ref="E952:F952"/>
    <mergeCell ref="G952:I952"/>
    <mergeCell ref="A942:D943"/>
    <mergeCell ref="J942:R942"/>
    <mergeCell ref="S942:AA942"/>
    <mergeCell ref="AB942:AB946"/>
    <mergeCell ref="J943:L943"/>
    <mergeCell ref="M943:O943"/>
    <mergeCell ref="P943:R943"/>
    <mergeCell ref="S943:U943"/>
    <mergeCell ref="V943:X943"/>
    <mergeCell ref="Y943:AA943"/>
    <mergeCell ref="A944:B944"/>
    <mergeCell ref="E944:F945"/>
    <mergeCell ref="G944:I945"/>
    <mergeCell ref="J944:L945"/>
    <mergeCell ref="M944:O945"/>
    <mergeCell ref="P944:R945"/>
    <mergeCell ref="S944:U945"/>
    <mergeCell ref="V944:X945"/>
    <mergeCell ref="Y944:AA945"/>
    <mergeCell ref="A945:D946"/>
    <mergeCell ref="E946:F946"/>
    <mergeCell ref="G946:I946"/>
    <mergeCell ref="A857:AB857"/>
    <mergeCell ref="A936:D937"/>
    <mergeCell ref="E936:F937"/>
    <mergeCell ref="G936:I937"/>
    <mergeCell ref="J936:R936"/>
    <mergeCell ref="S936:AA936"/>
    <mergeCell ref="AB936:AB940"/>
    <mergeCell ref="J937:L937"/>
    <mergeCell ref="M937:O937"/>
    <mergeCell ref="P937:R937"/>
    <mergeCell ref="S937:U937"/>
    <mergeCell ref="V937:X937"/>
    <mergeCell ref="Y937:AA937"/>
    <mergeCell ref="A938:B938"/>
    <mergeCell ref="E938:F939"/>
    <mergeCell ref="G938:I939"/>
    <mergeCell ref="J938:L939"/>
    <mergeCell ref="M938:O939"/>
    <mergeCell ref="P938:R939"/>
    <mergeCell ref="S938:U939"/>
    <mergeCell ref="V938:X939"/>
    <mergeCell ref="Y938:AA939"/>
    <mergeCell ref="A939:D940"/>
    <mergeCell ref="E940:F940"/>
    <mergeCell ref="G940:I940"/>
    <mergeCell ref="S858:AA858"/>
    <mergeCell ref="AB858:AB862"/>
    <mergeCell ref="J859:L859"/>
    <mergeCell ref="M859:O859"/>
    <mergeCell ref="P859:R859"/>
    <mergeCell ref="S859:U859"/>
    <mergeCell ref="Y866:AA867"/>
    <mergeCell ref="AB851:AB855"/>
    <mergeCell ref="J852:L852"/>
    <mergeCell ref="M852:O852"/>
    <mergeCell ref="P852:R852"/>
    <mergeCell ref="S852:U852"/>
    <mergeCell ref="V852:X852"/>
    <mergeCell ref="Y852:AA852"/>
    <mergeCell ref="A853:B853"/>
    <mergeCell ref="E853:F854"/>
    <mergeCell ref="G853:I854"/>
    <mergeCell ref="J853:L854"/>
    <mergeCell ref="M853:O854"/>
    <mergeCell ref="P853:R854"/>
    <mergeCell ref="S853:U854"/>
    <mergeCell ref="V853:X854"/>
    <mergeCell ref="Y853:AA854"/>
    <mergeCell ref="A854:D855"/>
    <mergeCell ref="E855:F855"/>
    <mergeCell ref="G855:I855"/>
    <mergeCell ref="J855:R855"/>
    <mergeCell ref="S855:AA855"/>
    <mergeCell ref="A845:D846"/>
    <mergeCell ref="E845:F846"/>
    <mergeCell ref="G845:I846"/>
    <mergeCell ref="J845:R845"/>
    <mergeCell ref="S845:AA845"/>
    <mergeCell ref="AB845:AB849"/>
    <mergeCell ref="J846:L846"/>
    <mergeCell ref="M846:O846"/>
    <mergeCell ref="P846:R846"/>
    <mergeCell ref="S846:U846"/>
    <mergeCell ref="V846:X846"/>
    <mergeCell ref="Y846:AA846"/>
    <mergeCell ref="A847:B847"/>
    <mergeCell ref="E847:F848"/>
    <mergeCell ref="G847:I848"/>
    <mergeCell ref="J847:L848"/>
    <mergeCell ref="M847:O848"/>
    <mergeCell ref="P847:R848"/>
    <mergeCell ref="S847:U848"/>
    <mergeCell ref="V847:X848"/>
    <mergeCell ref="Y847:AA848"/>
    <mergeCell ref="A848:D849"/>
    <mergeCell ref="E849:F849"/>
    <mergeCell ref="G849:I849"/>
    <mergeCell ref="J849:R849"/>
    <mergeCell ref="S849:AA849"/>
    <mergeCell ref="A839:D840"/>
    <mergeCell ref="E839:F840"/>
    <mergeCell ref="G839:I840"/>
    <mergeCell ref="J839:R839"/>
    <mergeCell ref="S839:AA839"/>
    <mergeCell ref="AB839:AB843"/>
    <mergeCell ref="J840:L840"/>
    <mergeCell ref="M840:O840"/>
    <mergeCell ref="P840:R840"/>
    <mergeCell ref="S840:U840"/>
    <mergeCell ref="V840:X840"/>
    <mergeCell ref="Y840:AA840"/>
    <mergeCell ref="A841:B841"/>
    <mergeCell ref="E841:F842"/>
    <mergeCell ref="G841:I842"/>
    <mergeCell ref="J841:L842"/>
    <mergeCell ref="M841:O842"/>
    <mergeCell ref="P841:R842"/>
    <mergeCell ref="S841:U842"/>
    <mergeCell ref="V841:X842"/>
    <mergeCell ref="Y841:AA842"/>
    <mergeCell ref="A842:D843"/>
    <mergeCell ref="E843:F843"/>
    <mergeCell ref="G843:I843"/>
    <mergeCell ref="J843:R843"/>
    <mergeCell ref="S843:AA843"/>
    <mergeCell ref="E833:F834"/>
    <mergeCell ref="G833:I834"/>
    <mergeCell ref="J833:R833"/>
    <mergeCell ref="S833:AA833"/>
    <mergeCell ref="AB833:AB837"/>
    <mergeCell ref="J834:L834"/>
    <mergeCell ref="M834:O834"/>
    <mergeCell ref="P834:R834"/>
    <mergeCell ref="S834:U834"/>
    <mergeCell ref="V834:X834"/>
    <mergeCell ref="Y834:AA834"/>
    <mergeCell ref="A835:B835"/>
    <mergeCell ref="E835:F836"/>
    <mergeCell ref="G835:I836"/>
    <mergeCell ref="J835:L836"/>
    <mergeCell ref="M835:O836"/>
    <mergeCell ref="P835:R836"/>
    <mergeCell ref="S835:U836"/>
    <mergeCell ref="V835:X836"/>
    <mergeCell ref="Y835:AA836"/>
    <mergeCell ref="A836:D837"/>
    <mergeCell ref="E837:F837"/>
    <mergeCell ref="G837:I837"/>
    <mergeCell ref="J837:R837"/>
    <mergeCell ref="S837:AA837"/>
    <mergeCell ref="A827:D828"/>
    <mergeCell ref="E827:F828"/>
    <mergeCell ref="G827:I828"/>
    <mergeCell ref="J827:R827"/>
    <mergeCell ref="S827:AA827"/>
    <mergeCell ref="AB827:AB831"/>
    <mergeCell ref="J828:L828"/>
    <mergeCell ref="M828:O828"/>
    <mergeCell ref="P828:R828"/>
    <mergeCell ref="S828:U828"/>
    <mergeCell ref="V828:X828"/>
    <mergeCell ref="Y828:AA828"/>
    <mergeCell ref="A829:B829"/>
    <mergeCell ref="E829:F830"/>
    <mergeCell ref="G829:I830"/>
    <mergeCell ref="J829:L830"/>
    <mergeCell ref="M829:O830"/>
    <mergeCell ref="P829:R830"/>
    <mergeCell ref="S829:U830"/>
    <mergeCell ref="V829:X830"/>
    <mergeCell ref="Y829:AA830"/>
    <mergeCell ref="A830:D831"/>
    <mergeCell ref="E831:F831"/>
    <mergeCell ref="G831:I831"/>
    <mergeCell ref="J831:R831"/>
    <mergeCell ref="S831:AA831"/>
    <mergeCell ref="A615:AB615"/>
    <mergeCell ref="A821:D822"/>
    <mergeCell ref="E821:F822"/>
    <mergeCell ref="G821:I822"/>
    <mergeCell ref="J821:R821"/>
    <mergeCell ref="S821:AA821"/>
    <mergeCell ref="AB821:AB825"/>
    <mergeCell ref="J822:L822"/>
    <mergeCell ref="M822:O822"/>
    <mergeCell ref="P822:R822"/>
    <mergeCell ref="S822:U822"/>
    <mergeCell ref="V822:X822"/>
    <mergeCell ref="Y822:AA822"/>
    <mergeCell ref="A823:B823"/>
    <mergeCell ref="E823:F824"/>
    <mergeCell ref="G823:I824"/>
    <mergeCell ref="J823:L824"/>
    <mergeCell ref="M823:O824"/>
    <mergeCell ref="P823:R824"/>
    <mergeCell ref="S823:U824"/>
    <mergeCell ref="V823:X824"/>
    <mergeCell ref="Y823:AA824"/>
    <mergeCell ref="A824:D825"/>
    <mergeCell ref="E825:F825"/>
    <mergeCell ref="G825:I825"/>
    <mergeCell ref="J825:R825"/>
    <mergeCell ref="S825:AA825"/>
    <mergeCell ref="AB749:AB753"/>
    <mergeCell ref="J750:L750"/>
    <mergeCell ref="M750:O750"/>
    <mergeCell ref="P750:R750"/>
    <mergeCell ref="S750:U750"/>
    <mergeCell ref="E730:F731"/>
    <mergeCell ref="G730:I731"/>
    <mergeCell ref="J730:R730"/>
    <mergeCell ref="S730:AA730"/>
    <mergeCell ref="AB730:AB734"/>
    <mergeCell ref="J731:L731"/>
    <mergeCell ref="M731:O731"/>
    <mergeCell ref="P731:R731"/>
    <mergeCell ref="S731:U731"/>
    <mergeCell ref="V731:X731"/>
    <mergeCell ref="Y731:AA731"/>
    <mergeCell ref="A732:B732"/>
    <mergeCell ref="E732:F733"/>
    <mergeCell ref="G732:I733"/>
    <mergeCell ref="J732:L733"/>
    <mergeCell ref="M732:O733"/>
    <mergeCell ref="P732:R733"/>
    <mergeCell ref="S732:U733"/>
    <mergeCell ref="V732:X733"/>
    <mergeCell ref="Y732:AA733"/>
    <mergeCell ref="A733:D734"/>
    <mergeCell ref="E734:F734"/>
    <mergeCell ref="G734:I734"/>
    <mergeCell ref="J734:R734"/>
    <mergeCell ref="S734:AA734"/>
    <mergeCell ref="AB724:AB728"/>
    <mergeCell ref="J725:L725"/>
    <mergeCell ref="M725:O725"/>
    <mergeCell ref="P725:R725"/>
    <mergeCell ref="S725:U725"/>
    <mergeCell ref="V725:X725"/>
    <mergeCell ref="Y725:AA725"/>
    <mergeCell ref="A726:B726"/>
    <mergeCell ref="E726:F727"/>
    <mergeCell ref="G726:I727"/>
    <mergeCell ref="J726:L727"/>
    <mergeCell ref="M726:O727"/>
    <mergeCell ref="P726:R727"/>
    <mergeCell ref="S726:U727"/>
    <mergeCell ref="V726:X727"/>
    <mergeCell ref="Y726:AA727"/>
    <mergeCell ref="A727:D728"/>
    <mergeCell ref="E728:F728"/>
    <mergeCell ref="G728:I728"/>
    <mergeCell ref="J728:R728"/>
    <mergeCell ref="S728:AA728"/>
    <mergeCell ref="AB718:AB722"/>
    <mergeCell ref="J719:L719"/>
    <mergeCell ref="M719:O719"/>
    <mergeCell ref="P719:R719"/>
    <mergeCell ref="S719:U719"/>
    <mergeCell ref="V719:X719"/>
    <mergeCell ref="Y719:AA719"/>
    <mergeCell ref="A720:B720"/>
    <mergeCell ref="E720:F721"/>
    <mergeCell ref="G720:I721"/>
    <mergeCell ref="J720:L721"/>
    <mergeCell ref="M720:O721"/>
    <mergeCell ref="P720:R721"/>
    <mergeCell ref="S720:U721"/>
    <mergeCell ref="V720:X721"/>
    <mergeCell ref="Y720:AA721"/>
    <mergeCell ref="A721:D722"/>
    <mergeCell ref="E722:F722"/>
    <mergeCell ref="G722:I722"/>
    <mergeCell ref="J722:R722"/>
    <mergeCell ref="S722:AA722"/>
    <mergeCell ref="AB712:AB716"/>
    <mergeCell ref="J713:L713"/>
    <mergeCell ref="M713:O713"/>
    <mergeCell ref="P713:R713"/>
    <mergeCell ref="S713:U713"/>
    <mergeCell ref="V713:X713"/>
    <mergeCell ref="Y713:AA713"/>
    <mergeCell ref="A714:B714"/>
    <mergeCell ref="E714:F715"/>
    <mergeCell ref="G714:I715"/>
    <mergeCell ref="J714:L715"/>
    <mergeCell ref="M714:O715"/>
    <mergeCell ref="P714:R715"/>
    <mergeCell ref="S714:U715"/>
    <mergeCell ref="V714:X715"/>
    <mergeCell ref="Y714:AA715"/>
    <mergeCell ref="A715:D716"/>
    <mergeCell ref="E716:F716"/>
    <mergeCell ref="G716:I716"/>
    <mergeCell ref="J716:R716"/>
    <mergeCell ref="S716:AA716"/>
    <mergeCell ref="A494:AB494"/>
    <mergeCell ref="A706:D707"/>
    <mergeCell ref="E706:F707"/>
    <mergeCell ref="G706:I707"/>
    <mergeCell ref="J706:R706"/>
    <mergeCell ref="S706:AA706"/>
    <mergeCell ref="AB706:AB710"/>
    <mergeCell ref="J707:L707"/>
    <mergeCell ref="M707:O707"/>
    <mergeCell ref="P707:R707"/>
    <mergeCell ref="S707:U707"/>
    <mergeCell ref="V707:X707"/>
    <mergeCell ref="Y707:AA707"/>
    <mergeCell ref="A708:B708"/>
    <mergeCell ref="E708:F709"/>
    <mergeCell ref="G708:I709"/>
    <mergeCell ref="J708:L709"/>
    <mergeCell ref="M708:O709"/>
    <mergeCell ref="P708:R709"/>
    <mergeCell ref="S708:U709"/>
    <mergeCell ref="V708:X709"/>
    <mergeCell ref="Y708:AA709"/>
    <mergeCell ref="A709:D710"/>
    <mergeCell ref="E710:F710"/>
    <mergeCell ref="G710:I710"/>
    <mergeCell ref="J710:R710"/>
    <mergeCell ref="S710:AA710"/>
    <mergeCell ref="S617:U617"/>
    <mergeCell ref="Y624:AA625"/>
    <mergeCell ref="A625:D626"/>
    <mergeCell ref="E626:F626"/>
    <mergeCell ref="G626:I626"/>
    <mergeCell ref="A609:D610"/>
    <mergeCell ref="E609:F610"/>
    <mergeCell ref="G609:I610"/>
    <mergeCell ref="J609:R609"/>
    <mergeCell ref="S609:AA609"/>
    <mergeCell ref="AB609:AB613"/>
    <mergeCell ref="J610:L610"/>
    <mergeCell ref="M610:O610"/>
    <mergeCell ref="P610:R610"/>
    <mergeCell ref="S610:U610"/>
    <mergeCell ref="V610:X610"/>
    <mergeCell ref="Y610:AA610"/>
    <mergeCell ref="A611:B611"/>
    <mergeCell ref="E611:F612"/>
    <mergeCell ref="G611:I612"/>
    <mergeCell ref="J611:L612"/>
    <mergeCell ref="M611:O612"/>
    <mergeCell ref="P611:R612"/>
    <mergeCell ref="S611:U612"/>
    <mergeCell ref="V611:X612"/>
    <mergeCell ref="Y611:AA612"/>
    <mergeCell ref="A612:D613"/>
    <mergeCell ref="E613:F613"/>
    <mergeCell ref="G613:I613"/>
    <mergeCell ref="J613:R613"/>
    <mergeCell ref="S613:AA613"/>
    <mergeCell ref="J601:R601"/>
    <mergeCell ref="S601:AA601"/>
    <mergeCell ref="A591:D592"/>
    <mergeCell ref="E603:F604"/>
    <mergeCell ref="G603:I604"/>
    <mergeCell ref="J603:R603"/>
    <mergeCell ref="S603:AA603"/>
    <mergeCell ref="AB603:AB607"/>
    <mergeCell ref="J604:L604"/>
    <mergeCell ref="M604:O604"/>
    <mergeCell ref="P604:R604"/>
    <mergeCell ref="S604:U604"/>
    <mergeCell ref="V604:X604"/>
    <mergeCell ref="Y604:AA604"/>
    <mergeCell ref="A605:B605"/>
    <mergeCell ref="E605:F606"/>
    <mergeCell ref="G605:I606"/>
    <mergeCell ref="J605:L606"/>
    <mergeCell ref="M605:O606"/>
    <mergeCell ref="P605:R606"/>
    <mergeCell ref="S605:U606"/>
    <mergeCell ref="V605:X606"/>
    <mergeCell ref="Y605:AA606"/>
    <mergeCell ref="A606:D607"/>
    <mergeCell ref="E607:F607"/>
    <mergeCell ref="G607:I607"/>
    <mergeCell ref="J607:R607"/>
    <mergeCell ref="S607:AA607"/>
    <mergeCell ref="E595:F595"/>
    <mergeCell ref="G595:I595"/>
    <mergeCell ref="J595:R595"/>
    <mergeCell ref="E591:F592"/>
    <mergeCell ref="AB507:AB511"/>
    <mergeCell ref="J508:L508"/>
    <mergeCell ref="M508:O508"/>
    <mergeCell ref="P508:R508"/>
    <mergeCell ref="S508:U508"/>
    <mergeCell ref="A597:D598"/>
    <mergeCell ref="E597:F598"/>
    <mergeCell ref="G597:I598"/>
    <mergeCell ref="J597:R597"/>
    <mergeCell ref="S597:AA597"/>
    <mergeCell ref="AB597:AB601"/>
    <mergeCell ref="J598:L598"/>
    <mergeCell ref="M598:O598"/>
    <mergeCell ref="P598:R598"/>
    <mergeCell ref="S598:U598"/>
    <mergeCell ref="V598:X598"/>
    <mergeCell ref="Y598:AA598"/>
    <mergeCell ref="A599:B599"/>
    <mergeCell ref="E599:F600"/>
    <mergeCell ref="G599:I600"/>
    <mergeCell ref="J599:L600"/>
    <mergeCell ref="M599:O600"/>
    <mergeCell ref="P599:R600"/>
    <mergeCell ref="S599:U600"/>
    <mergeCell ref="V599:X600"/>
    <mergeCell ref="Y599:AA600"/>
    <mergeCell ref="A600:D601"/>
    <mergeCell ref="E601:F601"/>
    <mergeCell ref="AB519:AB523"/>
    <mergeCell ref="J520:L520"/>
    <mergeCell ref="M520:O520"/>
    <mergeCell ref="G601:I601"/>
    <mergeCell ref="G591:I592"/>
    <mergeCell ref="J591:R591"/>
    <mergeCell ref="S591:AA591"/>
    <mergeCell ref="AB591:AB595"/>
    <mergeCell ref="J592:L592"/>
    <mergeCell ref="M592:O592"/>
    <mergeCell ref="P592:R592"/>
    <mergeCell ref="S592:U592"/>
    <mergeCell ref="V592:X592"/>
    <mergeCell ref="Y592:AA592"/>
    <mergeCell ref="A593:B593"/>
    <mergeCell ref="E593:F594"/>
    <mergeCell ref="G593:I594"/>
    <mergeCell ref="J593:L594"/>
    <mergeCell ref="M593:O594"/>
    <mergeCell ref="P593:R594"/>
    <mergeCell ref="S593:U594"/>
    <mergeCell ref="V593:X594"/>
    <mergeCell ref="Y593:AA594"/>
    <mergeCell ref="A594:D595"/>
    <mergeCell ref="S595:AA595"/>
    <mergeCell ref="G384:I384"/>
    <mergeCell ref="J384:R384"/>
    <mergeCell ref="A482:D483"/>
    <mergeCell ref="E482:F483"/>
    <mergeCell ref="G482:I483"/>
    <mergeCell ref="J482:R482"/>
    <mergeCell ref="S482:AA482"/>
    <mergeCell ref="AB482:AB486"/>
    <mergeCell ref="J483:L483"/>
    <mergeCell ref="M483:O483"/>
    <mergeCell ref="P483:R483"/>
    <mergeCell ref="S483:U483"/>
    <mergeCell ref="V483:X483"/>
    <mergeCell ref="Y483:AA483"/>
    <mergeCell ref="A484:B484"/>
    <mergeCell ref="E484:F485"/>
    <mergeCell ref="G484:I485"/>
    <mergeCell ref="J484:L485"/>
    <mergeCell ref="M484:O485"/>
    <mergeCell ref="P484:R485"/>
    <mergeCell ref="S484:U485"/>
    <mergeCell ref="V484:X485"/>
    <mergeCell ref="Y484:AA485"/>
    <mergeCell ref="A485:D486"/>
    <mergeCell ref="E486:F486"/>
    <mergeCell ref="G486:I486"/>
    <mergeCell ref="J486:R486"/>
    <mergeCell ref="S486:AA486"/>
    <mergeCell ref="S384:AA384"/>
    <mergeCell ref="M388:O389"/>
    <mergeCell ref="P388:R389"/>
    <mergeCell ref="S388:U389"/>
    <mergeCell ref="J371:R371"/>
    <mergeCell ref="S371:AA371"/>
    <mergeCell ref="A252:AB252"/>
    <mergeCell ref="A476:D477"/>
    <mergeCell ref="E476:F477"/>
    <mergeCell ref="G476:I477"/>
    <mergeCell ref="J476:R476"/>
    <mergeCell ref="S476:AA476"/>
    <mergeCell ref="AB476:AB480"/>
    <mergeCell ref="J477:L477"/>
    <mergeCell ref="M477:O477"/>
    <mergeCell ref="P477:R477"/>
    <mergeCell ref="S477:U477"/>
    <mergeCell ref="V477:X477"/>
    <mergeCell ref="Y477:AA477"/>
    <mergeCell ref="A478:B478"/>
    <mergeCell ref="E478:F479"/>
    <mergeCell ref="G478:I479"/>
    <mergeCell ref="J478:L479"/>
    <mergeCell ref="M478:O479"/>
    <mergeCell ref="P478:R479"/>
    <mergeCell ref="S478:U479"/>
    <mergeCell ref="V478:X479"/>
    <mergeCell ref="Y478:AA479"/>
    <mergeCell ref="A479:D480"/>
    <mergeCell ref="E480:F480"/>
    <mergeCell ref="G480:I480"/>
    <mergeCell ref="J480:R480"/>
    <mergeCell ref="S480:AA480"/>
    <mergeCell ref="Y382:AA383"/>
    <mergeCell ref="A383:D384"/>
    <mergeCell ref="E384:F384"/>
    <mergeCell ref="G365:I365"/>
    <mergeCell ref="J365:R365"/>
    <mergeCell ref="S365:AA365"/>
    <mergeCell ref="AB265:AB269"/>
    <mergeCell ref="J266:L266"/>
    <mergeCell ref="M266:O266"/>
    <mergeCell ref="P266:R266"/>
    <mergeCell ref="S266:U266"/>
    <mergeCell ref="A367:D368"/>
    <mergeCell ref="E367:F368"/>
    <mergeCell ref="G367:I368"/>
    <mergeCell ref="J367:R367"/>
    <mergeCell ref="S367:AA367"/>
    <mergeCell ref="AB367:AB371"/>
    <mergeCell ref="J368:L368"/>
    <mergeCell ref="M368:O368"/>
    <mergeCell ref="P368:R368"/>
    <mergeCell ref="S368:U368"/>
    <mergeCell ref="V368:X368"/>
    <mergeCell ref="Y368:AA368"/>
    <mergeCell ref="A369:B369"/>
    <mergeCell ref="E369:F370"/>
    <mergeCell ref="G369:I370"/>
    <mergeCell ref="J369:L370"/>
    <mergeCell ref="M369:O370"/>
    <mergeCell ref="P369:R370"/>
    <mergeCell ref="S369:U370"/>
    <mergeCell ref="V369:X370"/>
    <mergeCell ref="Y369:AA370"/>
    <mergeCell ref="A370:D371"/>
    <mergeCell ref="E371:F371"/>
    <mergeCell ref="G371:I371"/>
    <mergeCell ref="S248:U249"/>
    <mergeCell ref="V248:X249"/>
    <mergeCell ref="Y248:AA249"/>
    <mergeCell ref="A249:D250"/>
    <mergeCell ref="E250:F250"/>
    <mergeCell ref="G250:I250"/>
    <mergeCell ref="J250:R250"/>
    <mergeCell ref="S250:AA250"/>
    <mergeCell ref="A131:AB131"/>
    <mergeCell ref="A361:D362"/>
    <mergeCell ref="E361:F362"/>
    <mergeCell ref="G361:I362"/>
    <mergeCell ref="J361:R361"/>
    <mergeCell ref="S361:AA361"/>
    <mergeCell ref="AB361:AB365"/>
    <mergeCell ref="J362:L362"/>
    <mergeCell ref="M362:O362"/>
    <mergeCell ref="P362:R362"/>
    <mergeCell ref="S362:U362"/>
    <mergeCell ref="V362:X362"/>
    <mergeCell ref="Y362:AA362"/>
    <mergeCell ref="A363:B363"/>
    <mergeCell ref="E363:F364"/>
    <mergeCell ref="G363:I364"/>
    <mergeCell ref="J363:L364"/>
    <mergeCell ref="M363:O364"/>
    <mergeCell ref="P363:R364"/>
    <mergeCell ref="S363:U364"/>
    <mergeCell ref="V363:X364"/>
    <mergeCell ref="Y363:AA364"/>
    <mergeCell ref="A364:D365"/>
    <mergeCell ref="E365:F365"/>
    <mergeCell ref="S129:AA129"/>
    <mergeCell ref="A246:D247"/>
    <mergeCell ref="E246:F247"/>
    <mergeCell ref="G246:I247"/>
    <mergeCell ref="J246:R246"/>
    <mergeCell ref="S246:AA246"/>
    <mergeCell ref="A736:AB736"/>
    <mergeCell ref="A132:D133"/>
    <mergeCell ref="E132:F133"/>
    <mergeCell ref="G132:I133"/>
    <mergeCell ref="J132:R132"/>
    <mergeCell ref="S132:AA132"/>
    <mergeCell ref="AB132:AB136"/>
    <mergeCell ref="J133:L133"/>
    <mergeCell ref="M133:O133"/>
    <mergeCell ref="P133:R133"/>
    <mergeCell ref="S133:U133"/>
    <mergeCell ref="V133:X133"/>
    <mergeCell ref="Y133:AA133"/>
    <mergeCell ref="AB246:AB250"/>
    <mergeCell ref="J247:L247"/>
    <mergeCell ref="M247:O247"/>
    <mergeCell ref="P247:R247"/>
    <mergeCell ref="S247:U247"/>
    <mergeCell ref="V247:X247"/>
    <mergeCell ref="Y247:AA247"/>
    <mergeCell ref="A248:B248"/>
    <mergeCell ref="E248:F249"/>
    <mergeCell ref="G248:I249"/>
    <mergeCell ref="J248:L249"/>
    <mergeCell ref="M248:O249"/>
    <mergeCell ref="P248:R249"/>
    <mergeCell ref="G11:I12"/>
    <mergeCell ref="J11:R11"/>
    <mergeCell ref="S11:AA11"/>
    <mergeCell ref="AB11:AB15"/>
    <mergeCell ref="J12:L12"/>
    <mergeCell ref="M12:O12"/>
    <mergeCell ref="P12:R12"/>
    <mergeCell ref="S12:U12"/>
    <mergeCell ref="V12:X12"/>
    <mergeCell ref="Y12:AA12"/>
    <mergeCell ref="A13:B13"/>
    <mergeCell ref="E13:F14"/>
    <mergeCell ref="G13:I14"/>
    <mergeCell ref="J13:L14"/>
    <mergeCell ref="M13:O14"/>
    <mergeCell ref="P13:R14"/>
    <mergeCell ref="S13:U14"/>
    <mergeCell ref="V13:X14"/>
    <mergeCell ref="Y13:AA14"/>
    <mergeCell ref="A14:D15"/>
    <mergeCell ref="E15:F15"/>
    <mergeCell ref="G15:I15"/>
    <mergeCell ref="J15:R15"/>
    <mergeCell ref="S15:AA15"/>
    <mergeCell ref="A2:AB4"/>
    <mergeCell ref="A5:AB5"/>
    <mergeCell ref="A7:AB8"/>
    <mergeCell ref="A10:AB10"/>
    <mergeCell ref="AB17:AB21"/>
    <mergeCell ref="J18:L18"/>
    <mergeCell ref="M18:O18"/>
    <mergeCell ref="P18:R18"/>
    <mergeCell ref="S18:U18"/>
    <mergeCell ref="Y19:AA20"/>
    <mergeCell ref="A20:D21"/>
    <mergeCell ref="E21:F21"/>
    <mergeCell ref="G21:I21"/>
    <mergeCell ref="J21:R21"/>
    <mergeCell ref="S21:AA21"/>
    <mergeCell ref="V18:X18"/>
    <mergeCell ref="Y18:AA18"/>
    <mergeCell ref="A19:B19"/>
    <mergeCell ref="E19:F20"/>
    <mergeCell ref="G19:I20"/>
    <mergeCell ref="J19:L20"/>
    <mergeCell ref="M19:O20"/>
    <mergeCell ref="P19:R20"/>
    <mergeCell ref="S19:U20"/>
    <mergeCell ref="V19:X20"/>
    <mergeCell ref="A17:D18"/>
    <mergeCell ref="E17:F18"/>
    <mergeCell ref="G17:I18"/>
    <mergeCell ref="J17:R17"/>
    <mergeCell ref="S17:AA17"/>
    <mergeCell ref="A11:D12"/>
    <mergeCell ref="E11:F12"/>
    <mergeCell ref="AB29:AB33"/>
    <mergeCell ref="J30:L30"/>
    <mergeCell ref="M30:O30"/>
    <mergeCell ref="P30:R30"/>
    <mergeCell ref="S30:U30"/>
    <mergeCell ref="Y25:AA26"/>
    <mergeCell ref="A26:D27"/>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A23:D24"/>
    <mergeCell ref="E23:F24"/>
    <mergeCell ref="G23:I24"/>
    <mergeCell ref="J23:R23"/>
    <mergeCell ref="S23:AA23"/>
    <mergeCell ref="AB23:AB27"/>
    <mergeCell ref="J24:L24"/>
    <mergeCell ref="M24:O24"/>
    <mergeCell ref="P24:R24"/>
    <mergeCell ref="S24:U24"/>
    <mergeCell ref="Y31:AA32"/>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A29:D30"/>
    <mergeCell ref="E29:F30"/>
    <mergeCell ref="G29:I30"/>
    <mergeCell ref="J29:R29"/>
    <mergeCell ref="S29:AA29"/>
    <mergeCell ref="AB41:AB45"/>
    <mergeCell ref="J42:L42"/>
    <mergeCell ref="M42:O42"/>
    <mergeCell ref="P42:R42"/>
    <mergeCell ref="S42:U42"/>
    <mergeCell ref="Y37:AA38"/>
    <mergeCell ref="A38:D39"/>
    <mergeCell ref="E39:F39"/>
    <mergeCell ref="G39:I39"/>
    <mergeCell ref="J39:R39"/>
    <mergeCell ref="S39:AA39"/>
    <mergeCell ref="V36:X36"/>
    <mergeCell ref="Y36:AA36"/>
    <mergeCell ref="A37:B37"/>
    <mergeCell ref="E37:F38"/>
    <mergeCell ref="G37:I38"/>
    <mergeCell ref="J37:L38"/>
    <mergeCell ref="M37:O38"/>
    <mergeCell ref="P37:R38"/>
    <mergeCell ref="S37:U38"/>
    <mergeCell ref="V37:X38"/>
    <mergeCell ref="A35:D36"/>
    <mergeCell ref="E35:F36"/>
    <mergeCell ref="G35:I36"/>
    <mergeCell ref="J35:R35"/>
    <mergeCell ref="S35:AA35"/>
    <mergeCell ref="AB35:AB39"/>
    <mergeCell ref="J36:L36"/>
    <mergeCell ref="M36:O36"/>
    <mergeCell ref="P36:R36"/>
    <mergeCell ref="S36:U36"/>
    <mergeCell ref="Y43:AA44"/>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A41:D42"/>
    <mergeCell ref="E41:F42"/>
    <mergeCell ref="G41:I42"/>
    <mergeCell ref="J41:R41"/>
    <mergeCell ref="S41:AA41"/>
    <mergeCell ref="AB65:AB69"/>
    <mergeCell ref="J66:L66"/>
    <mergeCell ref="M66:O66"/>
    <mergeCell ref="P66:R66"/>
    <mergeCell ref="S66:U66"/>
    <mergeCell ref="Y49:AA50"/>
    <mergeCell ref="A50:D51"/>
    <mergeCell ref="E51:F51"/>
    <mergeCell ref="G51:I51"/>
    <mergeCell ref="J51:R51"/>
    <mergeCell ref="S51:AA51"/>
    <mergeCell ref="V48:X48"/>
    <mergeCell ref="Y48:AA48"/>
    <mergeCell ref="A49:B49"/>
    <mergeCell ref="E49:F50"/>
    <mergeCell ref="G49:I50"/>
    <mergeCell ref="J49:L50"/>
    <mergeCell ref="M49:O50"/>
    <mergeCell ref="P49:R50"/>
    <mergeCell ref="S49:U50"/>
    <mergeCell ref="V49:X50"/>
    <mergeCell ref="A47:D48"/>
    <mergeCell ref="E47:F48"/>
    <mergeCell ref="G47:I48"/>
    <mergeCell ref="J47:R47"/>
    <mergeCell ref="S47:AA47"/>
    <mergeCell ref="AB47:AB51"/>
    <mergeCell ref="J48:L48"/>
    <mergeCell ref="M48:O48"/>
    <mergeCell ref="P48:R48"/>
    <mergeCell ref="S48:U48"/>
    <mergeCell ref="Y67:AA68"/>
    <mergeCell ref="A68:D69"/>
    <mergeCell ref="E69:F69"/>
    <mergeCell ref="G69:I69"/>
    <mergeCell ref="J69:R69"/>
    <mergeCell ref="S69:AA69"/>
    <mergeCell ref="V66:X66"/>
    <mergeCell ref="Y66:AA66"/>
    <mergeCell ref="A67:B67"/>
    <mergeCell ref="E67:F68"/>
    <mergeCell ref="G67:I68"/>
    <mergeCell ref="J67:L68"/>
    <mergeCell ref="M67:O68"/>
    <mergeCell ref="P67:R68"/>
    <mergeCell ref="S67:U68"/>
    <mergeCell ref="V67:X68"/>
    <mergeCell ref="A65:D66"/>
    <mergeCell ref="E65:F66"/>
    <mergeCell ref="G65:I66"/>
    <mergeCell ref="J65:R65"/>
    <mergeCell ref="S65:AA65"/>
    <mergeCell ref="AB77:AB81"/>
    <mergeCell ref="J78:L78"/>
    <mergeCell ref="M78:O78"/>
    <mergeCell ref="P78:R78"/>
    <mergeCell ref="S78:U78"/>
    <mergeCell ref="Y73:AA74"/>
    <mergeCell ref="A74:D75"/>
    <mergeCell ref="E75:F75"/>
    <mergeCell ref="G75:I75"/>
    <mergeCell ref="J75:R75"/>
    <mergeCell ref="S75:AA75"/>
    <mergeCell ref="V72:X72"/>
    <mergeCell ref="Y72:AA72"/>
    <mergeCell ref="A73:B73"/>
    <mergeCell ref="E73:F74"/>
    <mergeCell ref="G73:I74"/>
    <mergeCell ref="J73:L74"/>
    <mergeCell ref="M73:O74"/>
    <mergeCell ref="P73:R74"/>
    <mergeCell ref="S73:U74"/>
    <mergeCell ref="V73:X74"/>
    <mergeCell ref="A71:D72"/>
    <mergeCell ref="E71:F72"/>
    <mergeCell ref="G71:I72"/>
    <mergeCell ref="J71:R71"/>
    <mergeCell ref="S71:AA71"/>
    <mergeCell ref="AB71:AB75"/>
    <mergeCell ref="J72:L72"/>
    <mergeCell ref="M72:O72"/>
    <mergeCell ref="P72:R72"/>
    <mergeCell ref="S72:U72"/>
    <mergeCell ref="Y79:AA80"/>
    <mergeCell ref="A80:D81"/>
    <mergeCell ref="E81:F81"/>
    <mergeCell ref="G81:I81"/>
    <mergeCell ref="J81:R81"/>
    <mergeCell ref="S81:AA81"/>
    <mergeCell ref="V78:X78"/>
    <mergeCell ref="Y78:AA78"/>
    <mergeCell ref="A79:B79"/>
    <mergeCell ref="E79:F80"/>
    <mergeCell ref="G79:I80"/>
    <mergeCell ref="J79:L80"/>
    <mergeCell ref="M79:O80"/>
    <mergeCell ref="P79:R80"/>
    <mergeCell ref="S79:U80"/>
    <mergeCell ref="V79:X80"/>
    <mergeCell ref="A77:D78"/>
    <mergeCell ref="E77:F78"/>
    <mergeCell ref="G77:I78"/>
    <mergeCell ref="J77:R77"/>
    <mergeCell ref="S77:AA77"/>
    <mergeCell ref="AB89:AB93"/>
    <mergeCell ref="J90:L90"/>
    <mergeCell ref="M90:O90"/>
    <mergeCell ref="P90:R90"/>
    <mergeCell ref="S90:U90"/>
    <mergeCell ref="Y85:AA86"/>
    <mergeCell ref="A86:D87"/>
    <mergeCell ref="E87:F87"/>
    <mergeCell ref="G87:I87"/>
    <mergeCell ref="J87:R87"/>
    <mergeCell ref="S87:AA87"/>
    <mergeCell ref="V84:X84"/>
    <mergeCell ref="Y84:AA84"/>
    <mergeCell ref="A85:B85"/>
    <mergeCell ref="E85:F86"/>
    <mergeCell ref="G85:I86"/>
    <mergeCell ref="J85:L86"/>
    <mergeCell ref="M85:O86"/>
    <mergeCell ref="P85:R86"/>
    <mergeCell ref="S85:U86"/>
    <mergeCell ref="V85:X86"/>
    <mergeCell ref="A83:D84"/>
    <mergeCell ref="E83:F84"/>
    <mergeCell ref="G83:I84"/>
    <mergeCell ref="J83:R83"/>
    <mergeCell ref="S83:AA83"/>
    <mergeCell ref="AB83:AB87"/>
    <mergeCell ref="J84:L84"/>
    <mergeCell ref="M84:O84"/>
    <mergeCell ref="P84:R84"/>
    <mergeCell ref="S84:U84"/>
    <mergeCell ref="Y91:AA92"/>
    <mergeCell ref="A92:D93"/>
    <mergeCell ref="E93:F93"/>
    <mergeCell ref="G93:I93"/>
    <mergeCell ref="J93:R93"/>
    <mergeCell ref="S93:AA93"/>
    <mergeCell ref="V90:X90"/>
    <mergeCell ref="Y90:AA90"/>
    <mergeCell ref="A91:B91"/>
    <mergeCell ref="E91:F92"/>
    <mergeCell ref="G91:I92"/>
    <mergeCell ref="J91:L92"/>
    <mergeCell ref="M91:O92"/>
    <mergeCell ref="P91:R92"/>
    <mergeCell ref="S91:U92"/>
    <mergeCell ref="V91:X92"/>
    <mergeCell ref="A89:D90"/>
    <mergeCell ref="E89:F90"/>
    <mergeCell ref="G89:I90"/>
    <mergeCell ref="J89:R89"/>
    <mergeCell ref="S89:AA89"/>
    <mergeCell ref="AB101:AB105"/>
    <mergeCell ref="J102:L102"/>
    <mergeCell ref="M102:O102"/>
    <mergeCell ref="P102:R102"/>
    <mergeCell ref="S102:U102"/>
    <mergeCell ref="Y97:AA98"/>
    <mergeCell ref="A98:D99"/>
    <mergeCell ref="E99:F99"/>
    <mergeCell ref="G99:I99"/>
    <mergeCell ref="J99:R99"/>
    <mergeCell ref="S99:AA99"/>
    <mergeCell ref="V96:X96"/>
    <mergeCell ref="Y96:AA96"/>
    <mergeCell ref="A97:B97"/>
    <mergeCell ref="E97:F98"/>
    <mergeCell ref="G97:I98"/>
    <mergeCell ref="J97:L98"/>
    <mergeCell ref="M97:O98"/>
    <mergeCell ref="P97:R98"/>
    <mergeCell ref="S97:U98"/>
    <mergeCell ref="V97:X98"/>
    <mergeCell ref="A95:D96"/>
    <mergeCell ref="E95:F96"/>
    <mergeCell ref="G95:I96"/>
    <mergeCell ref="J95:R95"/>
    <mergeCell ref="S95:AA95"/>
    <mergeCell ref="AB95:AB99"/>
    <mergeCell ref="J96:L96"/>
    <mergeCell ref="M96:O96"/>
    <mergeCell ref="P96:R96"/>
    <mergeCell ref="S96:U96"/>
    <mergeCell ref="Y103:AA104"/>
    <mergeCell ref="A104:D105"/>
    <mergeCell ref="E105:F105"/>
    <mergeCell ref="G105:I105"/>
    <mergeCell ref="J105:R105"/>
    <mergeCell ref="S105:AA105"/>
    <mergeCell ref="V102:X102"/>
    <mergeCell ref="Y102:AA102"/>
    <mergeCell ref="A103:B103"/>
    <mergeCell ref="E103:F104"/>
    <mergeCell ref="G103:I104"/>
    <mergeCell ref="J103:L104"/>
    <mergeCell ref="M103:O104"/>
    <mergeCell ref="P103:R104"/>
    <mergeCell ref="S103:U104"/>
    <mergeCell ref="V103:X104"/>
    <mergeCell ref="A101:D102"/>
    <mergeCell ref="E101:F102"/>
    <mergeCell ref="G101:I102"/>
    <mergeCell ref="J101:R101"/>
    <mergeCell ref="S101:AA101"/>
    <mergeCell ref="AB113:AB117"/>
    <mergeCell ref="J114:L114"/>
    <mergeCell ref="M114:O114"/>
    <mergeCell ref="P114:R114"/>
    <mergeCell ref="S114:U114"/>
    <mergeCell ref="Y109:AA110"/>
    <mergeCell ref="A110:D111"/>
    <mergeCell ref="E111:F111"/>
    <mergeCell ref="G111:I111"/>
    <mergeCell ref="J111:R111"/>
    <mergeCell ref="S111:AA111"/>
    <mergeCell ref="V108:X108"/>
    <mergeCell ref="Y108:AA108"/>
    <mergeCell ref="A109:B109"/>
    <mergeCell ref="E109:F110"/>
    <mergeCell ref="G109:I110"/>
    <mergeCell ref="J109:L110"/>
    <mergeCell ref="M109:O110"/>
    <mergeCell ref="P109:R110"/>
    <mergeCell ref="S109:U110"/>
    <mergeCell ref="V109:X110"/>
    <mergeCell ref="A107:D108"/>
    <mergeCell ref="E107:F108"/>
    <mergeCell ref="G107:I108"/>
    <mergeCell ref="J107:R107"/>
    <mergeCell ref="S107:AA107"/>
    <mergeCell ref="AB107:AB111"/>
    <mergeCell ref="J108:L108"/>
    <mergeCell ref="M108:O108"/>
    <mergeCell ref="P108:R108"/>
    <mergeCell ref="S108:U108"/>
    <mergeCell ref="Y115:AA116"/>
    <mergeCell ref="A116:D117"/>
    <mergeCell ref="E117:F117"/>
    <mergeCell ref="G117:I117"/>
    <mergeCell ref="J117:R117"/>
    <mergeCell ref="S117:AA117"/>
    <mergeCell ref="V114:X114"/>
    <mergeCell ref="Y114:AA114"/>
    <mergeCell ref="A115:B115"/>
    <mergeCell ref="E115:F116"/>
    <mergeCell ref="G115:I116"/>
    <mergeCell ref="J115:L116"/>
    <mergeCell ref="M115:O116"/>
    <mergeCell ref="P115:R116"/>
    <mergeCell ref="S115:U116"/>
    <mergeCell ref="V115:X116"/>
    <mergeCell ref="A113:D114"/>
    <mergeCell ref="E113:F114"/>
    <mergeCell ref="G113:I114"/>
    <mergeCell ref="J113:R113"/>
    <mergeCell ref="S113:AA113"/>
    <mergeCell ref="V120:X120"/>
    <mergeCell ref="Y120:AA120"/>
    <mergeCell ref="A121:B121"/>
    <mergeCell ref="E121:F122"/>
    <mergeCell ref="G121:I122"/>
    <mergeCell ref="J121:L122"/>
    <mergeCell ref="M121:O122"/>
    <mergeCell ref="P121:R122"/>
    <mergeCell ref="S121:U122"/>
    <mergeCell ref="V121:X122"/>
    <mergeCell ref="A119:D120"/>
    <mergeCell ref="E119:F120"/>
    <mergeCell ref="G119:I120"/>
    <mergeCell ref="J119:R119"/>
    <mergeCell ref="S119:AA119"/>
    <mergeCell ref="AB119:AB123"/>
    <mergeCell ref="J120:L120"/>
    <mergeCell ref="M120:O120"/>
    <mergeCell ref="P120:R120"/>
    <mergeCell ref="S120:U120"/>
    <mergeCell ref="A134:B134"/>
    <mergeCell ref="Y121:AA122"/>
    <mergeCell ref="A122:D123"/>
    <mergeCell ref="E123:F123"/>
    <mergeCell ref="G123:I123"/>
    <mergeCell ref="J123:R123"/>
    <mergeCell ref="S123:AA123"/>
    <mergeCell ref="A125:D126"/>
    <mergeCell ref="E125:F126"/>
    <mergeCell ref="G125:I126"/>
    <mergeCell ref="J125:R125"/>
    <mergeCell ref="S125:AA125"/>
    <mergeCell ref="AB125:AB129"/>
    <mergeCell ref="J126:L126"/>
    <mergeCell ref="M126:O126"/>
    <mergeCell ref="P126:R126"/>
    <mergeCell ref="S126:U126"/>
    <mergeCell ref="V126:X126"/>
    <mergeCell ref="Y126:AA126"/>
    <mergeCell ref="A127:B127"/>
    <mergeCell ref="E127:F128"/>
    <mergeCell ref="G127:I128"/>
    <mergeCell ref="J127:L128"/>
    <mergeCell ref="M127:O128"/>
    <mergeCell ref="P127:R128"/>
    <mergeCell ref="S127:U128"/>
    <mergeCell ref="V127:X128"/>
    <mergeCell ref="Y127:AA128"/>
    <mergeCell ref="A128:D129"/>
    <mergeCell ref="E129:F129"/>
    <mergeCell ref="G129:I129"/>
    <mergeCell ref="J129:R129"/>
    <mergeCell ref="AB138:AB142"/>
    <mergeCell ref="J139:L139"/>
    <mergeCell ref="M139:O139"/>
    <mergeCell ref="P139:R139"/>
    <mergeCell ref="S139:U139"/>
    <mergeCell ref="V134:X135"/>
    <mergeCell ref="Y134:AA135"/>
    <mergeCell ref="A135:D136"/>
    <mergeCell ref="E136:F136"/>
    <mergeCell ref="G136:I136"/>
    <mergeCell ref="J136:R136"/>
    <mergeCell ref="S136:AA136"/>
    <mergeCell ref="E134:F135"/>
    <mergeCell ref="G134:I135"/>
    <mergeCell ref="J134:L135"/>
    <mergeCell ref="M134:O135"/>
    <mergeCell ref="P134:R135"/>
    <mergeCell ref="S134:U135"/>
    <mergeCell ref="Y140:AA141"/>
    <mergeCell ref="A141:D142"/>
    <mergeCell ref="E142:F142"/>
    <mergeCell ref="G142:I142"/>
    <mergeCell ref="J142:R142"/>
    <mergeCell ref="S142:AA142"/>
    <mergeCell ref="V139:X139"/>
    <mergeCell ref="Y139:AA139"/>
    <mergeCell ref="A140:B140"/>
    <mergeCell ref="E140:F141"/>
    <mergeCell ref="G140:I141"/>
    <mergeCell ref="J140:L141"/>
    <mergeCell ref="M140:O141"/>
    <mergeCell ref="P140:R141"/>
    <mergeCell ref="S140:U141"/>
    <mergeCell ref="V140:X141"/>
    <mergeCell ref="A138:D139"/>
    <mergeCell ref="E138:F139"/>
    <mergeCell ref="G138:I139"/>
    <mergeCell ref="J138:R138"/>
    <mergeCell ref="S138:AA138"/>
    <mergeCell ref="AB150:AB154"/>
    <mergeCell ref="J151:L151"/>
    <mergeCell ref="M151:O151"/>
    <mergeCell ref="P151:R151"/>
    <mergeCell ref="S151:U151"/>
    <mergeCell ref="Y146:AA147"/>
    <mergeCell ref="A147:D148"/>
    <mergeCell ref="E148:F148"/>
    <mergeCell ref="G148:I148"/>
    <mergeCell ref="J148:R148"/>
    <mergeCell ref="S148:AA148"/>
    <mergeCell ref="V145:X145"/>
    <mergeCell ref="Y145:AA145"/>
    <mergeCell ref="A146:B146"/>
    <mergeCell ref="E146:F147"/>
    <mergeCell ref="G146:I147"/>
    <mergeCell ref="J146:L147"/>
    <mergeCell ref="M146:O147"/>
    <mergeCell ref="P146:R147"/>
    <mergeCell ref="S146:U147"/>
    <mergeCell ref="V146:X147"/>
    <mergeCell ref="A144:D145"/>
    <mergeCell ref="E144:F145"/>
    <mergeCell ref="G144:I145"/>
    <mergeCell ref="J144:R144"/>
    <mergeCell ref="S144:AA144"/>
    <mergeCell ref="AB144:AB148"/>
    <mergeCell ref="J145:L145"/>
    <mergeCell ref="M145:O145"/>
    <mergeCell ref="P145:R145"/>
    <mergeCell ref="S145:U145"/>
    <mergeCell ref="Y152:AA153"/>
    <mergeCell ref="A153:D154"/>
    <mergeCell ref="E154:F154"/>
    <mergeCell ref="G154:I154"/>
    <mergeCell ref="J154:R154"/>
    <mergeCell ref="S154:AA154"/>
    <mergeCell ref="V151:X151"/>
    <mergeCell ref="Y151:AA151"/>
    <mergeCell ref="A152:B152"/>
    <mergeCell ref="E152:F153"/>
    <mergeCell ref="G152:I153"/>
    <mergeCell ref="J152:L153"/>
    <mergeCell ref="M152:O153"/>
    <mergeCell ref="P152:R153"/>
    <mergeCell ref="S152:U153"/>
    <mergeCell ref="V152:X153"/>
    <mergeCell ref="A150:D151"/>
    <mergeCell ref="E150:F151"/>
    <mergeCell ref="G150:I151"/>
    <mergeCell ref="J150:R150"/>
    <mergeCell ref="S150:AA150"/>
    <mergeCell ref="AB162:AB166"/>
    <mergeCell ref="J163:L163"/>
    <mergeCell ref="M163:O163"/>
    <mergeCell ref="P163:R163"/>
    <mergeCell ref="S163:U163"/>
    <mergeCell ref="Y158:AA159"/>
    <mergeCell ref="A159:D160"/>
    <mergeCell ref="E160:F160"/>
    <mergeCell ref="G160:I160"/>
    <mergeCell ref="J160:R160"/>
    <mergeCell ref="S160:AA160"/>
    <mergeCell ref="V157:X157"/>
    <mergeCell ref="Y157:AA157"/>
    <mergeCell ref="A158:B158"/>
    <mergeCell ref="E158:F159"/>
    <mergeCell ref="G158:I159"/>
    <mergeCell ref="J158:L159"/>
    <mergeCell ref="M158:O159"/>
    <mergeCell ref="P158:R159"/>
    <mergeCell ref="S158:U159"/>
    <mergeCell ref="V158:X159"/>
    <mergeCell ref="A156:D157"/>
    <mergeCell ref="E156:F157"/>
    <mergeCell ref="G156:I157"/>
    <mergeCell ref="J156:R156"/>
    <mergeCell ref="S156:AA156"/>
    <mergeCell ref="AB156:AB160"/>
    <mergeCell ref="J157:L157"/>
    <mergeCell ref="M157:O157"/>
    <mergeCell ref="P157:R157"/>
    <mergeCell ref="S157:U157"/>
    <mergeCell ref="Y164:AA165"/>
    <mergeCell ref="A165:D166"/>
    <mergeCell ref="E166:F166"/>
    <mergeCell ref="G166:I166"/>
    <mergeCell ref="J166:R166"/>
    <mergeCell ref="S166:AA166"/>
    <mergeCell ref="V163:X163"/>
    <mergeCell ref="Y163:AA163"/>
    <mergeCell ref="A164:B164"/>
    <mergeCell ref="E164:F165"/>
    <mergeCell ref="G164:I165"/>
    <mergeCell ref="J164:L165"/>
    <mergeCell ref="M164:O165"/>
    <mergeCell ref="P164:R165"/>
    <mergeCell ref="S164:U165"/>
    <mergeCell ref="V164:X165"/>
    <mergeCell ref="A162:D163"/>
    <mergeCell ref="E162:F163"/>
    <mergeCell ref="G162:I163"/>
    <mergeCell ref="J162:R162"/>
    <mergeCell ref="S162:AA162"/>
    <mergeCell ref="AB186:AB190"/>
    <mergeCell ref="J187:L187"/>
    <mergeCell ref="M187:O187"/>
    <mergeCell ref="P187:R187"/>
    <mergeCell ref="S187:U187"/>
    <mergeCell ref="Y170:AA171"/>
    <mergeCell ref="A171:D172"/>
    <mergeCell ref="E172:F172"/>
    <mergeCell ref="G172:I172"/>
    <mergeCell ref="J172:R172"/>
    <mergeCell ref="S172:AA172"/>
    <mergeCell ref="V169:X169"/>
    <mergeCell ref="Y169:AA169"/>
    <mergeCell ref="A170:B170"/>
    <mergeCell ref="E170:F171"/>
    <mergeCell ref="G170:I171"/>
    <mergeCell ref="J170:L171"/>
    <mergeCell ref="M170:O171"/>
    <mergeCell ref="P170:R171"/>
    <mergeCell ref="S170:U171"/>
    <mergeCell ref="V170:X171"/>
    <mergeCell ref="A168:D169"/>
    <mergeCell ref="E168:F169"/>
    <mergeCell ref="G168:I169"/>
    <mergeCell ref="J168:R168"/>
    <mergeCell ref="S168:AA168"/>
    <mergeCell ref="AB168:AB172"/>
    <mergeCell ref="J169:L169"/>
    <mergeCell ref="M169:O169"/>
    <mergeCell ref="P169:R169"/>
    <mergeCell ref="S169:U169"/>
    <mergeCell ref="Y188:AA189"/>
    <mergeCell ref="A189:D190"/>
    <mergeCell ref="E190:F190"/>
    <mergeCell ref="G190:I190"/>
    <mergeCell ref="J190:R190"/>
    <mergeCell ref="S190:AA190"/>
    <mergeCell ref="V187:X187"/>
    <mergeCell ref="Y187:AA187"/>
    <mergeCell ref="A188:B188"/>
    <mergeCell ref="E188:F189"/>
    <mergeCell ref="G188:I189"/>
    <mergeCell ref="J188:L189"/>
    <mergeCell ref="M188:O189"/>
    <mergeCell ref="P188:R189"/>
    <mergeCell ref="S188:U189"/>
    <mergeCell ref="V188:X189"/>
    <mergeCell ref="A186:D187"/>
    <mergeCell ref="E186:F187"/>
    <mergeCell ref="G186:I187"/>
    <mergeCell ref="J186:R186"/>
    <mergeCell ref="S186:AA186"/>
    <mergeCell ref="AB198:AB202"/>
    <mergeCell ref="J199:L199"/>
    <mergeCell ref="M199:O199"/>
    <mergeCell ref="P199:R199"/>
    <mergeCell ref="S199:U199"/>
    <mergeCell ref="Y194:AA195"/>
    <mergeCell ref="A195:D196"/>
    <mergeCell ref="E196:F196"/>
    <mergeCell ref="G196:I196"/>
    <mergeCell ref="J196:R196"/>
    <mergeCell ref="S196:AA196"/>
    <mergeCell ref="V193:X193"/>
    <mergeCell ref="Y193:AA193"/>
    <mergeCell ref="A194:B194"/>
    <mergeCell ref="E194:F195"/>
    <mergeCell ref="G194:I195"/>
    <mergeCell ref="J194:L195"/>
    <mergeCell ref="M194:O195"/>
    <mergeCell ref="P194:R195"/>
    <mergeCell ref="S194:U195"/>
    <mergeCell ref="V194:X195"/>
    <mergeCell ref="A192:D193"/>
    <mergeCell ref="E192:F193"/>
    <mergeCell ref="G192:I193"/>
    <mergeCell ref="J192:R192"/>
    <mergeCell ref="S192:AA192"/>
    <mergeCell ref="AB192:AB196"/>
    <mergeCell ref="J193:L193"/>
    <mergeCell ref="M193:O193"/>
    <mergeCell ref="P193:R193"/>
    <mergeCell ref="S193:U193"/>
    <mergeCell ref="Y200:AA201"/>
    <mergeCell ref="A201:D202"/>
    <mergeCell ref="E202:F202"/>
    <mergeCell ref="G202:I202"/>
    <mergeCell ref="J202:R202"/>
    <mergeCell ref="S202:AA202"/>
    <mergeCell ref="V199:X199"/>
    <mergeCell ref="Y199:AA199"/>
    <mergeCell ref="A200:B200"/>
    <mergeCell ref="E200:F201"/>
    <mergeCell ref="G200:I201"/>
    <mergeCell ref="J200:L201"/>
    <mergeCell ref="M200:O201"/>
    <mergeCell ref="P200:R201"/>
    <mergeCell ref="S200:U201"/>
    <mergeCell ref="V200:X201"/>
    <mergeCell ref="A198:D199"/>
    <mergeCell ref="E198:F199"/>
    <mergeCell ref="G198:I199"/>
    <mergeCell ref="J198:R198"/>
    <mergeCell ref="S198:AA198"/>
    <mergeCell ref="AB210:AB214"/>
    <mergeCell ref="J211:L211"/>
    <mergeCell ref="M211:O211"/>
    <mergeCell ref="P211:R211"/>
    <mergeCell ref="S211:U211"/>
    <mergeCell ref="Y206:AA207"/>
    <mergeCell ref="A207:D208"/>
    <mergeCell ref="E208:F208"/>
    <mergeCell ref="G208:I208"/>
    <mergeCell ref="J208:R208"/>
    <mergeCell ref="S208:AA208"/>
    <mergeCell ref="V205:X205"/>
    <mergeCell ref="Y205:AA205"/>
    <mergeCell ref="A206:B206"/>
    <mergeCell ref="E206:F207"/>
    <mergeCell ref="G206:I207"/>
    <mergeCell ref="J206:L207"/>
    <mergeCell ref="M206:O207"/>
    <mergeCell ref="P206:R207"/>
    <mergeCell ref="S206:U207"/>
    <mergeCell ref="V206:X207"/>
    <mergeCell ref="A204:D205"/>
    <mergeCell ref="E204:F205"/>
    <mergeCell ref="G204:I205"/>
    <mergeCell ref="J204:R204"/>
    <mergeCell ref="S204:AA204"/>
    <mergeCell ref="AB204:AB208"/>
    <mergeCell ref="J205:L205"/>
    <mergeCell ref="M205:O205"/>
    <mergeCell ref="P205:R205"/>
    <mergeCell ref="S205:U205"/>
    <mergeCell ref="Y212:AA213"/>
    <mergeCell ref="A213:D214"/>
    <mergeCell ref="E214:F214"/>
    <mergeCell ref="G214:I214"/>
    <mergeCell ref="J214:R214"/>
    <mergeCell ref="S214:AA214"/>
    <mergeCell ref="V211:X211"/>
    <mergeCell ref="Y211:AA211"/>
    <mergeCell ref="A212:B212"/>
    <mergeCell ref="E212:F213"/>
    <mergeCell ref="G212:I213"/>
    <mergeCell ref="J212:L213"/>
    <mergeCell ref="M212:O213"/>
    <mergeCell ref="P212:R213"/>
    <mergeCell ref="S212:U213"/>
    <mergeCell ref="V212:X213"/>
    <mergeCell ref="A210:D211"/>
    <mergeCell ref="E210:F211"/>
    <mergeCell ref="G210:I211"/>
    <mergeCell ref="J210:R210"/>
    <mergeCell ref="S210:AA210"/>
    <mergeCell ref="AB222:AB226"/>
    <mergeCell ref="J223:L223"/>
    <mergeCell ref="M223:O223"/>
    <mergeCell ref="P223:R223"/>
    <mergeCell ref="S223:U223"/>
    <mergeCell ref="Y218:AA219"/>
    <mergeCell ref="A219:D220"/>
    <mergeCell ref="E220:F220"/>
    <mergeCell ref="G220:I220"/>
    <mergeCell ref="J220:R220"/>
    <mergeCell ref="S220:AA220"/>
    <mergeCell ref="V217:X217"/>
    <mergeCell ref="Y217:AA217"/>
    <mergeCell ref="A218:B218"/>
    <mergeCell ref="E218:F219"/>
    <mergeCell ref="G218:I219"/>
    <mergeCell ref="J218:L219"/>
    <mergeCell ref="M218:O219"/>
    <mergeCell ref="P218:R219"/>
    <mergeCell ref="S218:U219"/>
    <mergeCell ref="V218:X219"/>
    <mergeCell ref="A216:D217"/>
    <mergeCell ref="E216:F217"/>
    <mergeCell ref="G216:I217"/>
    <mergeCell ref="J216:R216"/>
    <mergeCell ref="S216:AA216"/>
    <mergeCell ref="AB216:AB220"/>
    <mergeCell ref="J217:L217"/>
    <mergeCell ref="M217:O217"/>
    <mergeCell ref="P217:R217"/>
    <mergeCell ref="S217:U217"/>
    <mergeCell ref="Y224:AA225"/>
    <mergeCell ref="A225:D226"/>
    <mergeCell ref="E226:F226"/>
    <mergeCell ref="G226:I226"/>
    <mergeCell ref="J226:R226"/>
    <mergeCell ref="S226:AA226"/>
    <mergeCell ref="V223:X223"/>
    <mergeCell ref="Y223:AA223"/>
    <mergeCell ref="A224:B224"/>
    <mergeCell ref="E224:F225"/>
    <mergeCell ref="G224:I225"/>
    <mergeCell ref="J224:L225"/>
    <mergeCell ref="M224:O225"/>
    <mergeCell ref="P224:R225"/>
    <mergeCell ref="S224:U225"/>
    <mergeCell ref="V224:X225"/>
    <mergeCell ref="A222:D223"/>
    <mergeCell ref="E222:F223"/>
    <mergeCell ref="G222:I223"/>
    <mergeCell ref="J222:R222"/>
    <mergeCell ref="S222:AA222"/>
    <mergeCell ref="AB234:AB238"/>
    <mergeCell ref="J235:L235"/>
    <mergeCell ref="M235:O235"/>
    <mergeCell ref="P235:R235"/>
    <mergeCell ref="S235:U235"/>
    <mergeCell ref="Y230:AA231"/>
    <mergeCell ref="A231:D232"/>
    <mergeCell ref="E232:F232"/>
    <mergeCell ref="G232:I232"/>
    <mergeCell ref="J232:R232"/>
    <mergeCell ref="S232:AA232"/>
    <mergeCell ref="V229:X229"/>
    <mergeCell ref="Y229:AA229"/>
    <mergeCell ref="A230:B230"/>
    <mergeCell ref="E230:F231"/>
    <mergeCell ref="G230:I231"/>
    <mergeCell ref="J230:L231"/>
    <mergeCell ref="M230:O231"/>
    <mergeCell ref="P230:R231"/>
    <mergeCell ref="S230:U231"/>
    <mergeCell ref="V230:X231"/>
    <mergeCell ref="A228:D229"/>
    <mergeCell ref="E228:F229"/>
    <mergeCell ref="G228:I229"/>
    <mergeCell ref="J228:R228"/>
    <mergeCell ref="S228:AA228"/>
    <mergeCell ref="AB228:AB232"/>
    <mergeCell ref="J229:L229"/>
    <mergeCell ref="M229:O229"/>
    <mergeCell ref="P229:R229"/>
    <mergeCell ref="S229:U229"/>
    <mergeCell ref="M241:O241"/>
    <mergeCell ref="P241:R241"/>
    <mergeCell ref="S241:U241"/>
    <mergeCell ref="Y236:AA237"/>
    <mergeCell ref="A237:D238"/>
    <mergeCell ref="E238:F238"/>
    <mergeCell ref="G238:I238"/>
    <mergeCell ref="J238:R238"/>
    <mergeCell ref="S238:AA238"/>
    <mergeCell ref="V235:X235"/>
    <mergeCell ref="Y235:AA235"/>
    <mergeCell ref="A236:B236"/>
    <mergeCell ref="E236:F237"/>
    <mergeCell ref="G236:I237"/>
    <mergeCell ref="J236:L237"/>
    <mergeCell ref="M236:O237"/>
    <mergeCell ref="P236:R237"/>
    <mergeCell ref="S236:U237"/>
    <mergeCell ref="V236:X237"/>
    <mergeCell ref="A234:D235"/>
    <mergeCell ref="E234:F235"/>
    <mergeCell ref="G234:I235"/>
    <mergeCell ref="J234:R234"/>
    <mergeCell ref="S234:AA234"/>
    <mergeCell ref="J255:L256"/>
    <mergeCell ref="M255:O256"/>
    <mergeCell ref="P255:R256"/>
    <mergeCell ref="S255:U256"/>
    <mergeCell ref="V255:X256"/>
    <mergeCell ref="A253:D254"/>
    <mergeCell ref="E253:F254"/>
    <mergeCell ref="G253:I254"/>
    <mergeCell ref="J253:R253"/>
    <mergeCell ref="S253:AA253"/>
    <mergeCell ref="Y242:AA243"/>
    <mergeCell ref="A243:D244"/>
    <mergeCell ref="E244:F244"/>
    <mergeCell ref="G244:I244"/>
    <mergeCell ref="J244:R244"/>
    <mergeCell ref="S244:AA244"/>
    <mergeCell ref="V241:X241"/>
    <mergeCell ref="Y241:AA241"/>
    <mergeCell ref="A242:B242"/>
    <mergeCell ref="E242:F243"/>
    <mergeCell ref="G242:I243"/>
    <mergeCell ref="J242:L243"/>
    <mergeCell ref="M242:O243"/>
    <mergeCell ref="P242:R243"/>
    <mergeCell ref="S242:U243"/>
    <mergeCell ref="V242:X243"/>
    <mergeCell ref="A240:D241"/>
    <mergeCell ref="E240:F241"/>
    <mergeCell ref="G240:I241"/>
    <mergeCell ref="J240:R240"/>
    <mergeCell ref="S240:AA240"/>
    <mergeCell ref="J241:L241"/>
    <mergeCell ref="V260:X260"/>
    <mergeCell ref="Y260:AA260"/>
    <mergeCell ref="A261:B261"/>
    <mergeCell ref="E261:F262"/>
    <mergeCell ref="G261:I262"/>
    <mergeCell ref="J261:L262"/>
    <mergeCell ref="M261:O262"/>
    <mergeCell ref="P261:R262"/>
    <mergeCell ref="S261:U262"/>
    <mergeCell ref="V261:X262"/>
    <mergeCell ref="A259:D260"/>
    <mergeCell ref="E259:F260"/>
    <mergeCell ref="G259:I260"/>
    <mergeCell ref="J259:R259"/>
    <mergeCell ref="S259:AA259"/>
    <mergeCell ref="AB240:AB244"/>
    <mergeCell ref="AB253:AB257"/>
    <mergeCell ref="J254:L254"/>
    <mergeCell ref="M254:O254"/>
    <mergeCell ref="P254:R254"/>
    <mergeCell ref="S254:U254"/>
    <mergeCell ref="Y255:AA256"/>
    <mergeCell ref="A256:D257"/>
    <mergeCell ref="E257:F257"/>
    <mergeCell ref="G257:I257"/>
    <mergeCell ref="J257:R257"/>
    <mergeCell ref="S257:AA257"/>
    <mergeCell ref="V254:X254"/>
    <mergeCell ref="Y254:AA254"/>
    <mergeCell ref="A255:B255"/>
    <mergeCell ref="E255:F256"/>
    <mergeCell ref="G255:I256"/>
    <mergeCell ref="AB259:AB263"/>
    <mergeCell ref="J260:L260"/>
    <mergeCell ref="M260:O260"/>
    <mergeCell ref="P260:R260"/>
    <mergeCell ref="S260:U260"/>
    <mergeCell ref="Y267:AA268"/>
    <mergeCell ref="A268:D269"/>
    <mergeCell ref="E269:F269"/>
    <mergeCell ref="G269:I269"/>
    <mergeCell ref="J269:R269"/>
    <mergeCell ref="S269:AA269"/>
    <mergeCell ref="V266:X266"/>
    <mergeCell ref="Y266:AA266"/>
    <mergeCell ref="A267:B267"/>
    <mergeCell ref="E267:F268"/>
    <mergeCell ref="G267:I268"/>
    <mergeCell ref="J267:L268"/>
    <mergeCell ref="M267:O268"/>
    <mergeCell ref="P267:R268"/>
    <mergeCell ref="S267:U268"/>
    <mergeCell ref="V267:X268"/>
    <mergeCell ref="A265:D266"/>
    <mergeCell ref="E265:F266"/>
    <mergeCell ref="G265:I266"/>
    <mergeCell ref="J265:R265"/>
    <mergeCell ref="S265:AA265"/>
    <mergeCell ref="Y261:AA262"/>
    <mergeCell ref="A262:D263"/>
    <mergeCell ref="E263:F263"/>
    <mergeCell ref="G263:I263"/>
    <mergeCell ref="J263:R263"/>
    <mergeCell ref="S263:AA263"/>
    <mergeCell ref="AB277:AB281"/>
    <mergeCell ref="J278:L278"/>
    <mergeCell ref="M278:O278"/>
    <mergeCell ref="P278:R278"/>
    <mergeCell ref="S278:U278"/>
    <mergeCell ref="Y273:AA274"/>
    <mergeCell ref="A274:D275"/>
    <mergeCell ref="E275:F275"/>
    <mergeCell ref="G275:I275"/>
    <mergeCell ref="J275:R275"/>
    <mergeCell ref="S275:AA275"/>
    <mergeCell ref="V272:X272"/>
    <mergeCell ref="Y272:AA272"/>
    <mergeCell ref="A273:B273"/>
    <mergeCell ref="E273:F274"/>
    <mergeCell ref="G273:I274"/>
    <mergeCell ref="J273:L274"/>
    <mergeCell ref="M273:O274"/>
    <mergeCell ref="P273:R274"/>
    <mergeCell ref="S273:U274"/>
    <mergeCell ref="V273:X274"/>
    <mergeCell ref="A271:D272"/>
    <mergeCell ref="E271:F272"/>
    <mergeCell ref="G271:I272"/>
    <mergeCell ref="J271:R271"/>
    <mergeCell ref="S271:AA271"/>
    <mergeCell ref="AB271:AB275"/>
    <mergeCell ref="J272:L272"/>
    <mergeCell ref="M272:O272"/>
    <mergeCell ref="P272:R272"/>
    <mergeCell ref="S272:U272"/>
    <mergeCell ref="Y279:AA280"/>
    <mergeCell ref="A280:D281"/>
    <mergeCell ref="E281:F281"/>
    <mergeCell ref="G281:I281"/>
    <mergeCell ref="J281:R281"/>
    <mergeCell ref="S281:AA281"/>
    <mergeCell ref="V278:X278"/>
    <mergeCell ref="Y278:AA278"/>
    <mergeCell ref="A279:B279"/>
    <mergeCell ref="E279:F280"/>
    <mergeCell ref="G279:I280"/>
    <mergeCell ref="J279:L280"/>
    <mergeCell ref="M279:O280"/>
    <mergeCell ref="P279:R280"/>
    <mergeCell ref="S279:U280"/>
    <mergeCell ref="V279:X280"/>
    <mergeCell ref="A277:D278"/>
    <mergeCell ref="E277:F278"/>
    <mergeCell ref="G277:I278"/>
    <mergeCell ref="J277:R277"/>
    <mergeCell ref="S277:AA277"/>
    <mergeCell ref="AB289:AB293"/>
    <mergeCell ref="J290:L290"/>
    <mergeCell ref="M290:O290"/>
    <mergeCell ref="P290:R290"/>
    <mergeCell ref="S290:U290"/>
    <mergeCell ref="Y285:AA286"/>
    <mergeCell ref="A286:D287"/>
    <mergeCell ref="E287:F287"/>
    <mergeCell ref="G287:I287"/>
    <mergeCell ref="J287:R287"/>
    <mergeCell ref="S287:AA287"/>
    <mergeCell ref="V284:X284"/>
    <mergeCell ref="Y284:AA284"/>
    <mergeCell ref="A285:B285"/>
    <mergeCell ref="E285:F286"/>
    <mergeCell ref="G285:I286"/>
    <mergeCell ref="J285:L286"/>
    <mergeCell ref="M285:O286"/>
    <mergeCell ref="P285:R286"/>
    <mergeCell ref="S285:U286"/>
    <mergeCell ref="V285:X286"/>
    <mergeCell ref="A283:D284"/>
    <mergeCell ref="E283:F284"/>
    <mergeCell ref="G283:I284"/>
    <mergeCell ref="J283:R283"/>
    <mergeCell ref="S283:AA283"/>
    <mergeCell ref="AB283:AB287"/>
    <mergeCell ref="J284:L284"/>
    <mergeCell ref="M284:O284"/>
    <mergeCell ref="P284:R284"/>
    <mergeCell ref="S284:U284"/>
    <mergeCell ref="Y291:AA292"/>
    <mergeCell ref="A292:D293"/>
    <mergeCell ref="E293:F293"/>
    <mergeCell ref="G293:I293"/>
    <mergeCell ref="J293:R293"/>
    <mergeCell ref="S293:AA293"/>
    <mergeCell ref="V290:X290"/>
    <mergeCell ref="Y290:AA290"/>
    <mergeCell ref="A291:B291"/>
    <mergeCell ref="E291:F292"/>
    <mergeCell ref="G291:I292"/>
    <mergeCell ref="J291:L292"/>
    <mergeCell ref="M291:O292"/>
    <mergeCell ref="P291:R292"/>
    <mergeCell ref="S291:U292"/>
    <mergeCell ref="V291:X292"/>
    <mergeCell ref="A289:D290"/>
    <mergeCell ref="E289:F290"/>
    <mergeCell ref="G289:I290"/>
    <mergeCell ref="J289:R289"/>
    <mergeCell ref="S289:AA289"/>
    <mergeCell ref="AB313:AB317"/>
    <mergeCell ref="J314:L314"/>
    <mergeCell ref="M314:O314"/>
    <mergeCell ref="P314:R314"/>
    <mergeCell ref="S314:U314"/>
    <mergeCell ref="Y309:AA310"/>
    <mergeCell ref="A310:D311"/>
    <mergeCell ref="E311:F311"/>
    <mergeCell ref="G311:I311"/>
    <mergeCell ref="J311:R311"/>
    <mergeCell ref="S311:AA311"/>
    <mergeCell ref="V308:X308"/>
    <mergeCell ref="Y308:AA308"/>
    <mergeCell ref="A309:B309"/>
    <mergeCell ref="E309:F310"/>
    <mergeCell ref="G309:I310"/>
    <mergeCell ref="J309:L310"/>
    <mergeCell ref="M309:O310"/>
    <mergeCell ref="P309:R310"/>
    <mergeCell ref="S309:U310"/>
    <mergeCell ref="V309:X310"/>
    <mergeCell ref="A307:D308"/>
    <mergeCell ref="E307:F308"/>
    <mergeCell ref="G307:I308"/>
    <mergeCell ref="J307:R307"/>
    <mergeCell ref="S307:AA307"/>
    <mergeCell ref="AB307:AB311"/>
    <mergeCell ref="J308:L308"/>
    <mergeCell ref="M308:O308"/>
    <mergeCell ref="P308:R308"/>
    <mergeCell ref="S308:U308"/>
    <mergeCell ref="Y315:AA316"/>
    <mergeCell ref="A316:D317"/>
    <mergeCell ref="E317:F317"/>
    <mergeCell ref="G317:I317"/>
    <mergeCell ref="J317:R317"/>
    <mergeCell ref="S317:AA317"/>
    <mergeCell ref="V314:X314"/>
    <mergeCell ref="Y314:AA314"/>
    <mergeCell ref="A315:B315"/>
    <mergeCell ref="E315:F316"/>
    <mergeCell ref="G315:I316"/>
    <mergeCell ref="J315:L316"/>
    <mergeCell ref="M315:O316"/>
    <mergeCell ref="P315:R316"/>
    <mergeCell ref="S315:U316"/>
    <mergeCell ref="V315:X316"/>
    <mergeCell ref="A313:D314"/>
    <mergeCell ref="E313:F314"/>
    <mergeCell ref="G313:I314"/>
    <mergeCell ref="J313:R313"/>
    <mergeCell ref="S313:AA313"/>
    <mergeCell ref="AB325:AB329"/>
    <mergeCell ref="J326:L326"/>
    <mergeCell ref="M326:O326"/>
    <mergeCell ref="P326:R326"/>
    <mergeCell ref="S326:U326"/>
    <mergeCell ref="Y321:AA322"/>
    <mergeCell ref="A322:D323"/>
    <mergeCell ref="E323:F323"/>
    <mergeCell ref="G323:I323"/>
    <mergeCell ref="J323:R323"/>
    <mergeCell ref="S323:AA323"/>
    <mergeCell ref="V320:X320"/>
    <mergeCell ref="Y320:AA320"/>
    <mergeCell ref="A321:B321"/>
    <mergeCell ref="E321:F322"/>
    <mergeCell ref="G321:I322"/>
    <mergeCell ref="J321:L322"/>
    <mergeCell ref="M321:O322"/>
    <mergeCell ref="P321:R322"/>
    <mergeCell ref="S321:U322"/>
    <mergeCell ref="V321:X322"/>
    <mergeCell ref="A319:D320"/>
    <mergeCell ref="E319:F320"/>
    <mergeCell ref="G319:I320"/>
    <mergeCell ref="J319:R319"/>
    <mergeCell ref="S319:AA319"/>
    <mergeCell ref="AB319:AB323"/>
    <mergeCell ref="J320:L320"/>
    <mergeCell ref="M320:O320"/>
    <mergeCell ref="P320:R320"/>
    <mergeCell ref="S320:U320"/>
    <mergeCell ref="Y327:AA328"/>
    <mergeCell ref="A328:D329"/>
    <mergeCell ref="E329:F329"/>
    <mergeCell ref="G329:I329"/>
    <mergeCell ref="J329:R329"/>
    <mergeCell ref="S329:AA329"/>
    <mergeCell ref="V326:X326"/>
    <mergeCell ref="Y326:AA326"/>
    <mergeCell ref="A327:B327"/>
    <mergeCell ref="E327:F328"/>
    <mergeCell ref="G327:I328"/>
    <mergeCell ref="J327:L328"/>
    <mergeCell ref="M327:O328"/>
    <mergeCell ref="P327:R328"/>
    <mergeCell ref="S327:U328"/>
    <mergeCell ref="V327:X328"/>
    <mergeCell ref="A325:D326"/>
    <mergeCell ref="E325:F326"/>
    <mergeCell ref="G325:I326"/>
    <mergeCell ref="J325:R325"/>
    <mergeCell ref="S325:AA325"/>
    <mergeCell ref="AB337:AB341"/>
    <mergeCell ref="J338:L338"/>
    <mergeCell ref="M338:O338"/>
    <mergeCell ref="P338:R338"/>
    <mergeCell ref="S338:U338"/>
    <mergeCell ref="Y333:AA334"/>
    <mergeCell ref="A334:D335"/>
    <mergeCell ref="E335:F335"/>
    <mergeCell ref="G335:I335"/>
    <mergeCell ref="J335:R335"/>
    <mergeCell ref="S335:AA335"/>
    <mergeCell ref="V332:X332"/>
    <mergeCell ref="Y332:AA332"/>
    <mergeCell ref="A333:B333"/>
    <mergeCell ref="E333:F334"/>
    <mergeCell ref="G333:I334"/>
    <mergeCell ref="J333:L334"/>
    <mergeCell ref="M333:O334"/>
    <mergeCell ref="P333:R334"/>
    <mergeCell ref="S333:U334"/>
    <mergeCell ref="V333:X334"/>
    <mergeCell ref="A331:D332"/>
    <mergeCell ref="E331:F332"/>
    <mergeCell ref="G331:I332"/>
    <mergeCell ref="J331:R331"/>
    <mergeCell ref="S331:AA331"/>
    <mergeCell ref="AB331:AB335"/>
    <mergeCell ref="J332:L332"/>
    <mergeCell ref="M332:O332"/>
    <mergeCell ref="P332:R332"/>
    <mergeCell ref="S332:U332"/>
    <mergeCell ref="Y339:AA340"/>
    <mergeCell ref="A340:D341"/>
    <mergeCell ref="E341:F341"/>
    <mergeCell ref="G341:I341"/>
    <mergeCell ref="J341:R341"/>
    <mergeCell ref="S341:AA341"/>
    <mergeCell ref="V338:X338"/>
    <mergeCell ref="Y338:AA338"/>
    <mergeCell ref="A339:B339"/>
    <mergeCell ref="E339:F340"/>
    <mergeCell ref="G339:I340"/>
    <mergeCell ref="J339:L340"/>
    <mergeCell ref="M339:O340"/>
    <mergeCell ref="P339:R340"/>
    <mergeCell ref="S339:U340"/>
    <mergeCell ref="V339:X340"/>
    <mergeCell ref="A337:D338"/>
    <mergeCell ref="E337:F338"/>
    <mergeCell ref="G337:I338"/>
    <mergeCell ref="J337:R337"/>
    <mergeCell ref="S337:AA337"/>
    <mergeCell ref="AB349:AB353"/>
    <mergeCell ref="J350:L350"/>
    <mergeCell ref="M350:O350"/>
    <mergeCell ref="P350:R350"/>
    <mergeCell ref="S350:U350"/>
    <mergeCell ref="Y345:AA346"/>
    <mergeCell ref="A346:D347"/>
    <mergeCell ref="E347:F347"/>
    <mergeCell ref="G347:I347"/>
    <mergeCell ref="J347:R347"/>
    <mergeCell ref="S347:AA347"/>
    <mergeCell ref="V344:X344"/>
    <mergeCell ref="Y344:AA344"/>
    <mergeCell ref="A345:B345"/>
    <mergeCell ref="E345:F346"/>
    <mergeCell ref="G345:I346"/>
    <mergeCell ref="J345:L346"/>
    <mergeCell ref="M345:O346"/>
    <mergeCell ref="P345:R346"/>
    <mergeCell ref="S345:U346"/>
    <mergeCell ref="V345:X346"/>
    <mergeCell ref="A343:D344"/>
    <mergeCell ref="E343:F344"/>
    <mergeCell ref="G343:I344"/>
    <mergeCell ref="J343:R343"/>
    <mergeCell ref="S343:AA343"/>
    <mergeCell ref="AB343:AB347"/>
    <mergeCell ref="J344:L344"/>
    <mergeCell ref="M344:O344"/>
    <mergeCell ref="P344:R344"/>
    <mergeCell ref="S344:U344"/>
    <mergeCell ref="Y351:AA352"/>
    <mergeCell ref="A352:D353"/>
    <mergeCell ref="E353:F353"/>
    <mergeCell ref="G353:I353"/>
    <mergeCell ref="J353:R353"/>
    <mergeCell ref="S353:AA353"/>
    <mergeCell ref="V350:X350"/>
    <mergeCell ref="Y350:AA350"/>
    <mergeCell ref="A351:B351"/>
    <mergeCell ref="E351:F352"/>
    <mergeCell ref="G351:I352"/>
    <mergeCell ref="J351:L352"/>
    <mergeCell ref="M351:O352"/>
    <mergeCell ref="P351:R352"/>
    <mergeCell ref="S351:U352"/>
    <mergeCell ref="V351:X352"/>
    <mergeCell ref="A349:D350"/>
    <mergeCell ref="E349:F350"/>
    <mergeCell ref="G349:I350"/>
    <mergeCell ref="J349:R349"/>
    <mergeCell ref="S349:AA349"/>
    <mergeCell ref="Y357:AA358"/>
    <mergeCell ref="A358:D359"/>
    <mergeCell ref="E359:F359"/>
    <mergeCell ref="G359:I359"/>
    <mergeCell ref="J359:R359"/>
    <mergeCell ref="S359:AA359"/>
    <mergeCell ref="V356:X356"/>
    <mergeCell ref="Y356:AA356"/>
    <mergeCell ref="A357:B357"/>
    <mergeCell ref="E357:F358"/>
    <mergeCell ref="G357:I358"/>
    <mergeCell ref="J357:L358"/>
    <mergeCell ref="M357:O358"/>
    <mergeCell ref="P357:R358"/>
    <mergeCell ref="S357:U358"/>
    <mergeCell ref="V357:X358"/>
    <mergeCell ref="A355:D356"/>
    <mergeCell ref="E355:F356"/>
    <mergeCell ref="G355:I356"/>
    <mergeCell ref="J355:R355"/>
    <mergeCell ref="S355:AA355"/>
    <mergeCell ref="J356:L356"/>
    <mergeCell ref="M356:O356"/>
    <mergeCell ref="P356:R356"/>
    <mergeCell ref="S356:U356"/>
    <mergeCell ref="AB355:AB359"/>
    <mergeCell ref="AB380:AB384"/>
    <mergeCell ref="J381:L381"/>
    <mergeCell ref="M381:O381"/>
    <mergeCell ref="P381:R381"/>
    <mergeCell ref="S381:U381"/>
    <mergeCell ref="Y376:AA377"/>
    <mergeCell ref="A377:D378"/>
    <mergeCell ref="E378:F378"/>
    <mergeCell ref="G378:I378"/>
    <mergeCell ref="J378:R378"/>
    <mergeCell ref="S378:AA378"/>
    <mergeCell ref="V375:X375"/>
    <mergeCell ref="Y375:AA375"/>
    <mergeCell ref="A376:B376"/>
    <mergeCell ref="E376:F377"/>
    <mergeCell ref="G376:I377"/>
    <mergeCell ref="J376:L377"/>
    <mergeCell ref="M376:O377"/>
    <mergeCell ref="P376:R377"/>
    <mergeCell ref="S376:U377"/>
    <mergeCell ref="V376:X377"/>
    <mergeCell ref="A374:D375"/>
    <mergeCell ref="E374:F375"/>
    <mergeCell ref="G374:I375"/>
    <mergeCell ref="J374:R374"/>
    <mergeCell ref="S374:AA374"/>
    <mergeCell ref="AB374:AB378"/>
    <mergeCell ref="J375:L375"/>
    <mergeCell ref="M375:O375"/>
    <mergeCell ref="P375:R375"/>
    <mergeCell ref="S375:U375"/>
    <mergeCell ref="V381:X381"/>
    <mergeCell ref="Y381:AA381"/>
    <mergeCell ref="A382:B382"/>
    <mergeCell ref="E382:F383"/>
    <mergeCell ref="G382:I383"/>
    <mergeCell ref="J382:L383"/>
    <mergeCell ref="M382:O383"/>
    <mergeCell ref="P382:R383"/>
    <mergeCell ref="S382:U383"/>
    <mergeCell ref="V382:X383"/>
    <mergeCell ref="A380:D381"/>
    <mergeCell ref="E380:F381"/>
    <mergeCell ref="G380:I381"/>
    <mergeCell ref="J380:R380"/>
    <mergeCell ref="S380:AA380"/>
    <mergeCell ref="AB392:AB396"/>
    <mergeCell ref="J393:L393"/>
    <mergeCell ref="M393:O393"/>
    <mergeCell ref="P393:R393"/>
    <mergeCell ref="S393:U393"/>
    <mergeCell ref="Y388:AA389"/>
    <mergeCell ref="A389:D390"/>
    <mergeCell ref="E390:F390"/>
    <mergeCell ref="G390:I390"/>
    <mergeCell ref="J390:R390"/>
    <mergeCell ref="S390:AA390"/>
    <mergeCell ref="V387:X387"/>
    <mergeCell ref="Y387:AA387"/>
    <mergeCell ref="A388:B388"/>
    <mergeCell ref="E388:F389"/>
    <mergeCell ref="G388:I389"/>
    <mergeCell ref="J388:L389"/>
    <mergeCell ref="V388:X389"/>
    <mergeCell ref="A386:D387"/>
    <mergeCell ref="E386:F387"/>
    <mergeCell ref="G386:I387"/>
    <mergeCell ref="J386:R386"/>
    <mergeCell ref="S386:AA386"/>
    <mergeCell ref="AB386:AB390"/>
    <mergeCell ref="J387:L387"/>
    <mergeCell ref="M387:O387"/>
    <mergeCell ref="P387:R387"/>
    <mergeCell ref="S387:U387"/>
    <mergeCell ref="Y394:AA395"/>
    <mergeCell ref="A395:D396"/>
    <mergeCell ref="E396:F396"/>
    <mergeCell ref="G396:I396"/>
    <mergeCell ref="J396:R396"/>
    <mergeCell ref="S396:AA396"/>
    <mergeCell ref="V393:X393"/>
    <mergeCell ref="Y393:AA393"/>
    <mergeCell ref="A394:B394"/>
    <mergeCell ref="E394:F395"/>
    <mergeCell ref="G394:I395"/>
    <mergeCell ref="J394:L395"/>
    <mergeCell ref="M394:O395"/>
    <mergeCell ref="P394:R395"/>
    <mergeCell ref="S394:U395"/>
    <mergeCell ref="V394:X395"/>
    <mergeCell ref="A392:D393"/>
    <mergeCell ref="E392:F393"/>
    <mergeCell ref="G392:I393"/>
    <mergeCell ref="J392:R392"/>
    <mergeCell ref="S392:AA392"/>
    <mergeCell ref="AB404:AB408"/>
    <mergeCell ref="J405:L405"/>
    <mergeCell ref="M405:O405"/>
    <mergeCell ref="P405:R405"/>
    <mergeCell ref="S405:U405"/>
    <mergeCell ref="Y400:AA401"/>
    <mergeCell ref="A401:D402"/>
    <mergeCell ref="E402:F402"/>
    <mergeCell ref="G402:I402"/>
    <mergeCell ref="J402:R402"/>
    <mergeCell ref="S402:AA402"/>
    <mergeCell ref="V399:X399"/>
    <mergeCell ref="Y399:AA399"/>
    <mergeCell ref="A400:B400"/>
    <mergeCell ref="E400:F401"/>
    <mergeCell ref="G400:I401"/>
    <mergeCell ref="J400:L401"/>
    <mergeCell ref="M400:O401"/>
    <mergeCell ref="P400:R401"/>
    <mergeCell ref="S400:U401"/>
    <mergeCell ref="V400:X401"/>
    <mergeCell ref="A398:D399"/>
    <mergeCell ref="E398:F399"/>
    <mergeCell ref="G398:I399"/>
    <mergeCell ref="J398:R398"/>
    <mergeCell ref="S398:AA398"/>
    <mergeCell ref="AB398:AB402"/>
    <mergeCell ref="J399:L399"/>
    <mergeCell ref="M399:O399"/>
    <mergeCell ref="P399:R399"/>
    <mergeCell ref="S399:U399"/>
    <mergeCell ref="Y406:AA407"/>
    <mergeCell ref="A407:D408"/>
    <mergeCell ref="E408:F408"/>
    <mergeCell ref="G408:I408"/>
    <mergeCell ref="J408:R408"/>
    <mergeCell ref="S408:AA408"/>
    <mergeCell ref="V405:X405"/>
    <mergeCell ref="Y405:AA405"/>
    <mergeCell ref="A406:B406"/>
    <mergeCell ref="E406:F407"/>
    <mergeCell ref="G406:I407"/>
    <mergeCell ref="J406:L407"/>
    <mergeCell ref="M406:O407"/>
    <mergeCell ref="P406:R407"/>
    <mergeCell ref="S406:U407"/>
    <mergeCell ref="V406:X407"/>
    <mergeCell ref="A404:D405"/>
    <mergeCell ref="E404:F405"/>
    <mergeCell ref="G404:I405"/>
    <mergeCell ref="J404:R404"/>
    <mergeCell ref="S404:AA404"/>
    <mergeCell ref="AB428:AB432"/>
    <mergeCell ref="J429:L429"/>
    <mergeCell ref="M429:O429"/>
    <mergeCell ref="P429:R429"/>
    <mergeCell ref="S429:U429"/>
    <mergeCell ref="Y412:AA413"/>
    <mergeCell ref="A413:D414"/>
    <mergeCell ref="E414:F414"/>
    <mergeCell ref="G414:I414"/>
    <mergeCell ref="J414:R414"/>
    <mergeCell ref="S414:AA414"/>
    <mergeCell ref="V411:X411"/>
    <mergeCell ref="Y411:AA411"/>
    <mergeCell ref="A412:B412"/>
    <mergeCell ref="E412:F413"/>
    <mergeCell ref="G412:I413"/>
    <mergeCell ref="J412:L413"/>
    <mergeCell ref="M412:O413"/>
    <mergeCell ref="P412:R413"/>
    <mergeCell ref="S412:U413"/>
    <mergeCell ref="V412:X413"/>
    <mergeCell ref="A410:D411"/>
    <mergeCell ref="E410:F411"/>
    <mergeCell ref="G410:I411"/>
    <mergeCell ref="J410:R410"/>
    <mergeCell ref="S410:AA410"/>
    <mergeCell ref="AB410:AB414"/>
    <mergeCell ref="J411:L411"/>
    <mergeCell ref="M411:O411"/>
    <mergeCell ref="P411:R411"/>
    <mergeCell ref="S411:U411"/>
    <mergeCell ref="Y430:AA431"/>
    <mergeCell ref="A431:D432"/>
    <mergeCell ref="E432:F432"/>
    <mergeCell ref="G432:I432"/>
    <mergeCell ref="J432:R432"/>
    <mergeCell ref="S432:AA432"/>
    <mergeCell ref="V429:X429"/>
    <mergeCell ref="Y429:AA429"/>
    <mergeCell ref="A430:B430"/>
    <mergeCell ref="E430:F431"/>
    <mergeCell ref="G430:I431"/>
    <mergeCell ref="J430:L431"/>
    <mergeCell ref="M430:O431"/>
    <mergeCell ref="P430:R431"/>
    <mergeCell ref="S430:U431"/>
    <mergeCell ref="V430:X431"/>
    <mergeCell ref="A428:D429"/>
    <mergeCell ref="E428:F429"/>
    <mergeCell ref="G428:I429"/>
    <mergeCell ref="J428:R428"/>
    <mergeCell ref="S428:AA428"/>
    <mergeCell ref="AB440:AB444"/>
    <mergeCell ref="J441:L441"/>
    <mergeCell ref="M441:O441"/>
    <mergeCell ref="P441:R441"/>
    <mergeCell ref="S441:U441"/>
    <mergeCell ref="Y436:AA437"/>
    <mergeCell ref="A437:D438"/>
    <mergeCell ref="E438:F438"/>
    <mergeCell ref="G438:I438"/>
    <mergeCell ref="J438:R438"/>
    <mergeCell ref="S438:AA438"/>
    <mergeCell ref="V435:X435"/>
    <mergeCell ref="Y435:AA435"/>
    <mergeCell ref="A436:B436"/>
    <mergeCell ref="E436:F437"/>
    <mergeCell ref="G436:I437"/>
    <mergeCell ref="J436:L437"/>
    <mergeCell ref="M436:O437"/>
    <mergeCell ref="P436:R437"/>
    <mergeCell ref="S436:U437"/>
    <mergeCell ref="V436:X437"/>
    <mergeCell ref="A434:D435"/>
    <mergeCell ref="E434:F435"/>
    <mergeCell ref="G434:I435"/>
    <mergeCell ref="J434:R434"/>
    <mergeCell ref="S434:AA434"/>
    <mergeCell ref="AB434:AB438"/>
    <mergeCell ref="J435:L435"/>
    <mergeCell ref="M435:O435"/>
    <mergeCell ref="P435:R435"/>
    <mergeCell ref="S435:U435"/>
    <mergeCell ref="Y442:AA443"/>
    <mergeCell ref="A443:D444"/>
    <mergeCell ref="E444:F444"/>
    <mergeCell ref="G444:I444"/>
    <mergeCell ref="J444:R444"/>
    <mergeCell ref="S444:AA444"/>
    <mergeCell ref="V441:X441"/>
    <mergeCell ref="Y441:AA441"/>
    <mergeCell ref="A442:B442"/>
    <mergeCell ref="E442:F443"/>
    <mergeCell ref="G442:I443"/>
    <mergeCell ref="J442:L443"/>
    <mergeCell ref="M442:O443"/>
    <mergeCell ref="P442:R443"/>
    <mergeCell ref="S442:U443"/>
    <mergeCell ref="V442:X443"/>
    <mergeCell ref="A440:D441"/>
    <mergeCell ref="E440:F441"/>
    <mergeCell ref="G440:I441"/>
    <mergeCell ref="J440:R440"/>
    <mergeCell ref="S440:AA440"/>
    <mergeCell ref="AB452:AB456"/>
    <mergeCell ref="J453:L453"/>
    <mergeCell ref="M453:O453"/>
    <mergeCell ref="P453:R453"/>
    <mergeCell ref="S453:U453"/>
    <mergeCell ref="Y448:AA449"/>
    <mergeCell ref="A449:D450"/>
    <mergeCell ref="E450:F450"/>
    <mergeCell ref="G450:I450"/>
    <mergeCell ref="J450:R450"/>
    <mergeCell ref="S450:AA450"/>
    <mergeCell ref="V447:X447"/>
    <mergeCell ref="Y447:AA447"/>
    <mergeCell ref="A448:B448"/>
    <mergeCell ref="E448:F449"/>
    <mergeCell ref="G448:I449"/>
    <mergeCell ref="J448:L449"/>
    <mergeCell ref="M448:O449"/>
    <mergeCell ref="P448:R449"/>
    <mergeCell ref="S448:U449"/>
    <mergeCell ref="V448:X449"/>
    <mergeCell ref="A446:D447"/>
    <mergeCell ref="E446:F447"/>
    <mergeCell ref="G446:I447"/>
    <mergeCell ref="J446:R446"/>
    <mergeCell ref="S446:AA446"/>
    <mergeCell ref="AB446:AB450"/>
    <mergeCell ref="J447:L447"/>
    <mergeCell ref="M447:O447"/>
    <mergeCell ref="P447:R447"/>
    <mergeCell ref="S447:U447"/>
    <mergeCell ref="Y454:AA455"/>
    <mergeCell ref="A455:D456"/>
    <mergeCell ref="E456:F456"/>
    <mergeCell ref="G456:I456"/>
    <mergeCell ref="J456:R456"/>
    <mergeCell ref="S456:AA456"/>
    <mergeCell ref="V453:X453"/>
    <mergeCell ref="Y453:AA453"/>
    <mergeCell ref="A454:B454"/>
    <mergeCell ref="E454:F455"/>
    <mergeCell ref="G454:I455"/>
    <mergeCell ref="J454:L455"/>
    <mergeCell ref="M454:O455"/>
    <mergeCell ref="P454:R455"/>
    <mergeCell ref="S454:U455"/>
    <mergeCell ref="V454:X455"/>
    <mergeCell ref="A452:D453"/>
    <mergeCell ref="E452:F453"/>
    <mergeCell ref="G452:I453"/>
    <mergeCell ref="J452:R452"/>
    <mergeCell ref="S452:AA452"/>
    <mergeCell ref="AB464:AB468"/>
    <mergeCell ref="J465:L465"/>
    <mergeCell ref="M465:O465"/>
    <mergeCell ref="P465:R465"/>
    <mergeCell ref="S465:U465"/>
    <mergeCell ref="Y460:AA461"/>
    <mergeCell ref="A461:D462"/>
    <mergeCell ref="E462:F462"/>
    <mergeCell ref="G462:I462"/>
    <mergeCell ref="J462:R462"/>
    <mergeCell ref="S462:AA462"/>
    <mergeCell ref="V459:X459"/>
    <mergeCell ref="Y459:AA459"/>
    <mergeCell ref="A460:B460"/>
    <mergeCell ref="E460:F461"/>
    <mergeCell ref="G460:I461"/>
    <mergeCell ref="J460:L461"/>
    <mergeCell ref="M460:O461"/>
    <mergeCell ref="P460:R461"/>
    <mergeCell ref="S460:U461"/>
    <mergeCell ref="V460:X461"/>
    <mergeCell ref="A458:D459"/>
    <mergeCell ref="E458:F459"/>
    <mergeCell ref="G458:I459"/>
    <mergeCell ref="J458:R458"/>
    <mergeCell ref="S458:AA458"/>
    <mergeCell ref="AB458:AB462"/>
    <mergeCell ref="J459:L459"/>
    <mergeCell ref="M459:O459"/>
    <mergeCell ref="P459:R459"/>
    <mergeCell ref="S459:U459"/>
    <mergeCell ref="Y466:AA467"/>
    <mergeCell ref="G468:I468"/>
    <mergeCell ref="J468:R468"/>
    <mergeCell ref="S468:AA468"/>
    <mergeCell ref="V465:X465"/>
    <mergeCell ref="Y465:AA465"/>
    <mergeCell ref="A466:B466"/>
    <mergeCell ref="E466:F467"/>
    <mergeCell ref="G466:I467"/>
    <mergeCell ref="J466:L467"/>
    <mergeCell ref="M466:O467"/>
    <mergeCell ref="P466:R467"/>
    <mergeCell ref="S466:U467"/>
    <mergeCell ref="V466:X467"/>
    <mergeCell ref="A464:D465"/>
    <mergeCell ref="E464:F465"/>
    <mergeCell ref="G464:I465"/>
    <mergeCell ref="J464:R464"/>
    <mergeCell ref="S464:AA464"/>
    <mergeCell ref="A373:AB373"/>
    <mergeCell ref="AB488:AB492"/>
    <mergeCell ref="J489:L489"/>
    <mergeCell ref="M489:O489"/>
    <mergeCell ref="P489:R489"/>
    <mergeCell ref="S489:U489"/>
    <mergeCell ref="V489:X489"/>
    <mergeCell ref="Y489:AA489"/>
    <mergeCell ref="A490:B490"/>
    <mergeCell ref="E490:F491"/>
    <mergeCell ref="G490:I491"/>
    <mergeCell ref="V471:X471"/>
    <mergeCell ref="Y471:AA471"/>
    <mergeCell ref="A472:B472"/>
    <mergeCell ref="E472:F473"/>
    <mergeCell ref="G472:I473"/>
    <mergeCell ref="J472:L473"/>
    <mergeCell ref="M472:O473"/>
    <mergeCell ref="P472:R473"/>
    <mergeCell ref="S472:U473"/>
    <mergeCell ref="V472:X473"/>
    <mergeCell ref="A470:D471"/>
    <mergeCell ref="E470:F471"/>
    <mergeCell ref="G470:I471"/>
    <mergeCell ref="J470:R470"/>
    <mergeCell ref="S470:AA470"/>
    <mergeCell ref="J471:L471"/>
    <mergeCell ref="M471:O471"/>
    <mergeCell ref="P471:R471"/>
    <mergeCell ref="S471:U471"/>
    <mergeCell ref="A467:D468"/>
    <mergeCell ref="E468:F468"/>
    <mergeCell ref="J497:L498"/>
    <mergeCell ref="M497:O498"/>
    <mergeCell ref="P497:R498"/>
    <mergeCell ref="S497:U498"/>
    <mergeCell ref="V497:X498"/>
    <mergeCell ref="A495:D496"/>
    <mergeCell ref="E495:F496"/>
    <mergeCell ref="G495:I496"/>
    <mergeCell ref="J495:R495"/>
    <mergeCell ref="S495:AA495"/>
    <mergeCell ref="A488:D489"/>
    <mergeCell ref="Y472:AA473"/>
    <mergeCell ref="A473:D474"/>
    <mergeCell ref="E474:F474"/>
    <mergeCell ref="G474:I474"/>
    <mergeCell ref="J474:R474"/>
    <mergeCell ref="S474:AA474"/>
    <mergeCell ref="E488:F489"/>
    <mergeCell ref="G488:I489"/>
    <mergeCell ref="J488:R488"/>
    <mergeCell ref="S488:AA488"/>
    <mergeCell ref="J490:L491"/>
    <mergeCell ref="M490:O491"/>
    <mergeCell ref="P490:R491"/>
    <mergeCell ref="S490:U491"/>
    <mergeCell ref="V490:X491"/>
    <mergeCell ref="Y490:AA491"/>
    <mergeCell ref="A491:D492"/>
    <mergeCell ref="E492:F492"/>
    <mergeCell ref="G492:I492"/>
    <mergeCell ref="J492:R492"/>
    <mergeCell ref="S492:AA492"/>
    <mergeCell ref="V502:X502"/>
    <mergeCell ref="Y502:AA502"/>
    <mergeCell ref="A503:B503"/>
    <mergeCell ref="E503:F504"/>
    <mergeCell ref="G503:I504"/>
    <mergeCell ref="J503:L504"/>
    <mergeCell ref="M503:O504"/>
    <mergeCell ref="P503:R504"/>
    <mergeCell ref="S503:U504"/>
    <mergeCell ref="V503:X504"/>
    <mergeCell ref="A501:D502"/>
    <mergeCell ref="E501:F502"/>
    <mergeCell ref="G501:I502"/>
    <mergeCell ref="J501:R501"/>
    <mergeCell ref="S501:AA501"/>
    <mergeCell ref="AB470:AB474"/>
    <mergeCell ref="AB495:AB499"/>
    <mergeCell ref="J496:L496"/>
    <mergeCell ref="M496:O496"/>
    <mergeCell ref="P496:R496"/>
    <mergeCell ref="S496:U496"/>
    <mergeCell ref="Y497:AA498"/>
    <mergeCell ref="A498:D499"/>
    <mergeCell ref="E499:F499"/>
    <mergeCell ref="G499:I499"/>
    <mergeCell ref="J499:R499"/>
    <mergeCell ref="S499:AA499"/>
    <mergeCell ref="V496:X496"/>
    <mergeCell ref="Y496:AA496"/>
    <mergeCell ref="A497:B497"/>
    <mergeCell ref="E497:F498"/>
    <mergeCell ref="G497:I498"/>
    <mergeCell ref="AB501:AB505"/>
    <mergeCell ref="J502:L502"/>
    <mergeCell ref="M502:O502"/>
    <mergeCell ref="P502:R502"/>
    <mergeCell ref="S502:U502"/>
    <mergeCell ref="Y509:AA510"/>
    <mergeCell ref="A510:D511"/>
    <mergeCell ref="E511:F511"/>
    <mergeCell ref="G511:I511"/>
    <mergeCell ref="J511:R511"/>
    <mergeCell ref="S511:AA511"/>
    <mergeCell ref="V508:X508"/>
    <mergeCell ref="Y508:AA508"/>
    <mergeCell ref="A509:B509"/>
    <mergeCell ref="E509:F510"/>
    <mergeCell ref="G509:I510"/>
    <mergeCell ref="J509:L510"/>
    <mergeCell ref="M509:O510"/>
    <mergeCell ref="P509:R510"/>
    <mergeCell ref="S509:U510"/>
    <mergeCell ref="V509:X510"/>
    <mergeCell ref="A507:D508"/>
    <mergeCell ref="E507:F508"/>
    <mergeCell ref="G507:I508"/>
    <mergeCell ref="J507:R507"/>
    <mergeCell ref="S507:AA507"/>
    <mergeCell ref="Y503:AA504"/>
    <mergeCell ref="A504:D505"/>
    <mergeCell ref="E505:F505"/>
    <mergeCell ref="G505:I505"/>
    <mergeCell ref="J505:R505"/>
    <mergeCell ref="S505:AA505"/>
    <mergeCell ref="J517:R517"/>
    <mergeCell ref="S517:AA517"/>
    <mergeCell ref="V514:X514"/>
    <mergeCell ref="Y514:AA514"/>
    <mergeCell ref="A515:B515"/>
    <mergeCell ref="E515:F516"/>
    <mergeCell ref="G515:I516"/>
    <mergeCell ref="J515:L516"/>
    <mergeCell ref="M515:O516"/>
    <mergeCell ref="P515:R516"/>
    <mergeCell ref="S515:U516"/>
    <mergeCell ref="V515:X516"/>
    <mergeCell ref="A513:D514"/>
    <mergeCell ref="E513:F514"/>
    <mergeCell ref="G513:I514"/>
    <mergeCell ref="J513:R513"/>
    <mergeCell ref="S513:AA513"/>
    <mergeCell ref="AB513:AB517"/>
    <mergeCell ref="J514:L514"/>
    <mergeCell ref="M514:O514"/>
    <mergeCell ref="P514:R514"/>
    <mergeCell ref="S514:U514"/>
    <mergeCell ref="Y521:AA522"/>
    <mergeCell ref="A522:D523"/>
    <mergeCell ref="E523:F523"/>
    <mergeCell ref="G523:I523"/>
    <mergeCell ref="J523:R523"/>
    <mergeCell ref="S523:AA523"/>
    <mergeCell ref="V520:X520"/>
    <mergeCell ref="Y520:AA520"/>
    <mergeCell ref="A521:B521"/>
    <mergeCell ref="E521:F522"/>
    <mergeCell ref="G521:I522"/>
    <mergeCell ref="J521:L522"/>
    <mergeCell ref="M521:O522"/>
    <mergeCell ref="P521:R522"/>
    <mergeCell ref="S521:U522"/>
    <mergeCell ref="V521:X522"/>
    <mergeCell ref="A519:D520"/>
    <mergeCell ref="E519:F520"/>
    <mergeCell ref="G519:I520"/>
    <mergeCell ref="J519:R519"/>
    <mergeCell ref="S519:AA519"/>
    <mergeCell ref="P520:R520"/>
    <mergeCell ref="S520:U520"/>
    <mergeCell ref="Y515:AA516"/>
    <mergeCell ref="A516:D517"/>
    <mergeCell ref="E517:F517"/>
    <mergeCell ref="G517:I517"/>
    <mergeCell ref="AB531:AB535"/>
    <mergeCell ref="J532:L532"/>
    <mergeCell ref="M532:O532"/>
    <mergeCell ref="P532:R532"/>
    <mergeCell ref="S532:U532"/>
    <mergeCell ref="Y527:AA528"/>
    <mergeCell ref="A528:D529"/>
    <mergeCell ref="E529:F529"/>
    <mergeCell ref="G529:I529"/>
    <mergeCell ref="J529:R529"/>
    <mergeCell ref="S529:AA529"/>
    <mergeCell ref="V526:X526"/>
    <mergeCell ref="Y526:AA526"/>
    <mergeCell ref="A527:B527"/>
    <mergeCell ref="E527:F528"/>
    <mergeCell ref="G527:I528"/>
    <mergeCell ref="J527:L528"/>
    <mergeCell ref="M527:O528"/>
    <mergeCell ref="P527:R528"/>
    <mergeCell ref="S527:U528"/>
    <mergeCell ref="V527:X528"/>
    <mergeCell ref="A525:D526"/>
    <mergeCell ref="E525:F526"/>
    <mergeCell ref="G525:I526"/>
    <mergeCell ref="J525:R525"/>
    <mergeCell ref="S525:AA525"/>
    <mergeCell ref="AB525:AB529"/>
    <mergeCell ref="J526:L526"/>
    <mergeCell ref="M526:O526"/>
    <mergeCell ref="P526:R526"/>
    <mergeCell ref="S526:U526"/>
    <mergeCell ref="Y533:AA534"/>
    <mergeCell ref="A534:D535"/>
    <mergeCell ref="E535:F535"/>
    <mergeCell ref="G535:I535"/>
    <mergeCell ref="J535:R535"/>
    <mergeCell ref="S535:AA535"/>
    <mergeCell ref="V532:X532"/>
    <mergeCell ref="Y532:AA532"/>
    <mergeCell ref="A533:B533"/>
    <mergeCell ref="E533:F534"/>
    <mergeCell ref="G533:I534"/>
    <mergeCell ref="J533:L534"/>
    <mergeCell ref="M533:O534"/>
    <mergeCell ref="P533:R534"/>
    <mergeCell ref="S533:U534"/>
    <mergeCell ref="V533:X534"/>
    <mergeCell ref="A531:D532"/>
    <mergeCell ref="E531:F532"/>
    <mergeCell ref="G531:I532"/>
    <mergeCell ref="J531:R531"/>
    <mergeCell ref="S531:AA531"/>
    <mergeCell ref="AB555:AB559"/>
    <mergeCell ref="J556:L556"/>
    <mergeCell ref="M556:O556"/>
    <mergeCell ref="P556:R556"/>
    <mergeCell ref="S556:U556"/>
    <mergeCell ref="Y551:AA552"/>
    <mergeCell ref="A552:D553"/>
    <mergeCell ref="E553:F553"/>
    <mergeCell ref="G553:I553"/>
    <mergeCell ref="J553:R553"/>
    <mergeCell ref="S553:AA553"/>
    <mergeCell ref="V550:X550"/>
    <mergeCell ref="Y550:AA550"/>
    <mergeCell ref="A551:B551"/>
    <mergeCell ref="E551:F552"/>
    <mergeCell ref="G551:I552"/>
    <mergeCell ref="J551:L552"/>
    <mergeCell ref="M551:O552"/>
    <mergeCell ref="P551:R552"/>
    <mergeCell ref="S551:U552"/>
    <mergeCell ref="V551:X552"/>
    <mergeCell ref="A549:D550"/>
    <mergeCell ref="E549:F550"/>
    <mergeCell ref="G549:I550"/>
    <mergeCell ref="J549:R549"/>
    <mergeCell ref="S549:AA549"/>
    <mergeCell ref="AB549:AB553"/>
    <mergeCell ref="J550:L550"/>
    <mergeCell ref="M550:O550"/>
    <mergeCell ref="P550:R550"/>
    <mergeCell ref="S550:U550"/>
    <mergeCell ref="Y557:AA558"/>
    <mergeCell ref="A558:D559"/>
    <mergeCell ref="E559:F559"/>
    <mergeCell ref="G559:I559"/>
    <mergeCell ref="J559:R559"/>
    <mergeCell ref="S559:AA559"/>
    <mergeCell ref="V556:X556"/>
    <mergeCell ref="Y556:AA556"/>
    <mergeCell ref="A557:B557"/>
    <mergeCell ref="E557:F558"/>
    <mergeCell ref="G557:I558"/>
    <mergeCell ref="J557:L558"/>
    <mergeCell ref="M557:O558"/>
    <mergeCell ref="P557:R558"/>
    <mergeCell ref="S557:U558"/>
    <mergeCell ref="V557:X558"/>
    <mergeCell ref="A555:D556"/>
    <mergeCell ref="E555:F556"/>
    <mergeCell ref="G555:I556"/>
    <mergeCell ref="J555:R555"/>
    <mergeCell ref="S555:AA555"/>
    <mergeCell ref="AB567:AB571"/>
    <mergeCell ref="J568:L568"/>
    <mergeCell ref="M568:O568"/>
    <mergeCell ref="P568:R568"/>
    <mergeCell ref="S568:U568"/>
    <mergeCell ref="Y563:AA564"/>
    <mergeCell ref="A564:D565"/>
    <mergeCell ref="E565:F565"/>
    <mergeCell ref="G565:I565"/>
    <mergeCell ref="J565:R565"/>
    <mergeCell ref="S565:AA565"/>
    <mergeCell ref="V562:X562"/>
    <mergeCell ref="Y562:AA562"/>
    <mergeCell ref="A563:B563"/>
    <mergeCell ref="E563:F564"/>
    <mergeCell ref="G563:I564"/>
    <mergeCell ref="J563:L564"/>
    <mergeCell ref="M563:O564"/>
    <mergeCell ref="P563:R564"/>
    <mergeCell ref="S563:U564"/>
    <mergeCell ref="V563:X564"/>
    <mergeCell ref="A561:D562"/>
    <mergeCell ref="E561:F562"/>
    <mergeCell ref="G561:I562"/>
    <mergeCell ref="J561:R561"/>
    <mergeCell ref="S561:AA561"/>
    <mergeCell ref="AB561:AB565"/>
    <mergeCell ref="J562:L562"/>
    <mergeCell ref="M562:O562"/>
    <mergeCell ref="P562:R562"/>
    <mergeCell ref="S562:U562"/>
    <mergeCell ref="Y569:AA570"/>
    <mergeCell ref="A570:D571"/>
    <mergeCell ref="E571:F571"/>
    <mergeCell ref="G571:I571"/>
    <mergeCell ref="J571:R571"/>
    <mergeCell ref="S571:AA571"/>
    <mergeCell ref="V568:X568"/>
    <mergeCell ref="Y568:AA568"/>
    <mergeCell ref="A569:B569"/>
    <mergeCell ref="E569:F570"/>
    <mergeCell ref="G569:I570"/>
    <mergeCell ref="J569:L570"/>
    <mergeCell ref="M569:O570"/>
    <mergeCell ref="P569:R570"/>
    <mergeCell ref="S569:U570"/>
    <mergeCell ref="V569:X570"/>
    <mergeCell ref="A567:D568"/>
    <mergeCell ref="E567:F568"/>
    <mergeCell ref="G567:I568"/>
    <mergeCell ref="J567:R567"/>
    <mergeCell ref="S567:AA567"/>
    <mergeCell ref="AB579:AB583"/>
    <mergeCell ref="J580:L580"/>
    <mergeCell ref="M580:O580"/>
    <mergeCell ref="P580:R580"/>
    <mergeCell ref="S580:U580"/>
    <mergeCell ref="Y575:AA576"/>
    <mergeCell ref="A576:D577"/>
    <mergeCell ref="E577:F577"/>
    <mergeCell ref="G577:I577"/>
    <mergeCell ref="J577:R577"/>
    <mergeCell ref="S577:AA577"/>
    <mergeCell ref="V574:X574"/>
    <mergeCell ref="Y574:AA574"/>
    <mergeCell ref="A575:B575"/>
    <mergeCell ref="E575:F576"/>
    <mergeCell ref="G575:I576"/>
    <mergeCell ref="J575:L576"/>
    <mergeCell ref="M575:O576"/>
    <mergeCell ref="P575:R576"/>
    <mergeCell ref="S575:U576"/>
    <mergeCell ref="V575:X576"/>
    <mergeCell ref="A573:D574"/>
    <mergeCell ref="E573:F574"/>
    <mergeCell ref="G573:I574"/>
    <mergeCell ref="J573:R573"/>
    <mergeCell ref="S573:AA573"/>
    <mergeCell ref="AB573:AB577"/>
    <mergeCell ref="J574:L574"/>
    <mergeCell ref="M574:O574"/>
    <mergeCell ref="P574:R574"/>
    <mergeCell ref="S574:U574"/>
    <mergeCell ref="Y581:AA582"/>
    <mergeCell ref="A582:D583"/>
    <mergeCell ref="E583:F583"/>
    <mergeCell ref="G583:I583"/>
    <mergeCell ref="J583:R583"/>
    <mergeCell ref="S583:AA583"/>
    <mergeCell ref="V580:X580"/>
    <mergeCell ref="Y580:AA580"/>
    <mergeCell ref="A581:B581"/>
    <mergeCell ref="E581:F582"/>
    <mergeCell ref="G581:I582"/>
    <mergeCell ref="J581:L582"/>
    <mergeCell ref="M581:O582"/>
    <mergeCell ref="P581:R582"/>
    <mergeCell ref="S581:U582"/>
    <mergeCell ref="V581:X582"/>
    <mergeCell ref="A579:D580"/>
    <mergeCell ref="E579:F580"/>
    <mergeCell ref="G579:I580"/>
    <mergeCell ref="J579:R579"/>
    <mergeCell ref="S579:AA579"/>
    <mergeCell ref="Y587:AA588"/>
    <mergeCell ref="A588:D589"/>
    <mergeCell ref="E589:F589"/>
    <mergeCell ref="G589:I589"/>
    <mergeCell ref="J589:R589"/>
    <mergeCell ref="S589:AA589"/>
    <mergeCell ref="V586:X586"/>
    <mergeCell ref="Y586:AA586"/>
    <mergeCell ref="A587:B587"/>
    <mergeCell ref="E587:F588"/>
    <mergeCell ref="G587:I588"/>
    <mergeCell ref="J587:L588"/>
    <mergeCell ref="M587:O588"/>
    <mergeCell ref="P587:R588"/>
    <mergeCell ref="S587:U588"/>
    <mergeCell ref="V587:X588"/>
    <mergeCell ref="A585:D586"/>
    <mergeCell ref="E585:F586"/>
    <mergeCell ref="G585:I586"/>
    <mergeCell ref="J585:R585"/>
    <mergeCell ref="S585:AA585"/>
    <mergeCell ref="J586:L586"/>
    <mergeCell ref="M586:O586"/>
    <mergeCell ref="P586:R586"/>
    <mergeCell ref="S586:U586"/>
    <mergeCell ref="AB585:AB589"/>
    <mergeCell ref="A603:D604"/>
    <mergeCell ref="AB622:AB626"/>
    <mergeCell ref="J623:L623"/>
    <mergeCell ref="M623:O623"/>
    <mergeCell ref="P623:R623"/>
    <mergeCell ref="S623:U623"/>
    <mergeCell ref="Y618:AA619"/>
    <mergeCell ref="A619:D620"/>
    <mergeCell ref="E620:F620"/>
    <mergeCell ref="G620:I620"/>
    <mergeCell ref="J620:R620"/>
    <mergeCell ref="S620:AA620"/>
    <mergeCell ref="V617:X617"/>
    <mergeCell ref="Y617:AA617"/>
    <mergeCell ref="A618:B618"/>
    <mergeCell ref="E618:F619"/>
    <mergeCell ref="G618:I619"/>
    <mergeCell ref="J618:L619"/>
    <mergeCell ref="M618:O619"/>
    <mergeCell ref="P618:R619"/>
    <mergeCell ref="S618:U619"/>
    <mergeCell ref="V618:X619"/>
    <mergeCell ref="A616:D617"/>
    <mergeCell ref="E616:F617"/>
    <mergeCell ref="G616:I617"/>
    <mergeCell ref="J616:R616"/>
    <mergeCell ref="S616:AA616"/>
    <mergeCell ref="AB616:AB620"/>
    <mergeCell ref="J617:L617"/>
    <mergeCell ref="M617:O617"/>
    <mergeCell ref="P617:R617"/>
    <mergeCell ref="J626:R626"/>
    <mergeCell ref="S626:AA626"/>
    <mergeCell ref="V623:X623"/>
    <mergeCell ref="Y623:AA623"/>
    <mergeCell ref="A624:B624"/>
    <mergeCell ref="E624:F625"/>
    <mergeCell ref="G624:I625"/>
    <mergeCell ref="J624:L625"/>
    <mergeCell ref="M624:O625"/>
    <mergeCell ref="P624:R625"/>
    <mergeCell ref="S624:U625"/>
    <mergeCell ref="V624:X625"/>
    <mergeCell ref="A622:D623"/>
    <mergeCell ref="E622:F623"/>
    <mergeCell ref="G622:I623"/>
    <mergeCell ref="J622:R622"/>
    <mergeCell ref="S622:AA622"/>
    <mergeCell ref="AB634:AB638"/>
    <mergeCell ref="J635:L635"/>
    <mergeCell ref="M635:O635"/>
    <mergeCell ref="P635:R635"/>
    <mergeCell ref="S635:U635"/>
    <mergeCell ref="Y630:AA631"/>
    <mergeCell ref="A631:D632"/>
    <mergeCell ref="E632:F632"/>
    <mergeCell ref="G632:I632"/>
    <mergeCell ref="J632:R632"/>
    <mergeCell ref="S632:AA632"/>
    <mergeCell ref="V629:X629"/>
    <mergeCell ref="Y629:AA629"/>
    <mergeCell ref="A630:B630"/>
    <mergeCell ref="E630:F631"/>
    <mergeCell ref="G630:I631"/>
    <mergeCell ref="J630:L631"/>
    <mergeCell ref="M630:O631"/>
    <mergeCell ref="P630:R631"/>
    <mergeCell ref="S630:U631"/>
    <mergeCell ref="V630:X631"/>
    <mergeCell ref="A628:D629"/>
    <mergeCell ref="E628:F629"/>
    <mergeCell ref="G628:I629"/>
    <mergeCell ref="J628:R628"/>
    <mergeCell ref="S628:AA628"/>
    <mergeCell ref="AB628:AB632"/>
    <mergeCell ref="J629:L629"/>
    <mergeCell ref="M629:O629"/>
    <mergeCell ref="P629:R629"/>
    <mergeCell ref="S629:U629"/>
    <mergeCell ref="Y636:AA637"/>
    <mergeCell ref="A637:D638"/>
    <mergeCell ref="E638:F638"/>
    <mergeCell ref="G638:I638"/>
    <mergeCell ref="J638:R638"/>
    <mergeCell ref="S638:AA638"/>
    <mergeCell ref="V635:X635"/>
    <mergeCell ref="Y635:AA635"/>
    <mergeCell ref="A636:B636"/>
    <mergeCell ref="E636:F637"/>
    <mergeCell ref="G636:I637"/>
    <mergeCell ref="J636:L637"/>
    <mergeCell ref="M636:O637"/>
    <mergeCell ref="P636:R637"/>
    <mergeCell ref="S636:U637"/>
    <mergeCell ref="V636:X637"/>
    <mergeCell ref="A634:D635"/>
    <mergeCell ref="E634:F635"/>
    <mergeCell ref="G634:I635"/>
    <mergeCell ref="J634:R634"/>
    <mergeCell ref="S634:AA634"/>
    <mergeCell ref="AB646:AB650"/>
    <mergeCell ref="J647:L647"/>
    <mergeCell ref="M647:O647"/>
    <mergeCell ref="P647:R647"/>
    <mergeCell ref="S647:U647"/>
    <mergeCell ref="Y642:AA643"/>
    <mergeCell ref="A643:D644"/>
    <mergeCell ref="E644:F644"/>
    <mergeCell ref="G644:I644"/>
    <mergeCell ref="J644:R644"/>
    <mergeCell ref="S644:AA644"/>
    <mergeCell ref="V641:X641"/>
    <mergeCell ref="Y641:AA641"/>
    <mergeCell ref="A642:B642"/>
    <mergeCell ref="E642:F643"/>
    <mergeCell ref="G642:I643"/>
    <mergeCell ref="J642:L643"/>
    <mergeCell ref="M642:O643"/>
    <mergeCell ref="P642:R643"/>
    <mergeCell ref="S642:U643"/>
    <mergeCell ref="V642:X643"/>
    <mergeCell ref="A640:D641"/>
    <mergeCell ref="E640:F641"/>
    <mergeCell ref="G640:I641"/>
    <mergeCell ref="J640:R640"/>
    <mergeCell ref="S640:AA640"/>
    <mergeCell ref="AB640:AB644"/>
    <mergeCell ref="J641:L641"/>
    <mergeCell ref="M641:O641"/>
    <mergeCell ref="P641:R641"/>
    <mergeCell ref="S641:U641"/>
    <mergeCell ref="Y648:AA649"/>
    <mergeCell ref="A649:D650"/>
    <mergeCell ref="E650:F650"/>
    <mergeCell ref="G650:I650"/>
    <mergeCell ref="J650:R650"/>
    <mergeCell ref="S650:AA650"/>
    <mergeCell ref="V647:X647"/>
    <mergeCell ref="Y647:AA647"/>
    <mergeCell ref="A648:B648"/>
    <mergeCell ref="E648:F649"/>
    <mergeCell ref="G648:I649"/>
    <mergeCell ref="J648:L649"/>
    <mergeCell ref="M648:O649"/>
    <mergeCell ref="P648:R649"/>
    <mergeCell ref="S648:U649"/>
    <mergeCell ref="V648:X649"/>
    <mergeCell ref="A646:D647"/>
    <mergeCell ref="E646:F647"/>
    <mergeCell ref="G646:I647"/>
    <mergeCell ref="J646:R646"/>
    <mergeCell ref="S646:AA646"/>
    <mergeCell ref="AB670:AB674"/>
    <mergeCell ref="J671:L671"/>
    <mergeCell ref="M671:O671"/>
    <mergeCell ref="P671:R671"/>
    <mergeCell ref="S671:U671"/>
    <mergeCell ref="Y654:AA655"/>
    <mergeCell ref="A655:D656"/>
    <mergeCell ref="E656:F656"/>
    <mergeCell ref="G656:I656"/>
    <mergeCell ref="J656:R656"/>
    <mergeCell ref="S656:AA656"/>
    <mergeCell ref="V653:X653"/>
    <mergeCell ref="Y653:AA653"/>
    <mergeCell ref="A654:B654"/>
    <mergeCell ref="E654:F655"/>
    <mergeCell ref="G654:I655"/>
    <mergeCell ref="J654:L655"/>
    <mergeCell ref="M654:O655"/>
    <mergeCell ref="P654:R655"/>
    <mergeCell ref="S654:U655"/>
    <mergeCell ref="V654:X655"/>
    <mergeCell ref="A652:D653"/>
    <mergeCell ref="E652:F653"/>
    <mergeCell ref="G652:I653"/>
    <mergeCell ref="J652:R652"/>
    <mergeCell ref="S652:AA652"/>
    <mergeCell ref="AB652:AB656"/>
    <mergeCell ref="J653:L653"/>
    <mergeCell ref="M653:O653"/>
    <mergeCell ref="P653:R653"/>
    <mergeCell ref="S653:U653"/>
    <mergeCell ref="Y672:AA673"/>
    <mergeCell ref="A673:D674"/>
    <mergeCell ref="E674:F674"/>
    <mergeCell ref="G674:I674"/>
    <mergeCell ref="J674:R674"/>
    <mergeCell ref="S674:AA674"/>
    <mergeCell ref="V671:X671"/>
    <mergeCell ref="Y671:AA671"/>
    <mergeCell ref="A672:B672"/>
    <mergeCell ref="E672:F673"/>
    <mergeCell ref="G672:I673"/>
    <mergeCell ref="J672:L673"/>
    <mergeCell ref="M672:O673"/>
    <mergeCell ref="P672:R673"/>
    <mergeCell ref="S672:U673"/>
    <mergeCell ref="V672:X673"/>
    <mergeCell ref="A670:D671"/>
    <mergeCell ref="E670:F671"/>
    <mergeCell ref="G670:I671"/>
    <mergeCell ref="J670:R670"/>
    <mergeCell ref="S670:AA670"/>
    <mergeCell ref="AB682:AB686"/>
    <mergeCell ref="J683:L683"/>
    <mergeCell ref="M683:O683"/>
    <mergeCell ref="P683:R683"/>
    <mergeCell ref="S683:U683"/>
    <mergeCell ref="Y678:AA679"/>
    <mergeCell ref="A679:D680"/>
    <mergeCell ref="E680:F680"/>
    <mergeCell ref="G680:I680"/>
    <mergeCell ref="J680:R680"/>
    <mergeCell ref="S680:AA680"/>
    <mergeCell ref="V677:X677"/>
    <mergeCell ref="Y677:AA677"/>
    <mergeCell ref="A678:B678"/>
    <mergeCell ref="E678:F679"/>
    <mergeCell ref="G678:I679"/>
    <mergeCell ref="J678:L679"/>
    <mergeCell ref="M678:O679"/>
    <mergeCell ref="P678:R679"/>
    <mergeCell ref="S678:U679"/>
    <mergeCell ref="V678:X679"/>
    <mergeCell ref="A676:D677"/>
    <mergeCell ref="E676:F677"/>
    <mergeCell ref="G676:I677"/>
    <mergeCell ref="J676:R676"/>
    <mergeCell ref="S676:AA676"/>
    <mergeCell ref="AB676:AB680"/>
    <mergeCell ref="J677:L677"/>
    <mergeCell ref="M677:O677"/>
    <mergeCell ref="P677:R677"/>
    <mergeCell ref="S677:U677"/>
    <mergeCell ref="Y684:AA685"/>
    <mergeCell ref="A685:D686"/>
    <mergeCell ref="E686:F686"/>
    <mergeCell ref="G686:I686"/>
    <mergeCell ref="J686:R686"/>
    <mergeCell ref="S686:AA686"/>
    <mergeCell ref="V683:X683"/>
    <mergeCell ref="Y683:AA683"/>
    <mergeCell ref="A684:B684"/>
    <mergeCell ref="E684:F685"/>
    <mergeCell ref="G684:I685"/>
    <mergeCell ref="J684:L685"/>
    <mergeCell ref="M684:O685"/>
    <mergeCell ref="P684:R685"/>
    <mergeCell ref="S684:U685"/>
    <mergeCell ref="V684:X685"/>
    <mergeCell ref="A682:D683"/>
    <mergeCell ref="E682:F683"/>
    <mergeCell ref="G682:I683"/>
    <mergeCell ref="J682:R682"/>
    <mergeCell ref="S682:AA682"/>
    <mergeCell ref="AB694:AB698"/>
    <mergeCell ref="J695:L695"/>
    <mergeCell ref="M695:O695"/>
    <mergeCell ref="P695:R695"/>
    <mergeCell ref="S695:U695"/>
    <mergeCell ref="Y690:AA691"/>
    <mergeCell ref="A691:D692"/>
    <mergeCell ref="E692:F692"/>
    <mergeCell ref="G692:I692"/>
    <mergeCell ref="J692:R692"/>
    <mergeCell ref="S692:AA692"/>
    <mergeCell ref="V689:X689"/>
    <mergeCell ref="Y689:AA689"/>
    <mergeCell ref="A690:B690"/>
    <mergeCell ref="E690:F691"/>
    <mergeCell ref="G690:I691"/>
    <mergeCell ref="J690:L691"/>
    <mergeCell ref="M690:O691"/>
    <mergeCell ref="P690:R691"/>
    <mergeCell ref="S690:U691"/>
    <mergeCell ref="V690:X691"/>
    <mergeCell ref="A688:D689"/>
    <mergeCell ref="E688:F689"/>
    <mergeCell ref="G688:I689"/>
    <mergeCell ref="J688:R688"/>
    <mergeCell ref="S688:AA688"/>
    <mergeCell ref="AB688:AB692"/>
    <mergeCell ref="J689:L689"/>
    <mergeCell ref="M689:O689"/>
    <mergeCell ref="P689:R689"/>
    <mergeCell ref="S689:U689"/>
    <mergeCell ref="Y696:AA697"/>
    <mergeCell ref="A697:D698"/>
    <mergeCell ref="E698:F698"/>
    <mergeCell ref="G698:I698"/>
    <mergeCell ref="J698:R698"/>
    <mergeCell ref="S698:AA698"/>
    <mergeCell ref="V695:X695"/>
    <mergeCell ref="Y695:AA695"/>
    <mergeCell ref="A696:B696"/>
    <mergeCell ref="E696:F697"/>
    <mergeCell ref="G696:I697"/>
    <mergeCell ref="J696:L697"/>
    <mergeCell ref="M696:O697"/>
    <mergeCell ref="P696:R697"/>
    <mergeCell ref="S696:U697"/>
    <mergeCell ref="V696:X697"/>
    <mergeCell ref="A694:D695"/>
    <mergeCell ref="E694:F695"/>
    <mergeCell ref="G694:I695"/>
    <mergeCell ref="J694:R694"/>
    <mergeCell ref="S694:AA694"/>
    <mergeCell ref="V701:X701"/>
    <mergeCell ref="Y701:AA701"/>
    <mergeCell ref="A702:B702"/>
    <mergeCell ref="E702:F703"/>
    <mergeCell ref="G702:I703"/>
    <mergeCell ref="J702:L703"/>
    <mergeCell ref="M702:O703"/>
    <mergeCell ref="P702:R703"/>
    <mergeCell ref="S702:U703"/>
    <mergeCell ref="V702:X703"/>
    <mergeCell ref="A700:D701"/>
    <mergeCell ref="E700:F701"/>
    <mergeCell ref="G700:I701"/>
    <mergeCell ref="J700:R700"/>
    <mergeCell ref="S700:AA700"/>
    <mergeCell ref="J701:L701"/>
    <mergeCell ref="M701:O701"/>
    <mergeCell ref="P701:R701"/>
    <mergeCell ref="S701:U701"/>
    <mergeCell ref="G739:I740"/>
    <mergeCell ref="J739:L740"/>
    <mergeCell ref="M739:O740"/>
    <mergeCell ref="P739:R740"/>
    <mergeCell ref="S739:U740"/>
    <mergeCell ref="V739:X740"/>
    <mergeCell ref="A737:D738"/>
    <mergeCell ref="E737:F738"/>
    <mergeCell ref="G737:I738"/>
    <mergeCell ref="J737:R737"/>
    <mergeCell ref="S737:AA737"/>
    <mergeCell ref="Y702:AA703"/>
    <mergeCell ref="A703:D704"/>
    <mergeCell ref="E704:F704"/>
    <mergeCell ref="G704:I704"/>
    <mergeCell ref="J704:R704"/>
    <mergeCell ref="S704:AA704"/>
    <mergeCell ref="A712:D713"/>
    <mergeCell ref="E712:F713"/>
    <mergeCell ref="G712:I713"/>
    <mergeCell ref="J712:R712"/>
    <mergeCell ref="S712:AA712"/>
    <mergeCell ref="E718:F719"/>
    <mergeCell ref="G718:I719"/>
    <mergeCell ref="J718:R718"/>
    <mergeCell ref="S718:AA718"/>
    <mergeCell ref="A724:D725"/>
    <mergeCell ref="E724:F725"/>
    <mergeCell ref="G724:I725"/>
    <mergeCell ref="J724:R724"/>
    <mergeCell ref="S724:AA724"/>
    <mergeCell ref="A730:D731"/>
    <mergeCell ref="V744:X744"/>
    <mergeCell ref="Y744:AA744"/>
    <mergeCell ref="A745:B745"/>
    <mergeCell ref="E745:F746"/>
    <mergeCell ref="G745:I746"/>
    <mergeCell ref="J745:L746"/>
    <mergeCell ref="M745:O746"/>
    <mergeCell ref="P745:R746"/>
    <mergeCell ref="S745:U746"/>
    <mergeCell ref="V745:X746"/>
    <mergeCell ref="A743:D744"/>
    <mergeCell ref="E743:F744"/>
    <mergeCell ref="G743:I744"/>
    <mergeCell ref="J743:R743"/>
    <mergeCell ref="S743:AA743"/>
    <mergeCell ref="AB700:AB704"/>
    <mergeCell ref="A718:D719"/>
    <mergeCell ref="AB737:AB741"/>
    <mergeCell ref="J738:L738"/>
    <mergeCell ref="M738:O738"/>
    <mergeCell ref="P738:R738"/>
    <mergeCell ref="S738:U738"/>
    <mergeCell ref="Y739:AA740"/>
    <mergeCell ref="A740:D741"/>
    <mergeCell ref="E741:F741"/>
    <mergeCell ref="G741:I741"/>
    <mergeCell ref="J741:R741"/>
    <mergeCell ref="S741:AA741"/>
    <mergeCell ref="V738:X738"/>
    <mergeCell ref="Y738:AA738"/>
    <mergeCell ref="A739:B739"/>
    <mergeCell ref="E739:F740"/>
    <mergeCell ref="AB743:AB747"/>
    <mergeCell ref="J744:L744"/>
    <mergeCell ref="M744:O744"/>
    <mergeCell ref="P744:R744"/>
    <mergeCell ref="S744:U744"/>
    <mergeCell ref="Y751:AA752"/>
    <mergeCell ref="A752:D753"/>
    <mergeCell ref="E753:F753"/>
    <mergeCell ref="G753:I753"/>
    <mergeCell ref="J753:R753"/>
    <mergeCell ref="S753:AA753"/>
    <mergeCell ref="V750:X750"/>
    <mergeCell ref="Y750:AA750"/>
    <mergeCell ref="A751:B751"/>
    <mergeCell ref="E751:F752"/>
    <mergeCell ref="G751:I752"/>
    <mergeCell ref="J751:L752"/>
    <mergeCell ref="M751:O752"/>
    <mergeCell ref="P751:R752"/>
    <mergeCell ref="S751:U752"/>
    <mergeCell ref="V751:X752"/>
    <mergeCell ref="A749:D750"/>
    <mergeCell ref="E749:F750"/>
    <mergeCell ref="G749:I750"/>
    <mergeCell ref="J749:R749"/>
    <mergeCell ref="S749:AA749"/>
    <mergeCell ref="Y745:AA746"/>
    <mergeCell ref="A746:D747"/>
    <mergeCell ref="E747:F747"/>
    <mergeCell ref="G747:I747"/>
    <mergeCell ref="J747:R747"/>
    <mergeCell ref="S747:AA747"/>
    <mergeCell ref="AB761:AB765"/>
    <mergeCell ref="J762:L762"/>
    <mergeCell ref="M762:O762"/>
    <mergeCell ref="P762:R762"/>
    <mergeCell ref="S762:U762"/>
    <mergeCell ref="Y757:AA758"/>
    <mergeCell ref="A758:D759"/>
    <mergeCell ref="E759:F759"/>
    <mergeCell ref="G759:I759"/>
    <mergeCell ref="J759:R759"/>
    <mergeCell ref="S759:AA759"/>
    <mergeCell ref="V756:X756"/>
    <mergeCell ref="Y756:AA756"/>
    <mergeCell ref="A757:B757"/>
    <mergeCell ref="E757:F758"/>
    <mergeCell ref="G757:I758"/>
    <mergeCell ref="J757:L758"/>
    <mergeCell ref="M757:O758"/>
    <mergeCell ref="P757:R758"/>
    <mergeCell ref="S757:U758"/>
    <mergeCell ref="V757:X758"/>
    <mergeCell ref="A755:D756"/>
    <mergeCell ref="E755:F756"/>
    <mergeCell ref="G755:I756"/>
    <mergeCell ref="J755:R755"/>
    <mergeCell ref="S755:AA755"/>
    <mergeCell ref="AB755:AB759"/>
    <mergeCell ref="J756:L756"/>
    <mergeCell ref="M756:O756"/>
    <mergeCell ref="P756:R756"/>
    <mergeCell ref="S756:U756"/>
    <mergeCell ref="Y763:AA764"/>
    <mergeCell ref="A764:D765"/>
    <mergeCell ref="E765:F765"/>
    <mergeCell ref="G765:I765"/>
    <mergeCell ref="J765:R765"/>
    <mergeCell ref="S765:AA765"/>
    <mergeCell ref="V762:X762"/>
    <mergeCell ref="Y762:AA762"/>
    <mergeCell ref="A763:B763"/>
    <mergeCell ref="E763:F764"/>
    <mergeCell ref="G763:I764"/>
    <mergeCell ref="J763:L764"/>
    <mergeCell ref="M763:O764"/>
    <mergeCell ref="P763:R764"/>
    <mergeCell ref="S763:U764"/>
    <mergeCell ref="V763:X764"/>
    <mergeCell ref="A761:D762"/>
    <mergeCell ref="E761:F762"/>
    <mergeCell ref="G761:I762"/>
    <mergeCell ref="J761:R761"/>
    <mergeCell ref="S761:AA761"/>
    <mergeCell ref="AB773:AB777"/>
    <mergeCell ref="J774:L774"/>
    <mergeCell ref="M774:O774"/>
    <mergeCell ref="P774:R774"/>
    <mergeCell ref="S774:U774"/>
    <mergeCell ref="Y769:AA770"/>
    <mergeCell ref="A770:D771"/>
    <mergeCell ref="E771:F771"/>
    <mergeCell ref="G771:I771"/>
    <mergeCell ref="J771:R771"/>
    <mergeCell ref="S771:AA771"/>
    <mergeCell ref="V768:X768"/>
    <mergeCell ref="Y768:AA768"/>
    <mergeCell ref="A769:B769"/>
    <mergeCell ref="E769:F770"/>
    <mergeCell ref="G769:I770"/>
    <mergeCell ref="J769:L770"/>
    <mergeCell ref="M769:O770"/>
    <mergeCell ref="P769:R770"/>
    <mergeCell ref="S769:U770"/>
    <mergeCell ref="V769:X770"/>
    <mergeCell ref="A767:D768"/>
    <mergeCell ref="E767:F768"/>
    <mergeCell ref="G767:I768"/>
    <mergeCell ref="J767:R767"/>
    <mergeCell ref="S767:AA767"/>
    <mergeCell ref="AB767:AB771"/>
    <mergeCell ref="J768:L768"/>
    <mergeCell ref="M768:O768"/>
    <mergeCell ref="P768:R768"/>
    <mergeCell ref="S768:U768"/>
    <mergeCell ref="Y775:AA776"/>
    <mergeCell ref="A776:D777"/>
    <mergeCell ref="E777:F777"/>
    <mergeCell ref="G777:I777"/>
    <mergeCell ref="J777:R777"/>
    <mergeCell ref="S777:AA777"/>
    <mergeCell ref="V774:X774"/>
    <mergeCell ref="Y774:AA774"/>
    <mergeCell ref="A775:B775"/>
    <mergeCell ref="E775:F776"/>
    <mergeCell ref="G775:I776"/>
    <mergeCell ref="J775:L776"/>
    <mergeCell ref="M775:O776"/>
    <mergeCell ref="P775:R776"/>
    <mergeCell ref="S775:U776"/>
    <mergeCell ref="V775:X776"/>
    <mergeCell ref="A773:D774"/>
    <mergeCell ref="E773:F774"/>
    <mergeCell ref="G773:I774"/>
    <mergeCell ref="J773:R773"/>
    <mergeCell ref="S773:AA773"/>
    <mergeCell ref="AB797:AB801"/>
    <mergeCell ref="J798:L798"/>
    <mergeCell ref="M798:O798"/>
    <mergeCell ref="P798:R798"/>
    <mergeCell ref="S798:U798"/>
    <mergeCell ref="Y793:AA794"/>
    <mergeCell ref="A794:D795"/>
    <mergeCell ref="E795:F795"/>
    <mergeCell ref="G795:I795"/>
    <mergeCell ref="J795:R795"/>
    <mergeCell ref="S795:AA795"/>
    <mergeCell ref="V792:X792"/>
    <mergeCell ref="Y792:AA792"/>
    <mergeCell ref="A793:B793"/>
    <mergeCell ref="E793:F794"/>
    <mergeCell ref="G793:I794"/>
    <mergeCell ref="J793:L794"/>
    <mergeCell ref="M793:O794"/>
    <mergeCell ref="P793:R794"/>
    <mergeCell ref="S793:U794"/>
    <mergeCell ref="V793:X794"/>
    <mergeCell ref="A791:D792"/>
    <mergeCell ref="E791:F792"/>
    <mergeCell ref="G791:I792"/>
    <mergeCell ref="J791:R791"/>
    <mergeCell ref="S791:AA791"/>
    <mergeCell ref="AB791:AB795"/>
    <mergeCell ref="J792:L792"/>
    <mergeCell ref="M792:O792"/>
    <mergeCell ref="P792:R792"/>
    <mergeCell ref="S792:U792"/>
    <mergeCell ref="Y799:AA800"/>
    <mergeCell ref="A800:D801"/>
    <mergeCell ref="E801:F801"/>
    <mergeCell ref="G801:I801"/>
    <mergeCell ref="J801:R801"/>
    <mergeCell ref="S801:AA801"/>
    <mergeCell ref="V798:X798"/>
    <mergeCell ref="Y798:AA798"/>
    <mergeCell ref="A799:B799"/>
    <mergeCell ref="E799:F800"/>
    <mergeCell ref="G799:I800"/>
    <mergeCell ref="J799:L800"/>
    <mergeCell ref="M799:O800"/>
    <mergeCell ref="P799:R800"/>
    <mergeCell ref="S799:U800"/>
    <mergeCell ref="V799:X800"/>
    <mergeCell ref="A797:D798"/>
    <mergeCell ref="E797:F798"/>
    <mergeCell ref="G797:I798"/>
    <mergeCell ref="J797:R797"/>
    <mergeCell ref="S797:AA797"/>
    <mergeCell ref="AB809:AB813"/>
    <mergeCell ref="J810:L810"/>
    <mergeCell ref="M810:O810"/>
    <mergeCell ref="P810:R810"/>
    <mergeCell ref="S810:U810"/>
    <mergeCell ref="Y805:AA806"/>
    <mergeCell ref="A806:D807"/>
    <mergeCell ref="E807:F807"/>
    <mergeCell ref="G807:I807"/>
    <mergeCell ref="J807:R807"/>
    <mergeCell ref="S807:AA807"/>
    <mergeCell ref="V804:X804"/>
    <mergeCell ref="Y804:AA804"/>
    <mergeCell ref="A805:B805"/>
    <mergeCell ref="E805:F806"/>
    <mergeCell ref="G805:I806"/>
    <mergeCell ref="J805:L806"/>
    <mergeCell ref="M805:O806"/>
    <mergeCell ref="P805:R806"/>
    <mergeCell ref="S805:U806"/>
    <mergeCell ref="V805:X806"/>
    <mergeCell ref="A803:D804"/>
    <mergeCell ref="E803:F804"/>
    <mergeCell ref="G803:I804"/>
    <mergeCell ref="J803:R803"/>
    <mergeCell ref="S803:AA803"/>
    <mergeCell ref="AB803:AB807"/>
    <mergeCell ref="J804:L804"/>
    <mergeCell ref="M804:O804"/>
    <mergeCell ref="P804:R804"/>
    <mergeCell ref="S804:U804"/>
    <mergeCell ref="Y811:AA812"/>
    <mergeCell ref="A812:D813"/>
    <mergeCell ref="E813:F813"/>
    <mergeCell ref="G813:I813"/>
    <mergeCell ref="J813:R813"/>
    <mergeCell ref="S813:AA813"/>
    <mergeCell ref="V810:X810"/>
    <mergeCell ref="Y810:AA810"/>
    <mergeCell ref="A811:B811"/>
    <mergeCell ref="E811:F812"/>
    <mergeCell ref="G811:I812"/>
    <mergeCell ref="J811:L812"/>
    <mergeCell ref="M811:O812"/>
    <mergeCell ref="P811:R812"/>
    <mergeCell ref="S811:U812"/>
    <mergeCell ref="V811:X812"/>
    <mergeCell ref="A809:D810"/>
    <mergeCell ref="E809:F810"/>
    <mergeCell ref="G809:I810"/>
    <mergeCell ref="J809:R809"/>
    <mergeCell ref="S809:AA809"/>
    <mergeCell ref="Y817:AA818"/>
    <mergeCell ref="A818:D819"/>
    <mergeCell ref="E819:F819"/>
    <mergeCell ref="G819:I819"/>
    <mergeCell ref="J819:R819"/>
    <mergeCell ref="S819:AA819"/>
    <mergeCell ref="V816:X816"/>
    <mergeCell ref="Y816:AA816"/>
    <mergeCell ref="A817:B817"/>
    <mergeCell ref="E817:F818"/>
    <mergeCell ref="G817:I818"/>
    <mergeCell ref="J817:L818"/>
    <mergeCell ref="M817:O818"/>
    <mergeCell ref="P817:R818"/>
    <mergeCell ref="S817:U818"/>
    <mergeCell ref="V817:X818"/>
    <mergeCell ref="A815:D816"/>
    <mergeCell ref="E815:F816"/>
    <mergeCell ref="G815:I816"/>
    <mergeCell ref="J815:R815"/>
    <mergeCell ref="S815:AA815"/>
    <mergeCell ref="J816:L816"/>
    <mergeCell ref="M816:O816"/>
    <mergeCell ref="P816:R816"/>
    <mergeCell ref="S816:U816"/>
    <mergeCell ref="AB815:AB819"/>
    <mergeCell ref="A833:D834"/>
    <mergeCell ref="A851:D852"/>
    <mergeCell ref="E851:F852"/>
    <mergeCell ref="G851:I852"/>
    <mergeCell ref="J851:R851"/>
    <mergeCell ref="S851:AA851"/>
    <mergeCell ref="AB864:AB868"/>
    <mergeCell ref="J865:L865"/>
    <mergeCell ref="M865:O865"/>
    <mergeCell ref="P865:R865"/>
    <mergeCell ref="S865:U865"/>
    <mergeCell ref="Y860:AA861"/>
    <mergeCell ref="A861:D862"/>
    <mergeCell ref="E862:F862"/>
    <mergeCell ref="G862:I862"/>
    <mergeCell ref="J862:R862"/>
    <mergeCell ref="S862:AA862"/>
    <mergeCell ref="V859:X859"/>
    <mergeCell ref="Y859:AA859"/>
    <mergeCell ref="A860:B860"/>
    <mergeCell ref="E860:F861"/>
    <mergeCell ref="G860:I861"/>
    <mergeCell ref="J860:L861"/>
    <mergeCell ref="M860:O861"/>
    <mergeCell ref="P860:R861"/>
    <mergeCell ref="S860:U861"/>
    <mergeCell ref="V860:X861"/>
    <mergeCell ref="A858:D859"/>
    <mergeCell ref="E858:F859"/>
    <mergeCell ref="G858:I859"/>
    <mergeCell ref="J858:R858"/>
    <mergeCell ref="AB870:AB874"/>
    <mergeCell ref="J871:L871"/>
    <mergeCell ref="M871:O871"/>
    <mergeCell ref="P871:R871"/>
    <mergeCell ref="S871:U871"/>
    <mergeCell ref="Y878:AA879"/>
    <mergeCell ref="A867:D868"/>
    <mergeCell ref="E868:F868"/>
    <mergeCell ref="G868:I868"/>
    <mergeCell ref="J868:R868"/>
    <mergeCell ref="S868:AA868"/>
    <mergeCell ref="V865:X865"/>
    <mergeCell ref="Y865:AA865"/>
    <mergeCell ref="A866:B866"/>
    <mergeCell ref="E866:F867"/>
    <mergeCell ref="G866:I867"/>
    <mergeCell ref="J866:L867"/>
    <mergeCell ref="M866:O867"/>
    <mergeCell ref="P866:R867"/>
    <mergeCell ref="S866:U867"/>
    <mergeCell ref="V866:X867"/>
    <mergeCell ref="A864:D865"/>
    <mergeCell ref="E864:F865"/>
    <mergeCell ref="G864:I865"/>
    <mergeCell ref="J864:R864"/>
    <mergeCell ref="S864:AA864"/>
    <mergeCell ref="Y872:AA873"/>
    <mergeCell ref="A873:D874"/>
    <mergeCell ref="E874:F874"/>
    <mergeCell ref="G874:I874"/>
    <mergeCell ref="J874:R874"/>
    <mergeCell ref="S874:AA874"/>
    <mergeCell ref="AB882:AB886"/>
    <mergeCell ref="J883:L883"/>
    <mergeCell ref="M883:O883"/>
    <mergeCell ref="P883:R883"/>
    <mergeCell ref="S883:U883"/>
    <mergeCell ref="AB876:AB880"/>
    <mergeCell ref="Y883:AA883"/>
    <mergeCell ref="A884:B884"/>
    <mergeCell ref="E884:F885"/>
    <mergeCell ref="G884:I885"/>
    <mergeCell ref="J884:L885"/>
    <mergeCell ref="M884:O885"/>
    <mergeCell ref="P884:R885"/>
    <mergeCell ref="S884:U885"/>
    <mergeCell ref="V884:X885"/>
    <mergeCell ref="A882:D883"/>
    <mergeCell ref="E882:F883"/>
    <mergeCell ref="Y884:AA885"/>
    <mergeCell ref="A885:D886"/>
    <mergeCell ref="E886:F886"/>
    <mergeCell ref="G886:I886"/>
    <mergeCell ref="J886:R886"/>
    <mergeCell ref="S886:AA886"/>
    <mergeCell ref="V883:X883"/>
    <mergeCell ref="G876:I877"/>
    <mergeCell ref="J876:R876"/>
    <mergeCell ref="S876:AA876"/>
    <mergeCell ref="J877:L877"/>
    <mergeCell ref="M877:O877"/>
    <mergeCell ref="P877:R877"/>
    <mergeCell ref="S877:U877"/>
    <mergeCell ref="G882:I883"/>
    <mergeCell ref="V871:X871"/>
    <mergeCell ref="Y871:AA871"/>
    <mergeCell ref="A872:B872"/>
    <mergeCell ref="E872:F873"/>
    <mergeCell ref="G872:I873"/>
    <mergeCell ref="J872:L873"/>
    <mergeCell ref="M872:O873"/>
    <mergeCell ref="P872:R873"/>
    <mergeCell ref="S872:U873"/>
    <mergeCell ref="V872:X873"/>
    <mergeCell ref="A870:D871"/>
    <mergeCell ref="E870:F871"/>
    <mergeCell ref="G870:I871"/>
    <mergeCell ref="J870:R870"/>
    <mergeCell ref="S870:AA870"/>
    <mergeCell ref="A879:D880"/>
    <mergeCell ref="E880:F880"/>
    <mergeCell ref="G880:I880"/>
    <mergeCell ref="J880:R880"/>
    <mergeCell ref="S880:AA880"/>
    <mergeCell ref="V877:X877"/>
    <mergeCell ref="Y877:AA877"/>
    <mergeCell ref="A878:B878"/>
    <mergeCell ref="E878:F879"/>
    <mergeCell ref="G878:I879"/>
    <mergeCell ref="J878:L879"/>
    <mergeCell ref="M878:O879"/>
    <mergeCell ref="P878:R879"/>
    <mergeCell ref="S878:U879"/>
    <mergeCell ref="V878:X879"/>
    <mergeCell ref="A876:D877"/>
    <mergeCell ref="E876:F877"/>
    <mergeCell ref="J882:R882"/>
    <mergeCell ref="S882:AA882"/>
    <mergeCell ref="AB894:AB898"/>
    <mergeCell ref="J895:L895"/>
    <mergeCell ref="M895:O895"/>
    <mergeCell ref="P895:R895"/>
    <mergeCell ref="S895:U895"/>
    <mergeCell ref="Y914:AA915"/>
    <mergeCell ref="A891:D892"/>
    <mergeCell ref="E892:F892"/>
    <mergeCell ref="G892:I892"/>
    <mergeCell ref="J892:R892"/>
    <mergeCell ref="S892:AA892"/>
    <mergeCell ref="V889:X889"/>
    <mergeCell ref="Y889:AA889"/>
    <mergeCell ref="A890:B890"/>
    <mergeCell ref="E890:F891"/>
    <mergeCell ref="G890:I891"/>
    <mergeCell ref="J890:L891"/>
    <mergeCell ref="M890:O891"/>
    <mergeCell ref="P890:R891"/>
    <mergeCell ref="S890:U891"/>
    <mergeCell ref="V890:X891"/>
    <mergeCell ref="A888:D889"/>
    <mergeCell ref="E888:F889"/>
    <mergeCell ref="G888:I889"/>
    <mergeCell ref="J888:R888"/>
    <mergeCell ref="S888:AA888"/>
    <mergeCell ref="AB888:AB892"/>
    <mergeCell ref="J889:L889"/>
    <mergeCell ref="M889:O889"/>
    <mergeCell ref="P889:R889"/>
    <mergeCell ref="S889:U889"/>
    <mergeCell ref="Y896:AA897"/>
    <mergeCell ref="A897:D898"/>
    <mergeCell ref="E898:F898"/>
    <mergeCell ref="G898:I898"/>
    <mergeCell ref="J898:R898"/>
    <mergeCell ref="S898:AA898"/>
    <mergeCell ref="V895:X895"/>
    <mergeCell ref="Y895:AA895"/>
    <mergeCell ref="A896:B896"/>
    <mergeCell ref="E896:F897"/>
    <mergeCell ref="G896:I897"/>
    <mergeCell ref="J896:L897"/>
    <mergeCell ref="M896:O897"/>
    <mergeCell ref="P896:R897"/>
    <mergeCell ref="S896:U897"/>
    <mergeCell ref="V896:X897"/>
    <mergeCell ref="A894:D895"/>
    <mergeCell ref="E894:F895"/>
    <mergeCell ref="G894:I895"/>
    <mergeCell ref="J894:R894"/>
    <mergeCell ref="S894:AA894"/>
    <mergeCell ref="Y890:AA891"/>
    <mergeCell ref="AB918:AB922"/>
    <mergeCell ref="J919:L919"/>
    <mergeCell ref="M919:O919"/>
    <mergeCell ref="P919:R919"/>
    <mergeCell ref="S919:U919"/>
    <mergeCell ref="A915:D916"/>
    <mergeCell ref="E916:F916"/>
    <mergeCell ref="G916:I916"/>
    <mergeCell ref="J916:R916"/>
    <mergeCell ref="S916:AA916"/>
    <mergeCell ref="V913:X913"/>
    <mergeCell ref="Y913:AA913"/>
    <mergeCell ref="A914:B914"/>
    <mergeCell ref="E914:F915"/>
    <mergeCell ref="G914:I915"/>
    <mergeCell ref="J914:L915"/>
    <mergeCell ref="M914:O915"/>
    <mergeCell ref="P914:R915"/>
    <mergeCell ref="S914:U915"/>
    <mergeCell ref="V914:X915"/>
    <mergeCell ref="A912:D913"/>
    <mergeCell ref="E912:F913"/>
    <mergeCell ref="G912:I913"/>
    <mergeCell ref="J912:R912"/>
    <mergeCell ref="S912:AA912"/>
    <mergeCell ref="AB912:AB916"/>
    <mergeCell ref="J913:L913"/>
    <mergeCell ref="M913:O913"/>
    <mergeCell ref="P913:R913"/>
    <mergeCell ref="S913:U913"/>
    <mergeCell ref="Y920:AA921"/>
    <mergeCell ref="A921:D922"/>
    <mergeCell ref="E922:F922"/>
    <mergeCell ref="G922:I922"/>
    <mergeCell ref="J922:R922"/>
    <mergeCell ref="S922:AA922"/>
    <mergeCell ref="V919:X919"/>
    <mergeCell ref="Y919:AA919"/>
    <mergeCell ref="A920:B920"/>
    <mergeCell ref="E920:F921"/>
    <mergeCell ref="G920:I921"/>
    <mergeCell ref="J920:L921"/>
    <mergeCell ref="M920:O921"/>
    <mergeCell ref="P920:R921"/>
    <mergeCell ref="S920:U921"/>
    <mergeCell ref="V920:X921"/>
    <mergeCell ref="A918:D919"/>
    <mergeCell ref="E918:F919"/>
    <mergeCell ref="G918:I919"/>
    <mergeCell ref="J918:R918"/>
    <mergeCell ref="S918:AA918"/>
    <mergeCell ref="V925:X925"/>
    <mergeCell ref="Y925:AA925"/>
    <mergeCell ref="A926:B926"/>
    <mergeCell ref="E926:F927"/>
    <mergeCell ref="G926:I927"/>
    <mergeCell ref="J926:L927"/>
    <mergeCell ref="M926:O927"/>
    <mergeCell ref="P926:R927"/>
    <mergeCell ref="S926:U927"/>
    <mergeCell ref="V926:X927"/>
    <mergeCell ref="A924:D925"/>
    <mergeCell ref="E924:F925"/>
    <mergeCell ref="G924:I925"/>
    <mergeCell ref="J924:R924"/>
    <mergeCell ref="S924:AA924"/>
    <mergeCell ref="AB924:AB928"/>
    <mergeCell ref="J925:L925"/>
    <mergeCell ref="M925:O925"/>
    <mergeCell ref="P925:R925"/>
    <mergeCell ref="S925:U925"/>
    <mergeCell ref="G932:I933"/>
    <mergeCell ref="J932:L933"/>
    <mergeCell ref="M932:O933"/>
    <mergeCell ref="P932:R933"/>
    <mergeCell ref="S932:U933"/>
    <mergeCell ref="V932:X933"/>
    <mergeCell ref="A930:D931"/>
    <mergeCell ref="E930:F931"/>
    <mergeCell ref="G930:I931"/>
    <mergeCell ref="J930:R930"/>
    <mergeCell ref="S930:AA930"/>
    <mergeCell ref="J931:L931"/>
    <mergeCell ref="M931:O931"/>
    <mergeCell ref="P931:R931"/>
    <mergeCell ref="S931:U931"/>
    <mergeCell ref="Y926:AA927"/>
    <mergeCell ref="A927:D928"/>
    <mergeCell ref="E928:F928"/>
    <mergeCell ref="G928:I928"/>
    <mergeCell ref="J928:R928"/>
    <mergeCell ref="S928:AA928"/>
    <mergeCell ref="AB930:AB934"/>
    <mergeCell ref="E942:F943"/>
    <mergeCell ref="G942:I943"/>
    <mergeCell ref="E948:F949"/>
    <mergeCell ref="G948:I949"/>
    <mergeCell ref="J946:R946"/>
    <mergeCell ref="S946:AA946"/>
    <mergeCell ref="E954:F955"/>
    <mergeCell ref="G954:I955"/>
    <mergeCell ref="J952:R952"/>
    <mergeCell ref="S952:AA952"/>
    <mergeCell ref="E960:F961"/>
    <mergeCell ref="G960:I961"/>
    <mergeCell ref="J958:R958"/>
    <mergeCell ref="S958:AA958"/>
    <mergeCell ref="A954:D955"/>
    <mergeCell ref="E966:F967"/>
    <mergeCell ref="G966:I967"/>
    <mergeCell ref="J964:R964"/>
    <mergeCell ref="S964:AA964"/>
    <mergeCell ref="J940:R940"/>
    <mergeCell ref="S940:AA940"/>
    <mergeCell ref="Y932:AA933"/>
    <mergeCell ref="A933:D934"/>
    <mergeCell ref="E934:F934"/>
    <mergeCell ref="G934:I934"/>
    <mergeCell ref="J934:R934"/>
    <mergeCell ref="S934:AA934"/>
    <mergeCell ref="V931:X931"/>
    <mergeCell ref="Y931:AA931"/>
    <mergeCell ref="A932:B932"/>
    <mergeCell ref="E932:F933"/>
    <mergeCell ref="A1033:D1034"/>
    <mergeCell ref="A1018:D1019"/>
    <mergeCell ref="E1033:F1034"/>
    <mergeCell ref="G1033:I1034"/>
    <mergeCell ref="J1033:R1033"/>
    <mergeCell ref="S1033:AA1033"/>
    <mergeCell ref="J1034:L1034"/>
    <mergeCell ref="M1034:O1034"/>
    <mergeCell ref="P1034:R1034"/>
    <mergeCell ref="S1034:U1034"/>
    <mergeCell ref="V1034:X1034"/>
    <mergeCell ref="Y1034:AA1034"/>
    <mergeCell ref="A1039:D1040"/>
    <mergeCell ref="A1036:D1037"/>
    <mergeCell ref="AB1033:AB1037"/>
    <mergeCell ref="A1045:D1046"/>
    <mergeCell ref="A1042:D1043"/>
    <mergeCell ref="E1045:F1046"/>
    <mergeCell ref="G1045:I1046"/>
    <mergeCell ref="J1045:R1045"/>
    <mergeCell ref="S1045:AA1045"/>
    <mergeCell ref="A1035:B1035"/>
    <mergeCell ref="E1035:F1036"/>
    <mergeCell ref="G1035:I1036"/>
    <mergeCell ref="J1035:L1036"/>
    <mergeCell ref="M1035:O1036"/>
    <mergeCell ref="P1035:R1036"/>
    <mergeCell ref="S1035:U1036"/>
    <mergeCell ref="V1035:X1036"/>
    <mergeCell ref="Y1035:AA1036"/>
    <mergeCell ref="E1037:F1037"/>
    <mergeCell ref="G1037:I1037"/>
    <mergeCell ref="A1100:D1101"/>
    <mergeCell ref="J1097:R1097"/>
    <mergeCell ref="S1097:AA1097"/>
    <mergeCell ref="A1099:AB1099"/>
    <mergeCell ref="E1100:F1101"/>
    <mergeCell ref="G1100:I1101"/>
    <mergeCell ref="J1100:R1100"/>
    <mergeCell ref="S1100:AA1100"/>
    <mergeCell ref="AB1100:AB1104"/>
    <mergeCell ref="J1101:L1101"/>
    <mergeCell ref="M1101:O1101"/>
    <mergeCell ref="P1101:R1101"/>
    <mergeCell ref="S1101:U1101"/>
    <mergeCell ref="V1101:X1101"/>
    <mergeCell ref="Y1101:AA1101"/>
    <mergeCell ref="A1106:D1107"/>
    <mergeCell ref="A1103:D1104"/>
    <mergeCell ref="A1102:B1102"/>
    <mergeCell ref="E1102:F1103"/>
    <mergeCell ref="G1102:I1103"/>
    <mergeCell ref="J1102:L1103"/>
    <mergeCell ref="M1102:O1103"/>
    <mergeCell ref="P1102:R1103"/>
    <mergeCell ref="S1102:U1103"/>
    <mergeCell ref="V1102:X1103"/>
    <mergeCell ref="Y1102:AA1103"/>
    <mergeCell ref="E1104:F1104"/>
    <mergeCell ref="G1104:I1104"/>
    <mergeCell ref="J1104:R1104"/>
    <mergeCell ref="S1104:AA1104"/>
    <mergeCell ref="E1106:F1107"/>
    <mergeCell ref="G1106:I1107"/>
    <mergeCell ref="A1136:D1137"/>
    <mergeCell ref="A1133:D1134"/>
    <mergeCell ref="E1136:F1137"/>
    <mergeCell ref="G1136:I1137"/>
    <mergeCell ref="J1136:R1136"/>
    <mergeCell ref="S1136:AA1136"/>
    <mergeCell ref="J1137:L1137"/>
    <mergeCell ref="M1137:O1137"/>
    <mergeCell ref="P1137:R1137"/>
    <mergeCell ref="S1137:U1137"/>
    <mergeCell ref="V1137:X1137"/>
    <mergeCell ref="Y1137:AA1137"/>
    <mergeCell ref="A1154:D1155"/>
    <mergeCell ref="A1139:D1140"/>
    <mergeCell ref="AB1136:AB1140"/>
    <mergeCell ref="A1160:D1161"/>
    <mergeCell ref="A1157:D1158"/>
    <mergeCell ref="E1160:F1161"/>
    <mergeCell ref="G1160:I1161"/>
    <mergeCell ref="J1160:R1160"/>
    <mergeCell ref="S1160:AA1160"/>
    <mergeCell ref="A1138:B1138"/>
    <mergeCell ref="E1138:F1139"/>
    <mergeCell ref="G1138:I1139"/>
    <mergeCell ref="J1138:L1139"/>
    <mergeCell ref="M1138:O1139"/>
    <mergeCell ref="P1138:R1139"/>
    <mergeCell ref="S1138:U1139"/>
    <mergeCell ref="V1138:X1139"/>
    <mergeCell ref="Y1138:AA1139"/>
    <mergeCell ref="E1140:F1140"/>
    <mergeCell ref="G1140:I1140"/>
    <mergeCell ref="A59:D60"/>
    <mergeCell ref="E59:F60"/>
    <mergeCell ref="G59:I60"/>
    <mergeCell ref="J59:R59"/>
    <mergeCell ref="S59:AA59"/>
    <mergeCell ref="AB59:AB63"/>
    <mergeCell ref="J60:L60"/>
    <mergeCell ref="M60:O60"/>
    <mergeCell ref="P60:R60"/>
    <mergeCell ref="S60:U60"/>
    <mergeCell ref="V60:X60"/>
    <mergeCell ref="Y60:AA60"/>
    <mergeCell ref="A61:B61"/>
    <mergeCell ref="E61:F62"/>
    <mergeCell ref="G61:I62"/>
    <mergeCell ref="J61:L62"/>
    <mergeCell ref="M61:O62"/>
    <mergeCell ref="P61:R62"/>
    <mergeCell ref="S61:U62"/>
    <mergeCell ref="V61:X62"/>
    <mergeCell ref="Y61:AA62"/>
    <mergeCell ref="A62:D63"/>
    <mergeCell ref="E63:F63"/>
    <mergeCell ref="G63:I63"/>
    <mergeCell ref="J63:R63"/>
    <mergeCell ref="S63:AA63"/>
    <mergeCell ref="A180:D181"/>
    <mergeCell ref="E180:F181"/>
    <mergeCell ref="G180:I181"/>
    <mergeCell ref="J180:R180"/>
    <mergeCell ref="S180:AA180"/>
    <mergeCell ref="AB180:AB184"/>
    <mergeCell ref="J181:L181"/>
    <mergeCell ref="M181:O181"/>
    <mergeCell ref="P181:R181"/>
    <mergeCell ref="S181:U181"/>
    <mergeCell ref="V181:X181"/>
    <mergeCell ref="Y181:AA181"/>
    <mergeCell ref="A182:B182"/>
    <mergeCell ref="E182:F183"/>
    <mergeCell ref="G182:I183"/>
    <mergeCell ref="J182:L183"/>
    <mergeCell ref="M182:O183"/>
    <mergeCell ref="P182:R183"/>
    <mergeCell ref="S182:U183"/>
    <mergeCell ref="V182:X183"/>
    <mergeCell ref="Y182:AA183"/>
    <mergeCell ref="A183:D184"/>
    <mergeCell ref="E184:F184"/>
    <mergeCell ref="G184:I184"/>
    <mergeCell ref="J184:R184"/>
    <mergeCell ref="S184:AA184"/>
    <mergeCell ref="A301:D302"/>
    <mergeCell ref="E301:F302"/>
    <mergeCell ref="G301:I302"/>
    <mergeCell ref="J301:R301"/>
    <mergeCell ref="S301:AA301"/>
    <mergeCell ref="AB301:AB305"/>
    <mergeCell ref="J302:L302"/>
    <mergeCell ref="M302:O302"/>
    <mergeCell ref="P302:R302"/>
    <mergeCell ref="S302:U302"/>
    <mergeCell ref="V302:X302"/>
    <mergeCell ref="Y302:AA302"/>
    <mergeCell ref="A303:B303"/>
    <mergeCell ref="E303:F304"/>
    <mergeCell ref="G303:I304"/>
    <mergeCell ref="J303:L304"/>
    <mergeCell ref="M303:O304"/>
    <mergeCell ref="P303:R304"/>
    <mergeCell ref="S303:U304"/>
    <mergeCell ref="V303:X304"/>
    <mergeCell ref="Y303:AA304"/>
    <mergeCell ref="A304:D305"/>
    <mergeCell ref="E305:F305"/>
    <mergeCell ref="G305:I305"/>
    <mergeCell ref="J305:R305"/>
    <mergeCell ref="S305:AA305"/>
    <mergeCell ref="A422:D423"/>
    <mergeCell ref="E422:F423"/>
    <mergeCell ref="G422:I423"/>
    <mergeCell ref="J422:R422"/>
    <mergeCell ref="S422:AA422"/>
    <mergeCell ref="AB422:AB426"/>
    <mergeCell ref="J423:L423"/>
    <mergeCell ref="M423:O423"/>
    <mergeCell ref="P423:R423"/>
    <mergeCell ref="S423:U423"/>
    <mergeCell ref="V423:X423"/>
    <mergeCell ref="Y423:AA423"/>
    <mergeCell ref="A424:B424"/>
    <mergeCell ref="E424:F425"/>
    <mergeCell ref="G424:I425"/>
    <mergeCell ref="J424:L425"/>
    <mergeCell ref="M424:O425"/>
    <mergeCell ref="P424:R425"/>
    <mergeCell ref="S424:U425"/>
    <mergeCell ref="V424:X425"/>
    <mergeCell ref="Y424:AA425"/>
    <mergeCell ref="A425:D426"/>
    <mergeCell ref="E426:F426"/>
    <mergeCell ref="G426:I426"/>
    <mergeCell ref="J426:R426"/>
    <mergeCell ref="S426:AA426"/>
    <mergeCell ref="A543:D544"/>
    <mergeCell ref="E543:F544"/>
    <mergeCell ref="G543:I544"/>
    <mergeCell ref="J543:R543"/>
    <mergeCell ref="S543:AA543"/>
    <mergeCell ref="AB543:AB547"/>
    <mergeCell ref="J544:L544"/>
    <mergeCell ref="M544:O544"/>
    <mergeCell ref="P544:R544"/>
    <mergeCell ref="S544:U544"/>
    <mergeCell ref="V544:X544"/>
    <mergeCell ref="Y544:AA544"/>
    <mergeCell ref="A545:B545"/>
    <mergeCell ref="E545:F546"/>
    <mergeCell ref="G545:I546"/>
    <mergeCell ref="J545:L546"/>
    <mergeCell ref="M545:O546"/>
    <mergeCell ref="P545:R546"/>
    <mergeCell ref="S545:U546"/>
    <mergeCell ref="V545:X546"/>
    <mergeCell ref="Y545:AA546"/>
    <mergeCell ref="A546:D547"/>
    <mergeCell ref="E547:F547"/>
    <mergeCell ref="G547:I547"/>
    <mergeCell ref="J547:R547"/>
    <mergeCell ref="S547:AA547"/>
    <mergeCell ref="A664:D665"/>
    <mergeCell ref="E664:F665"/>
    <mergeCell ref="G664:I665"/>
    <mergeCell ref="J664:R664"/>
    <mergeCell ref="S664:AA664"/>
    <mergeCell ref="AB664:AB668"/>
    <mergeCell ref="J665:L665"/>
    <mergeCell ref="M665:O665"/>
    <mergeCell ref="P665:R665"/>
    <mergeCell ref="S665:U665"/>
    <mergeCell ref="V665:X665"/>
    <mergeCell ref="Y665:AA665"/>
    <mergeCell ref="A666:B666"/>
    <mergeCell ref="E666:F667"/>
    <mergeCell ref="G666:I667"/>
    <mergeCell ref="J666:L667"/>
    <mergeCell ref="M666:O667"/>
    <mergeCell ref="P666:R667"/>
    <mergeCell ref="S666:U667"/>
    <mergeCell ref="V666:X667"/>
    <mergeCell ref="Y666:AA667"/>
    <mergeCell ref="A667:D668"/>
    <mergeCell ref="E668:F668"/>
    <mergeCell ref="G668:I668"/>
    <mergeCell ref="J668:R668"/>
    <mergeCell ref="S668:AA668"/>
    <mergeCell ref="A785:D786"/>
    <mergeCell ref="E785:F786"/>
    <mergeCell ref="G785:I786"/>
    <mergeCell ref="J785:R785"/>
    <mergeCell ref="S785:AA785"/>
    <mergeCell ref="AB785:AB789"/>
    <mergeCell ref="J786:L786"/>
    <mergeCell ref="M786:O786"/>
    <mergeCell ref="P786:R786"/>
    <mergeCell ref="S786:U786"/>
    <mergeCell ref="V786:X786"/>
    <mergeCell ref="Y786:AA786"/>
    <mergeCell ref="A787:B787"/>
    <mergeCell ref="E787:F788"/>
    <mergeCell ref="G787:I788"/>
    <mergeCell ref="J787:L788"/>
    <mergeCell ref="M787:O788"/>
    <mergeCell ref="P787:R788"/>
    <mergeCell ref="S787:U788"/>
    <mergeCell ref="V787:X788"/>
    <mergeCell ref="Y787:AA788"/>
    <mergeCell ref="A788:D789"/>
    <mergeCell ref="E789:F789"/>
    <mergeCell ref="G789:I789"/>
    <mergeCell ref="J789:R789"/>
    <mergeCell ref="S789:AA789"/>
    <mergeCell ref="A906:D907"/>
    <mergeCell ref="E906:F907"/>
    <mergeCell ref="G906:I907"/>
    <mergeCell ref="J906:R906"/>
    <mergeCell ref="S906:AA906"/>
    <mergeCell ref="AB906:AB910"/>
    <mergeCell ref="J907:L907"/>
    <mergeCell ref="M907:O907"/>
    <mergeCell ref="P907:R907"/>
    <mergeCell ref="S907:U907"/>
    <mergeCell ref="V907:X907"/>
    <mergeCell ref="Y907:AA907"/>
    <mergeCell ref="A908:B908"/>
    <mergeCell ref="E908:F909"/>
    <mergeCell ref="G908:I909"/>
    <mergeCell ref="J908:L909"/>
    <mergeCell ref="M908:O909"/>
    <mergeCell ref="P908:R909"/>
    <mergeCell ref="S908:U909"/>
    <mergeCell ref="V908:X909"/>
    <mergeCell ref="Y908:AA909"/>
    <mergeCell ref="A909:D910"/>
    <mergeCell ref="E910:F910"/>
    <mergeCell ref="G910:I910"/>
    <mergeCell ref="J910:R910"/>
    <mergeCell ref="S910:AA910"/>
    <mergeCell ref="A1027:D1028"/>
    <mergeCell ref="E1027:F1028"/>
    <mergeCell ref="G1027:I1028"/>
    <mergeCell ref="J1027:R1027"/>
    <mergeCell ref="S1027:AA1027"/>
    <mergeCell ref="AB1027:AB1031"/>
    <mergeCell ref="J1028:L1028"/>
    <mergeCell ref="M1028:O1028"/>
    <mergeCell ref="P1028:R1028"/>
    <mergeCell ref="S1028:U1028"/>
    <mergeCell ref="V1028:X1028"/>
    <mergeCell ref="Y1028:AA1028"/>
    <mergeCell ref="A1029:B1029"/>
    <mergeCell ref="E1029:F1030"/>
    <mergeCell ref="G1029:I1030"/>
    <mergeCell ref="J1029:L1030"/>
    <mergeCell ref="M1029:O1030"/>
    <mergeCell ref="P1029:R1030"/>
    <mergeCell ref="S1029:U1030"/>
    <mergeCell ref="V1029:X1030"/>
    <mergeCell ref="Y1029:AA1030"/>
    <mergeCell ref="A1030:D1031"/>
    <mergeCell ref="E1031:F1031"/>
    <mergeCell ref="G1031:I1031"/>
    <mergeCell ref="J1031:R1031"/>
    <mergeCell ref="S1031:AA1031"/>
    <mergeCell ref="J1149:L1149"/>
    <mergeCell ref="M1149:O1149"/>
    <mergeCell ref="P1149:R1149"/>
    <mergeCell ref="S1149:U1149"/>
    <mergeCell ref="V1149:X1149"/>
    <mergeCell ref="Y1149:AA1149"/>
    <mergeCell ref="A1150:B1150"/>
    <mergeCell ref="E1150:F1151"/>
    <mergeCell ref="G1150:I1151"/>
    <mergeCell ref="J1150:L1151"/>
    <mergeCell ref="M1150:O1151"/>
    <mergeCell ref="P1150:R1151"/>
    <mergeCell ref="S1150:U1151"/>
    <mergeCell ref="V1150:X1151"/>
    <mergeCell ref="Y1150:AA1151"/>
    <mergeCell ref="A1151:D1152"/>
    <mergeCell ref="E1152:F1152"/>
    <mergeCell ref="G1152:I1152"/>
    <mergeCell ref="J1152:R1152"/>
    <mergeCell ref="S1152:AA1152"/>
    <mergeCell ref="A53:D54"/>
    <mergeCell ref="E53:F54"/>
    <mergeCell ref="G53:I54"/>
    <mergeCell ref="J53:R53"/>
    <mergeCell ref="S53:AA53"/>
    <mergeCell ref="AB53:AB57"/>
    <mergeCell ref="J54:L54"/>
    <mergeCell ref="M54:O54"/>
    <mergeCell ref="P54:R54"/>
    <mergeCell ref="S54:U54"/>
    <mergeCell ref="V54:X54"/>
    <mergeCell ref="Y54:AA54"/>
    <mergeCell ref="A55:B55"/>
    <mergeCell ref="E55:F56"/>
    <mergeCell ref="G55:I56"/>
    <mergeCell ref="J55:L56"/>
    <mergeCell ref="M55:O56"/>
    <mergeCell ref="P55:R56"/>
    <mergeCell ref="S55:U56"/>
    <mergeCell ref="V55:X56"/>
    <mergeCell ref="Y55:AA56"/>
    <mergeCell ref="A56:D57"/>
    <mergeCell ref="E57:F57"/>
    <mergeCell ref="G57:I57"/>
    <mergeCell ref="J57:R57"/>
    <mergeCell ref="S57:AA57"/>
    <mergeCell ref="A174:D175"/>
    <mergeCell ref="E174:F175"/>
    <mergeCell ref="G174:I175"/>
    <mergeCell ref="J174:R174"/>
    <mergeCell ref="S174:AA174"/>
    <mergeCell ref="AB174:AB178"/>
    <mergeCell ref="J175:L175"/>
    <mergeCell ref="M175:O175"/>
    <mergeCell ref="P175:R175"/>
    <mergeCell ref="S175:U175"/>
    <mergeCell ref="V175:X175"/>
    <mergeCell ref="Y175:AA175"/>
    <mergeCell ref="A176:B176"/>
    <mergeCell ref="E176:F177"/>
    <mergeCell ref="G176:I177"/>
    <mergeCell ref="J176:L177"/>
    <mergeCell ref="M176:O177"/>
    <mergeCell ref="P176:R177"/>
    <mergeCell ref="S176:U177"/>
    <mergeCell ref="V176:X177"/>
    <mergeCell ref="Y176:AA177"/>
    <mergeCell ref="A177:D178"/>
    <mergeCell ref="E178:F178"/>
    <mergeCell ref="G178:I178"/>
    <mergeCell ref="J178:R178"/>
    <mergeCell ref="S178:AA178"/>
    <mergeCell ref="A295:D296"/>
    <mergeCell ref="E295:F296"/>
    <mergeCell ref="G295:I296"/>
    <mergeCell ref="J295:R295"/>
    <mergeCell ref="S295:AA295"/>
    <mergeCell ref="AB295:AB299"/>
    <mergeCell ref="J296:L296"/>
    <mergeCell ref="M296:O296"/>
    <mergeCell ref="P296:R296"/>
    <mergeCell ref="S296:U296"/>
    <mergeCell ref="V296:X296"/>
    <mergeCell ref="Y296:AA296"/>
    <mergeCell ref="A297:B297"/>
    <mergeCell ref="E297:F298"/>
    <mergeCell ref="G297:I298"/>
    <mergeCell ref="J297:L298"/>
    <mergeCell ref="M297:O298"/>
    <mergeCell ref="P297:R298"/>
    <mergeCell ref="S297:U298"/>
    <mergeCell ref="V297:X298"/>
    <mergeCell ref="Y297:AA298"/>
    <mergeCell ref="A298:D299"/>
    <mergeCell ref="E299:F299"/>
    <mergeCell ref="G299:I299"/>
    <mergeCell ref="J299:R299"/>
    <mergeCell ref="S299:AA299"/>
    <mergeCell ref="A416:D417"/>
    <mergeCell ref="E416:F417"/>
    <mergeCell ref="G416:I417"/>
    <mergeCell ref="J416:R416"/>
    <mergeCell ref="S416:AA416"/>
    <mergeCell ref="AB416:AB420"/>
    <mergeCell ref="J417:L417"/>
    <mergeCell ref="M417:O417"/>
    <mergeCell ref="P417:R417"/>
    <mergeCell ref="S417:U417"/>
    <mergeCell ref="V417:X417"/>
    <mergeCell ref="Y417:AA417"/>
    <mergeCell ref="A418:B418"/>
    <mergeCell ref="E418:F419"/>
    <mergeCell ref="G418:I419"/>
    <mergeCell ref="J418:L419"/>
    <mergeCell ref="M418:O419"/>
    <mergeCell ref="P418:R419"/>
    <mergeCell ref="S418:U419"/>
    <mergeCell ref="V418:X419"/>
    <mergeCell ref="Y418:AA419"/>
    <mergeCell ref="A419:D420"/>
    <mergeCell ref="E420:F420"/>
    <mergeCell ref="G420:I420"/>
    <mergeCell ref="J420:R420"/>
    <mergeCell ref="S420:AA420"/>
    <mergeCell ref="A537:D538"/>
    <mergeCell ref="E537:F538"/>
    <mergeCell ref="G537:I538"/>
    <mergeCell ref="J537:R537"/>
    <mergeCell ref="S537:AA537"/>
    <mergeCell ref="AB537:AB541"/>
    <mergeCell ref="J538:L538"/>
    <mergeCell ref="M538:O538"/>
    <mergeCell ref="P538:R538"/>
    <mergeCell ref="S538:U538"/>
    <mergeCell ref="V538:X538"/>
    <mergeCell ref="Y538:AA538"/>
    <mergeCell ref="A539:B539"/>
    <mergeCell ref="E539:F540"/>
    <mergeCell ref="G539:I540"/>
    <mergeCell ref="J539:L540"/>
    <mergeCell ref="M539:O540"/>
    <mergeCell ref="P539:R540"/>
    <mergeCell ref="S539:U540"/>
    <mergeCell ref="V539:X540"/>
    <mergeCell ref="Y539:AA540"/>
    <mergeCell ref="A540:D541"/>
    <mergeCell ref="E541:F541"/>
    <mergeCell ref="G541:I541"/>
    <mergeCell ref="J541:R541"/>
    <mergeCell ref="S541:AA541"/>
    <mergeCell ref="A658:D659"/>
    <mergeCell ref="E658:F659"/>
    <mergeCell ref="G658:I659"/>
    <mergeCell ref="J658:R658"/>
    <mergeCell ref="S658:AA658"/>
    <mergeCell ref="AB658:AB662"/>
    <mergeCell ref="J659:L659"/>
    <mergeCell ref="M659:O659"/>
    <mergeCell ref="P659:R659"/>
    <mergeCell ref="S659:U659"/>
    <mergeCell ref="V659:X659"/>
    <mergeCell ref="Y659:AA659"/>
    <mergeCell ref="A660:B660"/>
    <mergeCell ref="E660:F661"/>
    <mergeCell ref="G660:I661"/>
    <mergeCell ref="J660:L661"/>
    <mergeCell ref="M660:O661"/>
    <mergeCell ref="P660:R661"/>
    <mergeCell ref="S660:U661"/>
    <mergeCell ref="V660:X661"/>
    <mergeCell ref="Y660:AA661"/>
    <mergeCell ref="A661:D662"/>
    <mergeCell ref="E662:F662"/>
    <mergeCell ref="G662:I662"/>
    <mergeCell ref="J662:R662"/>
    <mergeCell ref="S662:AA662"/>
    <mergeCell ref="A779:D780"/>
    <mergeCell ref="E779:F780"/>
    <mergeCell ref="G779:I780"/>
    <mergeCell ref="J779:R779"/>
    <mergeCell ref="S779:AA779"/>
    <mergeCell ref="AB779:AB783"/>
    <mergeCell ref="J780:L780"/>
    <mergeCell ref="M780:O780"/>
    <mergeCell ref="P780:R780"/>
    <mergeCell ref="S780:U780"/>
    <mergeCell ref="V780:X780"/>
    <mergeCell ref="Y780:AA780"/>
    <mergeCell ref="A781:B781"/>
    <mergeCell ref="E781:F782"/>
    <mergeCell ref="G781:I782"/>
    <mergeCell ref="J781:L782"/>
    <mergeCell ref="M781:O782"/>
    <mergeCell ref="P781:R782"/>
    <mergeCell ref="S781:U782"/>
    <mergeCell ref="V781:X782"/>
    <mergeCell ref="Y781:AA782"/>
    <mergeCell ref="A782:D783"/>
    <mergeCell ref="E783:F783"/>
    <mergeCell ref="G783:I783"/>
    <mergeCell ref="J783:R783"/>
    <mergeCell ref="S783:AA783"/>
    <mergeCell ref="A900:D901"/>
    <mergeCell ref="E900:F901"/>
    <mergeCell ref="G900:I901"/>
    <mergeCell ref="J900:R900"/>
    <mergeCell ref="S900:AA900"/>
    <mergeCell ref="AB900:AB904"/>
    <mergeCell ref="J901:L901"/>
    <mergeCell ref="M901:O901"/>
    <mergeCell ref="P901:R901"/>
    <mergeCell ref="S901:U901"/>
    <mergeCell ref="V901:X901"/>
    <mergeCell ref="Y901:AA901"/>
    <mergeCell ref="A902:B902"/>
    <mergeCell ref="E902:F903"/>
    <mergeCell ref="G902:I903"/>
    <mergeCell ref="J902:L903"/>
    <mergeCell ref="M902:O903"/>
    <mergeCell ref="P902:R903"/>
    <mergeCell ref="S902:U903"/>
    <mergeCell ref="V902:X903"/>
    <mergeCell ref="Y902:AA903"/>
    <mergeCell ref="A903:D904"/>
    <mergeCell ref="E904:F904"/>
    <mergeCell ref="G904:I904"/>
    <mergeCell ref="J904:R904"/>
    <mergeCell ref="S904:AA904"/>
    <mergeCell ref="A1021:D1022"/>
    <mergeCell ref="E1021:F1022"/>
    <mergeCell ref="G1021:I1022"/>
    <mergeCell ref="J1021:R1021"/>
    <mergeCell ref="S1021:AA1021"/>
    <mergeCell ref="AB1021:AB1025"/>
    <mergeCell ref="J1022:L1022"/>
    <mergeCell ref="M1022:O1022"/>
    <mergeCell ref="P1022:R1022"/>
    <mergeCell ref="S1022:U1022"/>
    <mergeCell ref="V1022:X1022"/>
    <mergeCell ref="Y1022:AA1022"/>
    <mergeCell ref="A1023:B1023"/>
    <mergeCell ref="E1023:F1024"/>
    <mergeCell ref="G1023:I1024"/>
    <mergeCell ref="J1023:L1024"/>
    <mergeCell ref="M1023:O1024"/>
    <mergeCell ref="P1023:R1024"/>
    <mergeCell ref="S1023:U1024"/>
    <mergeCell ref="V1023:X1024"/>
    <mergeCell ref="Y1023:AA1024"/>
    <mergeCell ref="A1024:D1025"/>
    <mergeCell ref="E1025:F1025"/>
    <mergeCell ref="G1025:I1025"/>
    <mergeCell ref="J1025:R1025"/>
    <mergeCell ref="S1025:AA1025"/>
    <mergeCell ref="A1142:D1143"/>
    <mergeCell ref="E1142:F1143"/>
    <mergeCell ref="G1142:I1143"/>
    <mergeCell ref="J1142:R1142"/>
    <mergeCell ref="S1142:AA1142"/>
    <mergeCell ref="AB1142:AB1146"/>
    <mergeCell ref="J1143:L1143"/>
    <mergeCell ref="M1143:O1143"/>
    <mergeCell ref="P1143:R1143"/>
    <mergeCell ref="S1143:U1143"/>
    <mergeCell ref="V1143:X1143"/>
    <mergeCell ref="Y1143:AA1143"/>
    <mergeCell ref="A1144:B1144"/>
    <mergeCell ref="E1144:F1145"/>
    <mergeCell ref="G1144:I1145"/>
    <mergeCell ref="J1144:L1145"/>
    <mergeCell ref="M1144:O1145"/>
    <mergeCell ref="P1144:R1145"/>
    <mergeCell ref="S1144:U1145"/>
    <mergeCell ref="V1144:X1145"/>
    <mergeCell ref="Y1144:AA1145"/>
    <mergeCell ref="A1145:D1146"/>
    <mergeCell ref="E1146:F1146"/>
    <mergeCell ref="G1146:I1146"/>
    <mergeCell ref="J1146:R1146"/>
    <mergeCell ref="S1146:AA1146"/>
  </mergeCells>
  <conditionalFormatting sqref="AB11">
    <cfRule type="cellIs" dxfId="6278" priority="2367" operator="equal">
      <formula>0</formula>
    </cfRule>
    <cfRule type="cellIs" dxfId="6277" priority="2368" operator="between">
      <formula>20</formula>
      <formula>25</formula>
    </cfRule>
    <cfRule type="cellIs" dxfId="6276" priority="2369" operator="between">
      <formula>15</formula>
      <formula>19.99</formula>
    </cfRule>
    <cfRule type="cellIs" dxfId="6275" priority="2370" operator="between">
      <formula>10</formula>
      <formula>14.99</formula>
    </cfRule>
    <cfRule type="cellIs" dxfId="6274" priority="2371" operator="between">
      <formula>5</formula>
      <formula>9.99</formula>
    </cfRule>
    <cfRule type="cellIs" dxfId="6273" priority="2372" operator="between">
      <formula>0.001</formula>
      <formula>4.99</formula>
    </cfRule>
    <cfRule type="cellIs" dxfId="6272" priority="2373" operator="equal">
      <formula>0</formula>
    </cfRule>
  </conditionalFormatting>
  <conditionalFormatting sqref="AB17">
    <cfRule type="cellIs" dxfId="6271" priority="4754" operator="equal">
      <formula>0</formula>
    </cfRule>
    <cfRule type="cellIs" dxfId="6270" priority="4755" operator="between">
      <formula>20</formula>
      <formula>25</formula>
    </cfRule>
    <cfRule type="cellIs" dxfId="6269" priority="4756" operator="between">
      <formula>15</formula>
      <formula>19.99</formula>
    </cfRule>
    <cfRule type="cellIs" dxfId="6268" priority="4757" operator="between">
      <formula>10</formula>
      <formula>14.99</formula>
    </cfRule>
    <cfRule type="cellIs" dxfId="6267" priority="4758" operator="between">
      <formula>5</formula>
      <formula>9.99</formula>
    </cfRule>
    <cfRule type="cellIs" dxfId="6266" priority="4759" operator="between">
      <formula>0.001</formula>
      <formula>4.99</formula>
    </cfRule>
    <cfRule type="cellIs" dxfId="6265" priority="4760" operator="equal">
      <formula>0</formula>
    </cfRule>
  </conditionalFormatting>
  <conditionalFormatting sqref="AB23">
    <cfRule type="cellIs" dxfId="6264" priority="4747" operator="equal">
      <formula>0</formula>
    </cfRule>
    <cfRule type="cellIs" dxfId="6263" priority="4748" operator="between">
      <formula>20</formula>
      <formula>25</formula>
    </cfRule>
    <cfRule type="cellIs" dxfId="6262" priority="4749" operator="between">
      <formula>15</formula>
      <formula>19.99</formula>
    </cfRule>
    <cfRule type="cellIs" dxfId="6261" priority="4750" operator="between">
      <formula>10</formula>
      <formula>14.99</formula>
    </cfRule>
    <cfRule type="cellIs" dxfId="6260" priority="4751" operator="between">
      <formula>5</formula>
      <formula>9.99</formula>
    </cfRule>
    <cfRule type="cellIs" dxfId="6259" priority="4752" operator="between">
      <formula>0.001</formula>
      <formula>4.99</formula>
    </cfRule>
    <cfRule type="cellIs" dxfId="6258" priority="4753" operator="equal">
      <formula>0</formula>
    </cfRule>
  </conditionalFormatting>
  <conditionalFormatting sqref="AB29">
    <cfRule type="cellIs" dxfId="6257" priority="4740" operator="equal">
      <formula>0</formula>
    </cfRule>
    <cfRule type="cellIs" dxfId="6256" priority="4741" operator="between">
      <formula>20</formula>
      <formula>25</formula>
    </cfRule>
    <cfRule type="cellIs" dxfId="6255" priority="4742" operator="between">
      <formula>15</formula>
      <formula>19.99</formula>
    </cfRule>
    <cfRule type="cellIs" dxfId="6254" priority="4743" operator="between">
      <formula>10</formula>
      <formula>14.99</formula>
    </cfRule>
    <cfRule type="cellIs" dxfId="6253" priority="4744" operator="between">
      <formula>5</formula>
      <formula>9.99</formula>
    </cfRule>
    <cfRule type="cellIs" dxfId="6252" priority="4745" operator="between">
      <formula>0.001</formula>
      <formula>4.99</formula>
    </cfRule>
    <cfRule type="cellIs" dxfId="6251" priority="4746" operator="equal">
      <formula>0</formula>
    </cfRule>
  </conditionalFormatting>
  <conditionalFormatting sqref="AB35">
    <cfRule type="cellIs" dxfId="6250" priority="4733" operator="equal">
      <formula>0</formula>
    </cfRule>
    <cfRule type="cellIs" dxfId="6249" priority="4734" operator="between">
      <formula>20</formula>
      <formula>25</formula>
    </cfRule>
    <cfRule type="cellIs" dxfId="6248" priority="4735" operator="between">
      <formula>15</formula>
      <formula>19.99</formula>
    </cfRule>
    <cfRule type="cellIs" dxfId="6247" priority="4736" operator="between">
      <formula>10</formula>
      <formula>14.99</formula>
    </cfRule>
    <cfRule type="cellIs" dxfId="6246" priority="4737" operator="between">
      <formula>5</formula>
      <formula>9.99</formula>
    </cfRule>
    <cfRule type="cellIs" dxfId="6245" priority="4738" operator="between">
      <formula>0.001</formula>
      <formula>4.99</formula>
    </cfRule>
    <cfRule type="cellIs" dxfId="6244" priority="4739" operator="equal">
      <formula>0</formula>
    </cfRule>
  </conditionalFormatting>
  <conditionalFormatting sqref="AB41">
    <cfRule type="cellIs" dxfId="6243" priority="1338" operator="equal">
      <formula>0</formula>
    </cfRule>
    <cfRule type="cellIs" dxfId="6242" priority="1339" operator="between">
      <formula>20</formula>
      <formula>25</formula>
    </cfRule>
    <cfRule type="cellIs" dxfId="6241" priority="1340" operator="between">
      <formula>15</formula>
      <formula>19.99</formula>
    </cfRule>
    <cfRule type="cellIs" dxfId="6240" priority="1341" operator="between">
      <formula>10</formula>
      <formula>14.99</formula>
    </cfRule>
    <cfRule type="cellIs" dxfId="6239" priority="1342" operator="between">
      <formula>5</formula>
      <formula>9.99</formula>
    </cfRule>
    <cfRule type="cellIs" dxfId="6238" priority="1343" operator="between">
      <formula>0.001</formula>
      <formula>4.99</formula>
    </cfRule>
    <cfRule type="cellIs" dxfId="6237" priority="1344" operator="equal">
      <formula>0</formula>
    </cfRule>
  </conditionalFormatting>
  <conditionalFormatting sqref="AB47">
    <cfRule type="cellIs" dxfId="6236" priority="1331" operator="equal">
      <formula>0</formula>
    </cfRule>
    <cfRule type="cellIs" dxfId="6235" priority="1332" operator="between">
      <formula>20</formula>
      <formula>25</formula>
    </cfRule>
    <cfRule type="cellIs" dxfId="6234" priority="1333" operator="between">
      <formula>15</formula>
      <formula>19.99</formula>
    </cfRule>
    <cfRule type="cellIs" dxfId="6233" priority="1334" operator="between">
      <formula>10</formula>
      <formula>14.99</formula>
    </cfRule>
    <cfRule type="cellIs" dxfId="6232" priority="1335" operator="between">
      <formula>5</formula>
      <formula>9.99</formula>
    </cfRule>
    <cfRule type="cellIs" dxfId="6231" priority="1336" operator="between">
      <formula>0.001</formula>
      <formula>4.99</formula>
    </cfRule>
    <cfRule type="cellIs" dxfId="6230" priority="1337" operator="equal">
      <formula>0</formula>
    </cfRule>
  </conditionalFormatting>
  <conditionalFormatting sqref="AB53">
    <cfRule type="cellIs" dxfId="6229" priority="71" operator="equal">
      <formula>0</formula>
    </cfRule>
    <cfRule type="cellIs" dxfId="6228" priority="72" operator="between">
      <formula>20</formula>
      <formula>25</formula>
    </cfRule>
    <cfRule type="cellIs" dxfId="6227" priority="73" operator="between">
      <formula>15</formula>
      <formula>19.99</formula>
    </cfRule>
    <cfRule type="cellIs" dxfId="6226" priority="74" operator="between">
      <formula>10</formula>
      <formula>14.99</formula>
    </cfRule>
    <cfRule type="cellIs" dxfId="6225" priority="75" operator="between">
      <formula>5</formula>
      <formula>9.99</formula>
    </cfRule>
    <cfRule type="cellIs" dxfId="6224" priority="76" operator="between">
      <formula>0.001</formula>
      <formula>4.99</formula>
    </cfRule>
    <cfRule type="cellIs" dxfId="6223" priority="77" operator="equal">
      <formula>0</formula>
    </cfRule>
  </conditionalFormatting>
  <conditionalFormatting sqref="AB59">
    <cfRule type="cellIs" dxfId="6222" priority="141" operator="equal">
      <formula>0</formula>
    </cfRule>
    <cfRule type="cellIs" dxfId="6221" priority="142" operator="between">
      <formula>20</formula>
      <formula>25</formula>
    </cfRule>
    <cfRule type="cellIs" dxfId="6220" priority="143" operator="between">
      <formula>15</formula>
      <formula>19.99</formula>
    </cfRule>
    <cfRule type="cellIs" dxfId="6219" priority="144" operator="between">
      <formula>10</formula>
      <formula>14.99</formula>
    </cfRule>
    <cfRule type="cellIs" dxfId="6218" priority="145" operator="between">
      <formula>5</formula>
      <formula>9.99</formula>
    </cfRule>
    <cfRule type="cellIs" dxfId="6217" priority="146" operator="between">
      <formula>0.001</formula>
      <formula>4.99</formula>
    </cfRule>
    <cfRule type="cellIs" dxfId="6216" priority="147" operator="equal">
      <formula>0</formula>
    </cfRule>
  </conditionalFormatting>
  <conditionalFormatting sqref="AB65">
    <cfRule type="cellIs" dxfId="6215" priority="1324" operator="equal">
      <formula>0</formula>
    </cfRule>
    <cfRule type="cellIs" dxfId="6214" priority="1325" operator="between">
      <formula>20</formula>
      <formula>25</formula>
    </cfRule>
    <cfRule type="cellIs" dxfId="6213" priority="1326" operator="between">
      <formula>15</formula>
      <formula>19.99</formula>
    </cfRule>
    <cfRule type="cellIs" dxfId="6212" priority="1327" operator="between">
      <formula>10</formula>
      <formula>14.99</formula>
    </cfRule>
    <cfRule type="cellIs" dxfId="6211" priority="1328" operator="between">
      <formula>5</formula>
      <formula>9.99</formula>
    </cfRule>
    <cfRule type="cellIs" dxfId="6210" priority="1329" operator="between">
      <formula>0.001</formula>
      <formula>4.99</formula>
    </cfRule>
    <cfRule type="cellIs" dxfId="6209" priority="1330" operator="equal">
      <formula>0</formula>
    </cfRule>
  </conditionalFormatting>
  <conditionalFormatting sqref="AB71">
    <cfRule type="cellIs" dxfId="6208" priority="1317" operator="equal">
      <formula>0</formula>
    </cfRule>
    <cfRule type="cellIs" dxfId="6207" priority="1318" operator="between">
      <formula>20</formula>
      <formula>25</formula>
    </cfRule>
    <cfRule type="cellIs" dxfId="6206" priority="1319" operator="between">
      <formula>15</formula>
      <formula>19.99</formula>
    </cfRule>
    <cfRule type="cellIs" dxfId="6205" priority="1320" operator="between">
      <formula>10</formula>
      <formula>14.99</formula>
    </cfRule>
    <cfRule type="cellIs" dxfId="6204" priority="1321" operator="between">
      <formula>5</formula>
      <formula>9.99</formula>
    </cfRule>
    <cfRule type="cellIs" dxfId="6203" priority="1322" operator="between">
      <formula>0.001</formula>
      <formula>4.99</formula>
    </cfRule>
    <cfRule type="cellIs" dxfId="6202" priority="1323" operator="equal">
      <formula>0</formula>
    </cfRule>
  </conditionalFormatting>
  <conditionalFormatting sqref="AB77">
    <cfRule type="cellIs" dxfId="6201" priority="1310" operator="equal">
      <formula>0</formula>
    </cfRule>
    <cfRule type="cellIs" dxfId="6200" priority="1311" operator="between">
      <formula>20</formula>
      <formula>25</formula>
    </cfRule>
    <cfRule type="cellIs" dxfId="6199" priority="1312" operator="between">
      <formula>15</formula>
      <formula>19.99</formula>
    </cfRule>
    <cfRule type="cellIs" dxfId="6198" priority="1313" operator="between">
      <formula>10</formula>
      <formula>14.99</formula>
    </cfRule>
    <cfRule type="cellIs" dxfId="6197" priority="1314" operator="between">
      <formula>5</formula>
      <formula>9.99</formula>
    </cfRule>
    <cfRule type="cellIs" dxfId="6196" priority="1315" operator="between">
      <formula>0.001</formula>
      <formula>4.99</formula>
    </cfRule>
    <cfRule type="cellIs" dxfId="6195" priority="1316" operator="equal">
      <formula>0</formula>
    </cfRule>
  </conditionalFormatting>
  <conditionalFormatting sqref="AB83">
    <cfRule type="cellIs" dxfId="6194" priority="1303" operator="equal">
      <formula>0</formula>
    </cfRule>
    <cfRule type="cellIs" dxfId="6193" priority="1304" operator="between">
      <formula>20</formula>
      <formula>25</formula>
    </cfRule>
    <cfRule type="cellIs" dxfId="6192" priority="1305" operator="between">
      <formula>15</formula>
      <formula>19.99</formula>
    </cfRule>
    <cfRule type="cellIs" dxfId="6191" priority="1306" operator="between">
      <formula>10</formula>
      <formula>14.99</formula>
    </cfRule>
    <cfRule type="cellIs" dxfId="6190" priority="1307" operator="between">
      <formula>5</formula>
      <formula>9.99</formula>
    </cfRule>
    <cfRule type="cellIs" dxfId="6189" priority="1308" operator="between">
      <formula>0.001</formula>
      <formula>4.99</formula>
    </cfRule>
    <cfRule type="cellIs" dxfId="6188" priority="1309" operator="equal">
      <formula>0</formula>
    </cfRule>
  </conditionalFormatting>
  <conditionalFormatting sqref="AB89">
    <cfRule type="cellIs" dxfId="6187" priority="1296" operator="equal">
      <formula>0</formula>
    </cfRule>
    <cfRule type="cellIs" dxfId="6186" priority="1297" operator="between">
      <formula>20</formula>
      <formula>25</formula>
    </cfRule>
    <cfRule type="cellIs" dxfId="6185" priority="1298" operator="between">
      <formula>15</formula>
      <formula>19.99</formula>
    </cfRule>
    <cfRule type="cellIs" dxfId="6184" priority="1299" operator="between">
      <formula>10</formula>
      <formula>14.99</formula>
    </cfRule>
    <cfRule type="cellIs" dxfId="6183" priority="1300" operator="between">
      <formula>5</formula>
      <formula>9.99</formula>
    </cfRule>
    <cfRule type="cellIs" dxfId="6182" priority="1301" operator="between">
      <formula>0.001</formula>
      <formula>4.99</formula>
    </cfRule>
    <cfRule type="cellIs" dxfId="6181" priority="1302" operator="equal">
      <formula>0</formula>
    </cfRule>
  </conditionalFormatting>
  <conditionalFormatting sqref="AB95">
    <cfRule type="cellIs" dxfId="6180" priority="1289" operator="equal">
      <formula>0</formula>
    </cfRule>
    <cfRule type="cellIs" dxfId="6179" priority="1290" operator="between">
      <formula>20</formula>
      <formula>25</formula>
    </cfRule>
    <cfRule type="cellIs" dxfId="6178" priority="1291" operator="between">
      <formula>15</formula>
      <formula>19.99</formula>
    </cfRule>
    <cfRule type="cellIs" dxfId="6177" priority="1292" operator="between">
      <formula>10</formula>
      <formula>14.99</formula>
    </cfRule>
    <cfRule type="cellIs" dxfId="6176" priority="1293" operator="between">
      <formula>5</formula>
      <formula>9.99</formula>
    </cfRule>
    <cfRule type="cellIs" dxfId="6175" priority="1294" operator="between">
      <formula>0.001</formula>
      <formula>4.99</formula>
    </cfRule>
    <cfRule type="cellIs" dxfId="6174" priority="1295" operator="equal">
      <formula>0</formula>
    </cfRule>
  </conditionalFormatting>
  <conditionalFormatting sqref="AB101">
    <cfRule type="cellIs" dxfId="6173" priority="1282" operator="equal">
      <formula>0</formula>
    </cfRule>
    <cfRule type="cellIs" dxfId="6172" priority="1283" operator="between">
      <formula>20</formula>
      <formula>25</formula>
    </cfRule>
    <cfRule type="cellIs" dxfId="6171" priority="1284" operator="between">
      <formula>15</formula>
      <formula>19.99</formula>
    </cfRule>
    <cfRule type="cellIs" dxfId="6170" priority="1285" operator="between">
      <formula>10</formula>
      <formula>14.99</formula>
    </cfRule>
    <cfRule type="cellIs" dxfId="6169" priority="1286" operator="between">
      <formula>5</formula>
      <formula>9.99</formula>
    </cfRule>
    <cfRule type="cellIs" dxfId="6168" priority="1287" operator="between">
      <formula>0.001</formula>
      <formula>4.99</formula>
    </cfRule>
    <cfRule type="cellIs" dxfId="6167" priority="1288" operator="equal">
      <formula>0</formula>
    </cfRule>
  </conditionalFormatting>
  <conditionalFormatting sqref="AB107">
    <cfRule type="cellIs" dxfId="6166" priority="1275" operator="equal">
      <formula>0</formula>
    </cfRule>
    <cfRule type="cellIs" dxfId="6165" priority="1276" operator="between">
      <formula>20</formula>
      <formula>25</formula>
    </cfRule>
    <cfRule type="cellIs" dxfId="6164" priority="1277" operator="between">
      <formula>15</formula>
      <formula>19.99</formula>
    </cfRule>
    <cfRule type="cellIs" dxfId="6163" priority="1278" operator="between">
      <formula>10</formula>
      <formula>14.99</formula>
    </cfRule>
    <cfRule type="cellIs" dxfId="6162" priority="1279" operator="between">
      <formula>5</formula>
      <formula>9.99</formula>
    </cfRule>
    <cfRule type="cellIs" dxfId="6161" priority="1280" operator="between">
      <formula>0.001</formula>
      <formula>4.99</formula>
    </cfRule>
    <cfRule type="cellIs" dxfId="6160" priority="1281" operator="equal">
      <formula>0</formula>
    </cfRule>
  </conditionalFormatting>
  <conditionalFormatting sqref="AB113">
    <cfRule type="cellIs" dxfId="6159" priority="1268" operator="equal">
      <formula>0</formula>
    </cfRule>
    <cfRule type="cellIs" dxfId="6158" priority="1269" operator="between">
      <formula>20</formula>
      <formula>25</formula>
    </cfRule>
    <cfRule type="cellIs" dxfId="6157" priority="1270" operator="between">
      <formula>15</formula>
      <formula>19.99</formula>
    </cfRule>
    <cfRule type="cellIs" dxfId="6156" priority="1271" operator="between">
      <formula>10</formula>
      <formula>14.99</formula>
    </cfRule>
    <cfRule type="cellIs" dxfId="6155" priority="1272" operator="between">
      <formula>5</formula>
      <formula>9.99</formula>
    </cfRule>
    <cfRule type="cellIs" dxfId="6154" priority="1273" operator="between">
      <formula>0.001</formula>
      <formula>4.99</formula>
    </cfRule>
    <cfRule type="cellIs" dxfId="6153" priority="1274" operator="equal">
      <formula>0</formula>
    </cfRule>
  </conditionalFormatting>
  <conditionalFormatting sqref="AB119">
    <cfRule type="cellIs" dxfId="6152" priority="155" operator="equal">
      <formula>0</formula>
    </cfRule>
    <cfRule type="cellIs" dxfId="6151" priority="156" operator="between">
      <formula>20</formula>
      <formula>25</formula>
    </cfRule>
    <cfRule type="cellIs" dxfId="6150" priority="157" operator="between">
      <formula>15</formula>
      <formula>19.99</formula>
    </cfRule>
    <cfRule type="cellIs" dxfId="6149" priority="158" operator="between">
      <formula>10</formula>
      <formula>14.99</formula>
    </cfRule>
    <cfRule type="cellIs" dxfId="6148" priority="159" operator="between">
      <formula>5</formula>
      <formula>9.99</formula>
    </cfRule>
    <cfRule type="cellIs" dxfId="6147" priority="160" operator="between">
      <formula>0.001</formula>
      <formula>4.99</formula>
    </cfRule>
    <cfRule type="cellIs" dxfId="6146" priority="161" operator="equal">
      <formula>0</formula>
    </cfRule>
  </conditionalFormatting>
  <conditionalFormatting sqref="AB125">
    <cfRule type="cellIs" dxfId="6145" priority="148" operator="equal">
      <formula>0</formula>
    </cfRule>
    <cfRule type="cellIs" dxfId="6144" priority="149" operator="between">
      <formula>20</formula>
      <formula>25</formula>
    </cfRule>
    <cfRule type="cellIs" dxfId="6143" priority="150" operator="between">
      <formula>15</formula>
      <formula>19.99</formula>
    </cfRule>
    <cfRule type="cellIs" dxfId="6142" priority="151" operator="between">
      <formula>10</formula>
      <formula>14.99</formula>
    </cfRule>
    <cfRule type="cellIs" dxfId="6141" priority="152" operator="between">
      <formula>5</formula>
      <formula>9.99</formula>
    </cfRule>
    <cfRule type="cellIs" dxfId="6140" priority="153" operator="between">
      <formula>0.001</formula>
      <formula>4.99</formula>
    </cfRule>
    <cfRule type="cellIs" dxfId="6139" priority="154" operator="equal">
      <formula>0</formula>
    </cfRule>
  </conditionalFormatting>
  <conditionalFormatting sqref="AB132">
    <cfRule type="cellIs" dxfId="6138" priority="1247" operator="equal">
      <formula>0</formula>
    </cfRule>
    <cfRule type="cellIs" dxfId="6137" priority="1248" operator="between">
      <formula>20</formula>
      <formula>25</formula>
    </cfRule>
    <cfRule type="cellIs" dxfId="6136" priority="1249" operator="between">
      <formula>15</formula>
      <formula>19.99</formula>
    </cfRule>
    <cfRule type="cellIs" dxfId="6135" priority="1250" operator="between">
      <formula>10</formula>
      <formula>14.99</formula>
    </cfRule>
    <cfRule type="cellIs" dxfId="6134" priority="1251" operator="between">
      <formula>5</formula>
      <formula>9.99</formula>
    </cfRule>
    <cfRule type="cellIs" dxfId="6133" priority="1252" operator="between">
      <formula>0.001</formula>
      <formula>4.99</formula>
    </cfRule>
    <cfRule type="cellIs" dxfId="6132" priority="1253" operator="equal">
      <formula>0</formula>
    </cfRule>
  </conditionalFormatting>
  <conditionalFormatting sqref="AB138">
    <cfRule type="cellIs" dxfId="6131" priority="1240" operator="equal">
      <formula>0</formula>
    </cfRule>
    <cfRule type="cellIs" dxfId="6130" priority="1241" operator="between">
      <formula>20</formula>
      <formula>25</formula>
    </cfRule>
    <cfRule type="cellIs" dxfId="6129" priority="1242" operator="between">
      <formula>15</formula>
      <formula>19.99</formula>
    </cfRule>
    <cfRule type="cellIs" dxfId="6128" priority="1243" operator="between">
      <formula>10</formula>
      <formula>14.99</formula>
    </cfRule>
    <cfRule type="cellIs" dxfId="6127" priority="1244" operator="between">
      <formula>5</formula>
      <formula>9.99</formula>
    </cfRule>
    <cfRule type="cellIs" dxfId="6126" priority="1245" operator="between">
      <formula>0.001</formula>
      <formula>4.99</formula>
    </cfRule>
    <cfRule type="cellIs" dxfId="6125" priority="1246" operator="equal">
      <formula>0</formula>
    </cfRule>
  </conditionalFormatting>
  <conditionalFormatting sqref="AB144">
    <cfRule type="cellIs" dxfId="6124" priority="1233" operator="equal">
      <formula>0</formula>
    </cfRule>
    <cfRule type="cellIs" dxfId="6123" priority="1234" operator="between">
      <formula>20</formula>
      <formula>25</formula>
    </cfRule>
    <cfRule type="cellIs" dxfId="6122" priority="1235" operator="between">
      <formula>15</formula>
      <formula>19.99</formula>
    </cfRule>
    <cfRule type="cellIs" dxfId="6121" priority="1236" operator="between">
      <formula>10</formula>
      <formula>14.99</formula>
    </cfRule>
    <cfRule type="cellIs" dxfId="6120" priority="1237" operator="between">
      <formula>5</formula>
      <formula>9.99</formula>
    </cfRule>
    <cfRule type="cellIs" dxfId="6119" priority="1238" operator="between">
      <formula>0.001</formula>
      <formula>4.99</formula>
    </cfRule>
    <cfRule type="cellIs" dxfId="6118" priority="1239" operator="equal">
      <formula>0</formula>
    </cfRule>
  </conditionalFormatting>
  <conditionalFormatting sqref="AB150">
    <cfRule type="cellIs" dxfId="6117" priority="1226" operator="equal">
      <formula>0</formula>
    </cfRule>
    <cfRule type="cellIs" dxfId="6116" priority="1227" operator="between">
      <formula>20</formula>
      <formula>25</formula>
    </cfRule>
    <cfRule type="cellIs" dxfId="6115" priority="1228" operator="between">
      <formula>15</formula>
      <formula>19.99</formula>
    </cfRule>
    <cfRule type="cellIs" dxfId="6114" priority="1229" operator="between">
      <formula>10</formula>
      <formula>14.99</formula>
    </cfRule>
    <cfRule type="cellIs" dxfId="6113" priority="1230" operator="between">
      <formula>5</formula>
      <formula>9.99</formula>
    </cfRule>
    <cfRule type="cellIs" dxfId="6112" priority="1231" operator="between">
      <formula>0.001</formula>
      <formula>4.99</formula>
    </cfRule>
    <cfRule type="cellIs" dxfId="6111" priority="1232" operator="equal">
      <formula>0</formula>
    </cfRule>
  </conditionalFormatting>
  <conditionalFormatting sqref="AB156">
    <cfRule type="cellIs" dxfId="6110" priority="1219" operator="equal">
      <formula>0</formula>
    </cfRule>
    <cfRule type="cellIs" dxfId="6109" priority="1220" operator="between">
      <formula>20</formula>
      <formula>25</formula>
    </cfRule>
    <cfRule type="cellIs" dxfId="6108" priority="1221" operator="between">
      <formula>15</formula>
      <formula>19.99</formula>
    </cfRule>
    <cfRule type="cellIs" dxfId="6107" priority="1222" operator="between">
      <formula>10</formula>
      <formula>14.99</formula>
    </cfRule>
    <cfRule type="cellIs" dxfId="6106" priority="1223" operator="between">
      <formula>5</formula>
      <formula>9.99</formula>
    </cfRule>
    <cfRule type="cellIs" dxfId="6105" priority="1224" operator="between">
      <formula>0.001</formula>
      <formula>4.99</formula>
    </cfRule>
    <cfRule type="cellIs" dxfId="6104" priority="1225" operator="equal">
      <formula>0</formula>
    </cfRule>
  </conditionalFormatting>
  <conditionalFormatting sqref="AB162">
    <cfRule type="cellIs" dxfId="6103" priority="1212" operator="equal">
      <formula>0</formula>
    </cfRule>
    <cfRule type="cellIs" dxfId="6102" priority="1213" operator="between">
      <formula>20</formula>
      <formula>25</formula>
    </cfRule>
    <cfRule type="cellIs" dxfId="6101" priority="1214" operator="between">
      <formula>15</formula>
      <formula>19.99</formula>
    </cfRule>
    <cfRule type="cellIs" dxfId="6100" priority="1215" operator="between">
      <formula>10</formula>
      <formula>14.99</formula>
    </cfRule>
    <cfRule type="cellIs" dxfId="6099" priority="1216" operator="between">
      <formula>5</formula>
      <formula>9.99</formula>
    </cfRule>
    <cfRule type="cellIs" dxfId="6098" priority="1217" operator="between">
      <formula>0.001</formula>
      <formula>4.99</formula>
    </cfRule>
    <cfRule type="cellIs" dxfId="6097" priority="1218" operator="equal">
      <formula>0</formula>
    </cfRule>
  </conditionalFormatting>
  <conditionalFormatting sqref="AB168">
    <cfRule type="cellIs" dxfId="6096" priority="1205" operator="equal">
      <formula>0</formula>
    </cfRule>
    <cfRule type="cellIs" dxfId="6095" priority="1206" operator="between">
      <formula>20</formula>
      <formula>25</formula>
    </cfRule>
    <cfRule type="cellIs" dxfId="6094" priority="1207" operator="between">
      <formula>15</formula>
      <formula>19.99</formula>
    </cfRule>
    <cfRule type="cellIs" dxfId="6093" priority="1208" operator="between">
      <formula>10</formula>
      <formula>14.99</formula>
    </cfRule>
    <cfRule type="cellIs" dxfId="6092" priority="1209" operator="between">
      <formula>5</formula>
      <formula>9.99</formula>
    </cfRule>
    <cfRule type="cellIs" dxfId="6091" priority="1210" operator="between">
      <formula>0.001</formula>
      <formula>4.99</formula>
    </cfRule>
    <cfRule type="cellIs" dxfId="6090" priority="1211" operator="equal">
      <formula>0</formula>
    </cfRule>
  </conditionalFormatting>
  <conditionalFormatting sqref="AB174">
    <cfRule type="cellIs" dxfId="6089" priority="64" operator="equal">
      <formula>0</formula>
    </cfRule>
    <cfRule type="cellIs" dxfId="6088" priority="65" operator="between">
      <formula>20</formula>
      <formula>25</formula>
    </cfRule>
    <cfRule type="cellIs" dxfId="6087" priority="66" operator="between">
      <formula>15</formula>
      <formula>19.99</formula>
    </cfRule>
    <cfRule type="cellIs" dxfId="6086" priority="67" operator="between">
      <formula>10</formula>
      <formula>14.99</formula>
    </cfRule>
    <cfRule type="cellIs" dxfId="6085" priority="68" operator="between">
      <formula>5</formula>
      <formula>9.99</formula>
    </cfRule>
    <cfRule type="cellIs" dxfId="6084" priority="69" operator="between">
      <formula>0.001</formula>
      <formula>4.99</formula>
    </cfRule>
    <cfRule type="cellIs" dxfId="6083" priority="70" operator="equal">
      <formula>0</formula>
    </cfRule>
  </conditionalFormatting>
  <conditionalFormatting sqref="AB180">
    <cfRule type="cellIs" dxfId="6082" priority="134" operator="equal">
      <formula>0</formula>
    </cfRule>
    <cfRule type="cellIs" dxfId="6081" priority="135" operator="between">
      <formula>20</formula>
      <formula>25</formula>
    </cfRule>
    <cfRule type="cellIs" dxfId="6080" priority="136" operator="between">
      <formula>15</formula>
      <formula>19.99</formula>
    </cfRule>
    <cfRule type="cellIs" dxfId="6079" priority="137" operator="between">
      <formula>10</formula>
      <formula>14.99</formula>
    </cfRule>
    <cfRule type="cellIs" dxfId="6078" priority="138" operator="between">
      <formula>5</formula>
      <formula>9.99</formula>
    </cfRule>
    <cfRule type="cellIs" dxfId="6077" priority="139" operator="between">
      <formula>0.001</formula>
      <formula>4.99</formula>
    </cfRule>
    <cfRule type="cellIs" dxfId="6076" priority="140" operator="equal">
      <formula>0</formula>
    </cfRule>
  </conditionalFormatting>
  <conditionalFormatting sqref="AB186">
    <cfRule type="cellIs" dxfId="6075" priority="1198" operator="equal">
      <formula>0</formula>
    </cfRule>
    <cfRule type="cellIs" dxfId="6074" priority="1199" operator="between">
      <formula>20</formula>
      <formula>25</formula>
    </cfRule>
    <cfRule type="cellIs" dxfId="6073" priority="1200" operator="between">
      <formula>15</formula>
      <formula>19.99</formula>
    </cfRule>
    <cfRule type="cellIs" dxfId="6072" priority="1201" operator="between">
      <formula>10</formula>
      <formula>14.99</formula>
    </cfRule>
    <cfRule type="cellIs" dxfId="6071" priority="1202" operator="between">
      <formula>5</formula>
      <formula>9.99</formula>
    </cfRule>
    <cfRule type="cellIs" dxfId="6070" priority="1203" operator="between">
      <formula>0.001</formula>
      <formula>4.99</formula>
    </cfRule>
    <cfRule type="cellIs" dxfId="6069" priority="1204" operator="equal">
      <formula>0</formula>
    </cfRule>
  </conditionalFormatting>
  <conditionalFormatting sqref="AB192">
    <cfRule type="cellIs" dxfId="6068" priority="1191" operator="equal">
      <formula>0</formula>
    </cfRule>
    <cfRule type="cellIs" dxfId="6067" priority="1192" operator="between">
      <formula>20</formula>
      <formula>25</formula>
    </cfRule>
    <cfRule type="cellIs" dxfId="6066" priority="1193" operator="between">
      <formula>15</formula>
      <formula>19.99</formula>
    </cfRule>
    <cfRule type="cellIs" dxfId="6065" priority="1194" operator="between">
      <formula>10</formula>
      <formula>14.99</formula>
    </cfRule>
    <cfRule type="cellIs" dxfId="6064" priority="1195" operator="between">
      <formula>5</formula>
      <formula>9.99</formula>
    </cfRule>
    <cfRule type="cellIs" dxfId="6063" priority="1196" operator="between">
      <formula>0.001</formula>
      <formula>4.99</formula>
    </cfRule>
    <cfRule type="cellIs" dxfId="6062" priority="1197" operator="equal">
      <formula>0</formula>
    </cfRule>
  </conditionalFormatting>
  <conditionalFormatting sqref="AB198">
    <cfRule type="cellIs" dxfId="6061" priority="1184" operator="equal">
      <formula>0</formula>
    </cfRule>
    <cfRule type="cellIs" dxfId="6060" priority="1185" operator="between">
      <formula>20</formula>
      <formula>25</formula>
    </cfRule>
    <cfRule type="cellIs" dxfId="6059" priority="1186" operator="between">
      <formula>15</formula>
      <formula>19.99</formula>
    </cfRule>
    <cfRule type="cellIs" dxfId="6058" priority="1187" operator="between">
      <formula>10</formula>
      <formula>14.99</formula>
    </cfRule>
    <cfRule type="cellIs" dxfId="6057" priority="1188" operator="between">
      <formula>5</formula>
      <formula>9.99</formula>
    </cfRule>
    <cfRule type="cellIs" dxfId="6056" priority="1189" operator="between">
      <formula>0.001</formula>
      <formula>4.99</formula>
    </cfRule>
    <cfRule type="cellIs" dxfId="6055" priority="1190" operator="equal">
      <formula>0</formula>
    </cfRule>
  </conditionalFormatting>
  <conditionalFormatting sqref="AB204">
    <cfRule type="cellIs" dxfId="6054" priority="1177" operator="equal">
      <formula>0</formula>
    </cfRule>
    <cfRule type="cellIs" dxfId="6053" priority="1178" operator="between">
      <formula>20</formula>
      <formula>25</formula>
    </cfRule>
    <cfRule type="cellIs" dxfId="6052" priority="1179" operator="between">
      <formula>15</formula>
      <formula>19.99</formula>
    </cfRule>
    <cfRule type="cellIs" dxfId="6051" priority="1180" operator="between">
      <formula>10</formula>
      <formula>14.99</formula>
    </cfRule>
    <cfRule type="cellIs" dxfId="6050" priority="1181" operator="between">
      <formula>5</formula>
      <formula>9.99</formula>
    </cfRule>
    <cfRule type="cellIs" dxfId="6049" priority="1182" operator="between">
      <formula>0.001</formula>
      <formula>4.99</formula>
    </cfRule>
    <cfRule type="cellIs" dxfId="6048" priority="1183" operator="equal">
      <formula>0</formula>
    </cfRule>
  </conditionalFormatting>
  <conditionalFormatting sqref="AB210">
    <cfRule type="cellIs" dxfId="6047" priority="1170" operator="equal">
      <formula>0</formula>
    </cfRule>
    <cfRule type="cellIs" dxfId="6046" priority="1171" operator="between">
      <formula>20</formula>
      <formula>25</formula>
    </cfRule>
    <cfRule type="cellIs" dxfId="6045" priority="1172" operator="between">
      <formula>15</formula>
      <formula>19.99</formula>
    </cfRule>
    <cfRule type="cellIs" dxfId="6044" priority="1173" operator="between">
      <formula>10</formula>
      <formula>14.99</formula>
    </cfRule>
    <cfRule type="cellIs" dxfId="6043" priority="1174" operator="between">
      <formula>5</formula>
      <formula>9.99</formula>
    </cfRule>
    <cfRule type="cellIs" dxfId="6042" priority="1175" operator="between">
      <formula>0.001</formula>
      <formula>4.99</formula>
    </cfRule>
    <cfRule type="cellIs" dxfId="6041" priority="1176" operator="equal">
      <formula>0</formula>
    </cfRule>
  </conditionalFormatting>
  <conditionalFormatting sqref="AB216">
    <cfRule type="cellIs" dxfId="6040" priority="1163" operator="equal">
      <formula>0</formula>
    </cfRule>
    <cfRule type="cellIs" dxfId="6039" priority="1164" operator="between">
      <formula>20</formula>
      <formula>25</formula>
    </cfRule>
    <cfRule type="cellIs" dxfId="6038" priority="1165" operator="between">
      <formula>15</formula>
      <formula>19.99</formula>
    </cfRule>
    <cfRule type="cellIs" dxfId="6037" priority="1166" operator="between">
      <formula>10</formula>
      <formula>14.99</formula>
    </cfRule>
    <cfRule type="cellIs" dxfId="6036" priority="1167" operator="between">
      <formula>5</formula>
      <formula>9.99</formula>
    </cfRule>
    <cfRule type="cellIs" dxfId="6035" priority="1168" operator="between">
      <formula>0.001</formula>
      <formula>4.99</formula>
    </cfRule>
    <cfRule type="cellIs" dxfId="6034" priority="1169" operator="equal">
      <formula>0</formula>
    </cfRule>
  </conditionalFormatting>
  <conditionalFormatting sqref="AB222">
    <cfRule type="cellIs" dxfId="6033" priority="1156" operator="equal">
      <formula>0</formula>
    </cfRule>
    <cfRule type="cellIs" dxfId="6032" priority="1157" operator="between">
      <formula>20</formula>
      <formula>25</formula>
    </cfRule>
    <cfRule type="cellIs" dxfId="6031" priority="1158" operator="between">
      <formula>15</formula>
      <formula>19.99</formula>
    </cfRule>
    <cfRule type="cellIs" dxfId="6030" priority="1159" operator="between">
      <formula>10</formula>
      <formula>14.99</formula>
    </cfRule>
    <cfRule type="cellIs" dxfId="6029" priority="1160" operator="between">
      <formula>5</formula>
      <formula>9.99</formula>
    </cfRule>
    <cfRule type="cellIs" dxfId="6028" priority="1161" operator="between">
      <formula>0.001</formula>
      <formula>4.99</formula>
    </cfRule>
    <cfRule type="cellIs" dxfId="6027" priority="1162" operator="equal">
      <formula>0</formula>
    </cfRule>
  </conditionalFormatting>
  <conditionalFormatting sqref="AB228">
    <cfRule type="cellIs" dxfId="6026" priority="1149" operator="equal">
      <formula>0</formula>
    </cfRule>
    <cfRule type="cellIs" dxfId="6025" priority="1150" operator="between">
      <formula>20</formula>
      <formula>25</formula>
    </cfRule>
    <cfRule type="cellIs" dxfId="6024" priority="1151" operator="between">
      <formula>15</formula>
      <formula>19.99</formula>
    </cfRule>
    <cfRule type="cellIs" dxfId="6023" priority="1152" operator="between">
      <formula>10</formula>
      <formula>14.99</formula>
    </cfRule>
    <cfRule type="cellIs" dxfId="6022" priority="1153" operator="between">
      <formula>5</formula>
      <formula>9.99</formula>
    </cfRule>
    <cfRule type="cellIs" dxfId="6021" priority="1154" operator="between">
      <formula>0.001</formula>
      <formula>4.99</formula>
    </cfRule>
    <cfRule type="cellIs" dxfId="6020" priority="1155" operator="equal">
      <formula>0</formula>
    </cfRule>
  </conditionalFormatting>
  <conditionalFormatting sqref="AB234">
    <cfRule type="cellIs" dxfId="6019" priority="1142" operator="equal">
      <formula>0</formula>
    </cfRule>
    <cfRule type="cellIs" dxfId="6018" priority="1143" operator="between">
      <formula>20</formula>
      <formula>25</formula>
    </cfRule>
    <cfRule type="cellIs" dxfId="6017" priority="1144" operator="between">
      <formula>15</formula>
      <formula>19.99</formula>
    </cfRule>
    <cfRule type="cellIs" dxfId="6016" priority="1145" operator="between">
      <formula>10</formula>
      <formula>14.99</formula>
    </cfRule>
    <cfRule type="cellIs" dxfId="6015" priority="1146" operator="between">
      <formula>5</formula>
      <formula>9.99</formula>
    </cfRule>
    <cfRule type="cellIs" dxfId="6014" priority="1147" operator="between">
      <formula>0.001</formula>
      <formula>4.99</formula>
    </cfRule>
    <cfRule type="cellIs" dxfId="6013" priority="1148" operator="equal">
      <formula>0</formula>
    </cfRule>
  </conditionalFormatting>
  <conditionalFormatting sqref="AB240">
    <cfRule type="cellIs" dxfId="6012" priority="1128" operator="equal">
      <formula>0</formula>
    </cfRule>
    <cfRule type="cellIs" dxfId="6011" priority="1129" operator="between">
      <formula>20</formula>
      <formula>25</formula>
    </cfRule>
    <cfRule type="cellIs" dxfId="6010" priority="1130" operator="between">
      <formula>15</formula>
      <formula>19.99</formula>
    </cfRule>
    <cfRule type="cellIs" dxfId="6009" priority="1131" operator="between">
      <formula>10</formula>
      <formula>14.99</formula>
    </cfRule>
    <cfRule type="cellIs" dxfId="6008" priority="1132" operator="between">
      <formula>5</formula>
      <formula>9.99</formula>
    </cfRule>
    <cfRule type="cellIs" dxfId="6007" priority="1133" operator="between">
      <formula>0.001</formula>
      <formula>4.99</formula>
    </cfRule>
    <cfRule type="cellIs" dxfId="6006" priority="1134" operator="equal">
      <formula>0</formula>
    </cfRule>
  </conditionalFormatting>
  <conditionalFormatting sqref="AB246">
    <cfRule type="cellIs" dxfId="6005" priority="1135" operator="equal">
      <formula>0</formula>
    </cfRule>
    <cfRule type="cellIs" dxfId="6004" priority="1136" operator="between">
      <formula>20</formula>
      <formula>25</formula>
    </cfRule>
    <cfRule type="cellIs" dxfId="6003" priority="1137" operator="between">
      <formula>15</formula>
      <formula>19.99</formula>
    </cfRule>
    <cfRule type="cellIs" dxfId="6002" priority="1138" operator="between">
      <formula>10</formula>
      <formula>14.99</formula>
    </cfRule>
    <cfRule type="cellIs" dxfId="6001" priority="1139" operator="between">
      <formula>5</formula>
      <formula>9.99</formula>
    </cfRule>
    <cfRule type="cellIs" dxfId="6000" priority="1140" operator="between">
      <formula>0.001</formula>
      <formula>4.99</formula>
    </cfRule>
    <cfRule type="cellIs" dxfId="5999" priority="1141" operator="equal">
      <formula>0</formula>
    </cfRule>
  </conditionalFormatting>
  <conditionalFormatting sqref="AB253">
    <cfRule type="cellIs" dxfId="5998" priority="1121" operator="equal">
      <formula>0</formula>
    </cfRule>
    <cfRule type="cellIs" dxfId="5997" priority="1122" operator="between">
      <formula>20</formula>
      <formula>25</formula>
    </cfRule>
    <cfRule type="cellIs" dxfId="5996" priority="1123" operator="between">
      <formula>15</formula>
      <formula>19.99</formula>
    </cfRule>
    <cfRule type="cellIs" dxfId="5995" priority="1124" operator="between">
      <formula>10</formula>
      <formula>14.99</formula>
    </cfRule>
    <cfRule type="cellIs" dxfId="5994" priority="1125" operator="between">
      <formula>5</formula>
      <formula>9.99</formula>
    </cfRule>
    <cfRule type="cellIs" dxfId="5993" priority="1126" operator="between">
      <formula>0.001</formula>
      <formula>4.99</formula>
    </cfRule>
    <cfRule type="cellIs" dxfId="5992" priority="1127" operator="equal">
      <formula>0</formula>
    </cfRule>
  </conditionalFormatting>
  <conditionalFormatting sqref="AB259">
    <cfRule type="cellIs" dxfId="5991" priority="1114" operator="equal">
      <formula>0</formula>
    </cfRule>
    <cfRule type="cellIs" dxfId="5990" priority="1115" operator="between">
      <formula>20</formula>
      <formula>25</formula>
    </cfRule>
    <cfRule type="cellIs" dxfId="5989" priority="1116" operator="between">
      <formula>15</formula>
      <formula>19.99</formula>
    </cfRule>
    <cfRule type="cellIs" dxfId="5988" priority="1117" operator="between">
      <formula>10</formula>
      <formula>14.99</formula>
    </cfRule>
    <cfRule type="cellIs" dxfId="5987" priority="1118" operator="between">
      <formula>5</formula>
      <formula>9.99</formula>
    </cfRule>
    <cfRule type="cellIs" dxfId="5986" priority="1119" operator="between">
      <formula>0.001</formula>
      <formula>4.99</formula>
    </cfRule>
    <cfRule type="cellIs" dxfId="5985" priority="1120" operator="equal">
      <formula>0</formula>
    </cfRule>
  </conditionalFormatting>
  <conditionalFormatting sqref="AB265">
    <cfRule type="cellIs" dxfId="5984" priority="1107" operator="equal">
      <formula>0</formula>
    </cfRule>
    <cfRule type="cellIs" dxfId="5983" priority="1108" operator="between">
      <formula>20</formula>
      <formula>25</formula>
    </cfRule>
    <cfRule type="cellIs" dxfId="5982" priority="1109" operator="between">
      <formula>15</formula>
      <formula>19.99</formula>
    </cfRule>
    <cfRule type="cellIs" dxfId="5981" priority="1110" operator="between">
      <formula>10</formula>
      <formula>14.99</formula>
    </cfRule>
    <cfRule type="cellIs" dxfId="5980" priority="1111" operator="between">
      <formula>5</formula>
      <formula>9.99</formula>
    </cfRule>
    <cfRule type="cellIs" dxfId="5979" priority="1112" operator="between">
      <formula>0.001</formula>
      <formula>4.99</formula>
    </cfRule>
    <cfRule type="cellIs" dxfId="5978" priority="1113" operator="equal">
      <formula>0</formula>
    </cfRule>
  </conditionalFormatting>
  <conditionalFormatting sqref="AB271">
    <cfRule type="cellIs" dxfId="5977" priority="1100" operator="equal">
      <formula>0</formula>
    </cfRule>
    <cfRule type="cellIs" dxfId="5976" priority="1101" operator="between">
      <formula>20</formula>
      <formula>25</formula>
    </cfRule>
    <cfRule type="cellIs" dxfId="5975" priority="1102" operator="between">
      <formula>15</formula>
      <formula>19.99</formula>
    </cfRule>
    <cfRule type="cellIs" dxfId="5974" priority="1103" operator="between">
      <formula>10</formula>
      <formula>14.99</formula>
    </cfRule>
    <cfRule type="cellIs" dxfId="5973" priority="1104" operator="between">
      <formula>5</formula>
      <formula>9.99</formula>
    </cfRule>
    <cfRule type="cellIs" dxfId="5972" priority="1105" operator="between">
      <formula>0.001</formula>
      <formula>4.99</formula>
    </cfRule>
    <cfRule type="cellIs" dxfId="5971" priority="1106" operator="equal">
      <formula>0</formula>
    </cfRule>
  </conditionalFormatting>
  <conditionalFormatting sqref="AB277">
    <cfRule type="cellIs" dxfId="5970" priority="1093" operator="equal">
      <formula>0</formula>
    </cfRule>
    <cfRule type="cellIs" dxfId="5969" priority="1094" operator="between">
      <formula>20</formula>
      <formula>25</formula>
    </cfRule>
    <cfRule type="cellIs" dxfId="5968" priority="1095" operator="between">
      <formula>15</formula>
      <formula>19.99</formula>
    </cfRule>
    <cfRule type="cellIs" dxfId="5967" priority="1096" operator="between">
      <formula>10</formula>
      <formula>14.99</formula>
    </cfRule>
    <cfRule type="cellIs" dxfId="5966" priority="1097" operator="between">
      <formula>5</formula>
      <formula>9.99</formula>
    </cfRule>
    <cfRule type="cellIs" dxfId="5965" priority="1098" operator="between">
      <formula>0.001</formula>
      <formula>4.99</formula>
    </cfRule>
    <cfRule type="cellIs" dxfId="5964" priority="1099" operator="equal">
      <formula>0</formula>
    </cfRule>
  </conditionalFormatting>
  <conditionalFormatting sqref="AB283">
    <cfRule type="cellIs" dxfId="5963" priority="1086" operator="equal">
      <formula>0</formula>
    </cfRule>
    <cfRule type="cellIs" dxfId="5962" priority="1087" operator="between">
      <formula>20</formula>
      <formula>25</formula>
    </cfRule>
    <cfRule type="cellIs" dxfId="5961" priority="1088" operator="between">
      <formula>15</formula>
      <formula>19.99</formula>
    </cfRule>
    <cfRule type="cellIs" dxfId="5960" priority="1089" operator="between">
      <formula>10</formula>
      <formula>14.99</formula>
    </cfRule>
    <cfRule type="cellIs" dxfId="5959" priority="1090" operator="between">
      <formula>5</formula>
      <formula>9.99</formula>
    </cfRule>
    <cfRule type="cellIs" dxfId="5958" priority="1091" operator="between">
      <formula>0.001</formula>
      <formula>4.99</formula>
    </cfRule>
    <cfRule type="cellIs" dxfId="5957" priority="1092" operator="equal">
      <formula>0</formula>
    </cfRule>
  </conditionalFormatting>
  <conditionalFormatting sqref="AB289">
    <cfRule type="cellIs" dxfId="5956" priority="1079" operator="equal">
      <formula>0</formula>
    </cfRule>
    <cfRule type="cellIs" dxfId="5955" priority="1080" operator="between">
      <formula>20</formula>
      <formula>25</formula>
    </cfRule>
    <cfRule type="cellIs" dxfId="5954" priority="1081" operator="between">
      <formula>15</formula>
      <formula>19.99</formula>
    </cfRule>
    <cfRule type="cellIs" dxfId="5953" priority="1082" operator="between">
      <formula>10</formula>
      <formula>14.99</formula>
    </cfRule>
    <cfRule type="cellIs" dxfId="5952" priority="1083" operator="between">
      <formula>5</formula>
      <formula>9.99</formula>
    </cfRule>
    <cfRule type="cellIs" dxfId="5951" priority="1084" operator="between">
      <formula>0.001</formula>
      <formula>4.99</formula>
    </cfRule>
    <cfRule type="cellIs" dxfId="5950" priority="1085" operator="equal">
      <formula>0</formula>
    </cfRule>
  </conditionalFormatting>
  <conditionalFormatting sqref="AB295">
    <cfRule type="cellIs" dxfId="5949" priority="57" operator="equal">
      <formula>0</formula>
    </cfRule>
    <cfRule type="cellIs" dxfId="5948" priority="58" operator="between">
      <formula>20</formula>
      <formula>25</formula>
    </cfRule>
    <cfRule type="cellIs" dxfId="5947" priority="59" operator="between">
      <formula>15</formula>
      <formula>19.99</formula>
    </cfRule>
    <cfRule type="cellIs" dxfId="5946" priority="60" operator="between">
      <formula>10</formula>
      <formula>14.99</formula>
    </cfRule>
    <cfRule type="cellIs" dxfId="5945" priority="61" operator="between">
      <formula>5</formula>
      <formula>9.99</formula>
    </cfRule>
    <cfRule type="cellIs" dxfId="5944" priority="62" operator="between">
      <formula>0.001</formula>
      <formula>4.99</formula>
    </cfRule>
    <cfRule type="cellIs" dxfId="5943" priority="63" operator="equal">
      <formula>0</formula>
    </cfRule>
  </conditionalFormatting>
  <conditionalFormatting sqref="AB301">
    <cfRule type="cellIs" dxfId="5942" priority="127" operator="equal">
      <formula>0</formula>
    </cfRule>
    <cfRule type="cellIs" dxfId="5941" priority="128" operator="between">
      <formula>20</formula>
      <formula>25</formula>
    </cfRule>
    <cfRule type="cellIs" dxfId="5940" priority="129" operator="between">
      <formula>15</formula>
      <formula>19.99</formula>
    </cfRule>
    <cfRule type="cellIs" dxfId="5939" priority="130" operator="between">
      <formula>10</formula>
      <formula>14.99</formula>
    </cfRule>
    <cfRule type="cellIs" dxfId="5938" priority="131" operator="between">
      <formula>5</formula>
      <formula>9.99</formula>
    </cfRule>
    <cfRule type="cellIs" dxfId="5937" priority="132" operator="between">
      <formula>0.001</formula>
      <formula>4.99</formula>
    </cfRule>
    <cfRule type="cellIs" dxfId="5936" priority="133" operator="equal">
      <formula>0</formula>
    </cfRule>
  </conditionalFormatting>
  <conditionalFormatting sqref="AB307">
    <cfRule type="cellIs" dxfId="5935" priority="1072" operator="equal">
      <formula>0</formula>
    </cfRule>
    <cfRule type="cellIs" dxfId="5934" priority="1073" operator="between">
      <formula>20</formula>
      <formula>25</formula>
    </cfRule>
    <cfRule type="cellIs" dxfId="5933" priority="1074" operator="between">
      <formula>15</formula>
      <formula>19.99</formula>
    </cfRule>
    <cfRule type="cellIs" dxfId="5932" priority="1075" operator="between">
      <formula>10</formula>
      <formula>14.99</formula>
    </cfRule>
    <cfRule type="cellIs" dxfId="5931" priority="1076" operator="between">
      <formula>5</formula>
      <formula>9.99</formula>
    </cfRule>
    <cfRule type="cellIs" dxfId="5930" priority="1077" operator="between">
      <formula>0.001</formula>
      <formula>4.99</formula>
    </cfRule>
    <cfRule type="cellIs" dxfId="5929" priority="1078" operator="equal">
      <formula>0</formula>
    </cfRule>
  </conditionalFormatting>
  <conditionalFormatting sqref="AB313">
    <cfRule type="cellIs" dxfId="5928" priority="1065" operator="equal">
      <formula>0</formula>
    </cfRule>
    <cfRule type="cellIs" dxfId="5927" priority="1066" operator="between">
      <formula>20</formula>
      <formula>25</formula>
    </cfRule>
    <cfRule type="cellIs" dxfId="5926" priority="1067" operator="between">
      <formula>15</formula>
      <formula>19.99</formula>
    </cfRule>
    <cfRule type="cellIs" dxfId="5925" priority="1068" operator="between">
      <formula>10</formula>
      <formula>14.99</formula>
    </cfRule>
    <cfRule type="cellIs" dxfId="5924" priority="1069" operator="between">
      <formula>5</formula>
      <formula>9.99</formula>
    </cfRule>
    <cfRule type="cellIs" dxfId="5923" priority="1070" operator="between">
      <formula>0.001</formula>
      <formula>4.99</formula>
    </cfRule>
    <cfRule type="cellIs" dxfId="5922" priority="1071" operator="equal">
      <formula>0</formula>
    </cfRule>
  </conditionalFormatting>
  <conditionalFormatting sqref="AB319">
    <cfRule type="cellIs" dxfId="5921" priority="1058" operator="equal">
      <formula>0</formula>
    </cfRule>
    <cfRule type="cellIs" dxfId="5920" priority="1059" operator="between">
      <formula>20</formula>
      <formula>25</formula>
    </cfRule>
    <cfRule type="cellIs" dxfId="5919" priority="1060" operator="between">
      <formula>15</formula>
      <formula>19.99</formula>
    </cfRule>
    <cfRule type="cellIs" dxfId="5918" priority="1061" operator="between">
      <formula>10</formula>
      <formula>14.99</formula>
    </cfRule>
    <cfRule type="cellIs" dxfId="5917" priority="1062" operator="between">
      <formula>5</formula>
      <formula>9.99</formula>
    </cfRule>
    <cfRule type="cellIs" dxfId="5916" priority="1063" operator="between">
      <formula>0.001</formula>
      <formula>4.99</formula>
    </cfRule>
    <cfRule type="cellIs" dxfId="5915" priority="1064" operator="equal">
      <formula>0</formula>
    </cfRule>
  </conditionalFormatting>
  <conditionalFormatting sqref="AB325">
    <cfRule type="cellIs" dxfId="5914" priority="1051" operator="equal">
      <formula>0</formula>
    </cfRule>
    <cfRule type="cellIs" dxfId="5913" priority="1052" operator="between">
      <formula>20</formula>
      <formula>25</formula>
    </cfRule>
    <cfRule type="cellIs" dxfId="5912" priority="1053" operator="between">
      <formula>15</formula>
      <formula>19.99</formula>
    </cfRule>
    <cfRule type="cellIs" dxfId="5911" priority="1054" operator="between">
      <formula>10</formula>
      <formula>14.99</formula>
    </cfRule>
    <cfRule type="cellIs" dxfId="5910" priority="1055" operator="between">
      <formula>5</formula>
      <formula>9.99</formula>
    </cfRule>
    <cfRule type="cellIs" dxfId="5909" priority="1056" operator="between">
      <formula>0.001</formula>
      <formula>4.99</formula>
    </cfRule>
    <cfRule type="cellIs" dxfId="5908" priority="1057" operator="equal">
      <formula>0</formula>
    </cfRule>
  </conditionalFormatting>
  <conditionalFormatting sqref="AB331">
    <cfRule type="cellIs" dxfId="5907" priority="1037" operator="equal">
      <formula>0</formula>
    </cfRule>
    <cfRule type="cellIs" dxfId="5906" priority="1038" operator="between">
      <formula>20</formula>
      <formula>25</formula>
    </cfRule>
    <cfRule type="cellIs" dxfId="5905" priority="1039" operator="between">
      <formula>15</formula>
      <formula>19.99</formula>
    </cfRule>
    <cfRule type="cellIs" dxfId="5904" priority="1040" operator="between">
      <formula>10</formula>
      <formula>14.99</formula>
    </cfRule>
    <cfRule type="cellIs" dxfId="5903" priority="1041" operator="between">
      <formula>5</formula>
      <formula>9.99</formula>
    </cfRule>
    <cfRule type="cellIs" dxfId="5902" priority="1042" operator="between">
      <formula>0.001</formula>
      <formula>4.99</formula>
    </cfRule>
    <cfRule type="cellIs" dxfId="5901" priority="1043" operator="equal">
      <formula>0</formula>
    </cfRule>
  </conditionalFormatting>
  <conditionalFormatting sqref="AB337">
    <cfRule type="cellIs" dxfId="5900" priority="1044" operator="equal">
      <formula>0</formula>
    </cfRule>
    <cfRule type="cellIs" dxfId="5899" priority="1045" operator="between">
      <formula>20</formula>
      <formula>25</formula>
    </cfRule>
    <cfRule type="cellIs" dxfId="5898" priority="1046" operator="between">
      <formula>15</formula>
      <formula>19.99</formula>
    </cfRule>
    <cfRule type="cellIs" dxfId="5897" priority="1047" operator="between">
      <formula>10</formula>
      <formula>14.99</formula>
    </cfRule>
    <cfRule type="cellIs" dxfId="5896" priority="1048" operator="between">
      <formula>5</formula>
      <formula>9.99</formula>
    </cfRule>
    <cfRule type="cellIs" dxfId="5895" priority="1049" operator="between">
      <formula>0.001</formula>
      <formula>4.99</formula>
    </cfRule>
    <cfRule type="cellIs" dxfId="5894" priority="1050" operator="equal">
      <formula>0</formula>
    </cfRule>
  </conditionalFormatting>
  <conditionalFormatting sqref="AB343">
    <cfRule type="cellIs" dxfId="5893" priority="1030" operator="equal">
      <formula>0</formula>
    </cfRule>
    <cfRule type="cellIs" dxfId="5892" priority="1031" operator="between">
      <formula>20</formula>
      <formula>25</formula>
    </cfRule>
    <cfRule type="cellIs" dxfId="5891" priority="1032" operator="between">
      <formula>15</formula>
      <formula>19.99</formula>
    </cfRule>
    <cfRule type="cellIs" dxfId="5890" priority="1033" operator="between">
      <formula>10</formula>
      <formula>14.99</formula>
    </cfRule>
    <cfRule type="cellIs" dxfId="5889" priority="1034" operator="between">
      <formula>5</formula>
      <formula>9.99</formula>
    </cfRule>
    <cfRule type="cellIs" dxfId="5888" priority="1035" operator="between">
      <formula>0.001</formula>
      <formula>4.99</formula>
    </cfRule>
    <cfRule type="cellIs" dxfId="5887" priority="1036" operator="equal">
      <formula>0</formula>
    </cfRule>
  </conditionalFormatting>
  <conditionalFormatting sqref="AB349">
    <cfRule type="cellIs" dxfId="5886" priority="1023" operator="equal">
      <formula>0</formula>
    </cfRule>
    <cfRule type="cellIs" dxfId="5885" priority="1024" operator="between">
      <formula>20</formula>
      <formula>25</formula>
    </cfRule>
    <cfRule type="cellIs" dxfId="5884" priority="1025" operator="between">
      <formula>15</formula>
      <formula>19.99</formula>
    </cfRule>
    <cfRule type="cellIs" dxfId="5883" priority="1026" operator="between">
      <formula>10</formula>
      <formula>14.99</formula>
    </cfRule>
    <cfRule type="cellIs" dxfId="5882" priority="1027" operator="between">
      <formula>5</formula>
      <formula>9.99</formula>
    </cfRule>
    <cfRule type="cellIs" dxfId="5881" priority="1028" operator="between">
      <formula>0.001</formula>
      <formula>4.99</formula>
    </cfRule>
    <cfRule type="cellIs" dxfId="5880" priority="1029" operator="equal">
      <formula>0</formula>
    </cfRule>
  </conditionalFormatting>
  <conditionalFormatting sqref="AB355">
    <cfRule type="cellIs" dxfId="5879" priority="1016" operator="equal">
      <formula>0</formula>
    </cfRule>
    <cfRule type="cellIs" dxfId="5878" priority="1017" operator="between">
      <formula>20</formula>
      <formula>25</formula>
    </cfRule>
    <cfRule type="cellIs" dxfId="5877" priority="1018" operator="between">
      <formula>15</formula>
      <formula>19.99</formula>
    </cfRule>
    <cfRule type="cellIs" dxfId="5876" priority="1019" operator="between">
      <formula>10</formula>
      <formula>14.99</formula>
    </cfRule>
    <cfRule type="cellIs" dxfId="5875" priority="1020" operator="between">
      <formula>5</formula>
      <formula>9.99</formula>
    </cfRule>
    <cfRule type="cellIs" dxfId="5874" priority="1021" operator="between">
      <formula>0.001</formula>
      <formula>4.99</formula>
    </cfRule>
    <cfRule type="cellIs" dxfId="5873" priority="1022" operator="equal">
      <formula>0</formula>
    </cfRule>
  </conditionalFormatting>
  <conditionalFormatting sqref="AB361">
    <cfRule type="cellIs" dxfId="5872" priority="1009" operator="equal">
      <formula>0</formula>
    </cfRule>
    <cfRule type="cellIs" dxfId="5871" priority="1010" operator="between">
      <formula>20</formula>
      <formula>25</formula>
    </cfRule>
    <cfRule type="cellIs" dxfId="5870" priority="1011" operator="between">
      <formula>15</formula>
      <formula>19.99</formula>
    </cfRule>
    <cfRule type="cellIs" dxfId="5869" priority="1012" operator="between">
      <formula>10</formula>
      <formula>14.99</formula>
    </cfRule>
    <cfRule type="cellIs" dxfId="5868" priority="1013" operator="between">
      <formula>5</formula>
      <formula>9.99</formula>
    </cfRule>
    <cfRule type="cellIs" dxfId="5867" priority="1014" operator="between">
      <formula>0.001</formula>
      <formula>4.99</formula>
    </cfRule>
    <cfRule type="cellIs" dxfId="5866" priority="1015" operator="equal">
      <formula>0</formula>
    </cfRule>
  </conditionalFormatting>
  <conditionalFormatting sqref="AB367">
    <cfRule type="cellIs" dxfId="5865" priority="1002" operator="equal">
      <formula>0</formula>
    </cfRule>
    <cfRule type="cellIs" dxfId="5864" priority="1003" operator="between">
      <formula>20</formula>
      <formula>25</formula>
    </cfRule>
    <cfRule type="cellIs" dxfId="5863" priority="1004" operator="between">
      <formula>15</formula>
      <formula>19.99</formula>
    </cfRule>
    <cfRule type="cellIs" dxfId="5862" priority="1005" operator="between">
      <formula>10</formula>
      <formula>14.99</formula>
    </cfRule>
    <cfRule type="cellIs" dxfId="5861" priority="1006" operator="between">
      <formula>5</formula>
      <formula>9.99</formula>
    </cfRule>
    <cfRule type="cellIs" dxfId="5860" priority="1007" operator="between">
      <formula>0.001</formula>
      <formula>4.99</formula>
    </cfRule>
    <cfRule type="cellIs" dxfId="5859" priority="1008" operator="equal">
      <formula>0</formula>
    </cfRule>
  </conditionalFormatting>
  <conditionalFormatting sqref="AB374">
    <cfRule type="cellIs" dxfId="5858" priority="2220" operator="equal">
      <formula>0</formula>
    </cfRule>
    <cfRule type="cellIs" dxfId="5857" priority="2221" operator="between">
      <formula>20</formula>
      <formula>25</formula>
    </cfRule>
    <cfRule type="cellIs" dxfId="5856" priority="2222" operator="between">
      <formula>15</formula>
      <formula>19.99</formula>
    </cfRule>
    <cfRule type="cellIs" dxfId="5855" priority="2223" operator="between">
      <formula>10</formula>
      <formula>14.99</formula>
    </cfRule>
    <cfRule type="cellIs" dxfId="5854" priority="2224" operator="between">
      <formula>5</formula>
      <formula>9.99</formula>
    </cfRule>
    <cfRule type="cellIs" dxfId="5853" priority="2225" operator="between">
      <formula>0.001</formula>
      <formula>4.99</formula>
    </cfRule>
    <cfRule type="cellIs" dxfId="5852" priority="2226" operator="equal">
      <formula>0</formula>
    </cfRule>
  </conditionalFormatting>
  <conditionalFormatting sqref="AB380">
    <cfRule type="cellIs" dxfId="5851" priority="995" operator="equal">
      <formula>0</formula>
    </cfRule>
    <cfRule type="cellIs" dxfId="5850" priority="996" operator="between">
      <formula>20</formula>
      <formula>25</formula>
    </cfRule>
    <cfRule type="cellIs" dxfId="5849" priority="997" operator="between">
      <formula>15</formula>
      <formula>19.99</formula>
    </cfRule>
    <cfRule type="cellIs" dxfId="5848" priority="998" operator="between">
      <formula>10</formula>
      <formula>14.99</formula>
    </cfRule>
    <cfRule type="cellIs" dxfId="5847" priority="999" operator="between">
      <formula>5</formula>
      <formula>9.99</formula>
    </cfRule>
    <cfRule type="cellIs" dxfId="5846" priority="1000" operator="between">
      <formula>0.001</formula>
      <formula>4.99</formula>
    </cfRule>
    <cfRule type="cellIs" dxfId="5845" priority="1001" operator="equal">
      <formula>0</formula>
    </cfRule>
  </conditionalFormatting>
  <conditionalFormatting sqref="AB386">
    <cfRule type="cellIs" dxfId="5844" priority="988" operator="equal">
      <formula>0</formula>
    </cfRule>
    <cfRule type="cellIs" dxfId="5843" priority="989" operator="between">
      <formula>20</formula>
      <formula>25</formula>
    </cfRule>
    <cfRule type="cellIs" dxfId="5842" priority="990" operator="between">
      <formula>15</formula>
      <formula>19.99</formula>
    </cfRule>
    <cfRule type="cellIs" dxfId="5841" priority="991" operator="between">
      <formula>10</formula>
      <formula>14.99</formula>
    </cfRule>
    <cfRule type="cellIs" dxfId="5840" priority="992" operator="between">
      <formula>5</formula>
      <formula>9.99</formula>
    </cfRule>
    <cfRule type="cellIs" dxfId="5839" priority="993" operator="between">
      <formula>0.001</formula>
      <formula>4.99</formula>
    </cfRule>
    <cfRule type="cellIs" dxfId="5838" priority="994" operator="equal">
      <formula>0</formula>
    </cfRule>
  </conditionalFormatting>
  <conditionalFormatting sqref="AB392">
    <cfRule type="cellIs" dxfId="5837" priority="981" operator="equal">
      <formula>0</formula>
    </cfRule>
    <cfRule type="cellIs" dxfId="5836" priority="982" operator="between">
      <formula>20</formula>
      <formula>25</formula>
    </cfRule>
    <cfRule type="cellIs" dxfId="5835" priority="983" operator="between">
      <formula>15</formula>
      <formula>19.99</formula>
    </cfRule>
    <cfRule type="cellIs" dxfId="5834" priority="984" operator="between">
      <formula>10</formula>
      <formula>14.99</formula>
    </cfRule>
    <cfRule type="cellIs" dxfId="5833" priority="985" operator="between">
      <formula>5</formula>
      <formula>9.99</formula>
    </cfRule>
    <cfRule type="cellIs" dxfId="5832" priority="986" operator="between">
      <formula>0.001</formula>
      <formula>4.99</formula>
    </cfRule>
    <cfRule type="cellIs" dxfId="5831" priority="987" operator="equal">
      <formula>0</formula>
    </cfRule>
  </conditionalFormatting>
  <conditionalFormatting sqref="AB398">
    <cfRule type="cellIs" dxfId="5830" priority="974" operator="equal">
      <formula>0</formula>
    </cfRule>
    <cfRule type="cellIs" dxfId="5829" priority="975" operator="between">
      <formula>20</formula>
      <formula>25</formula>
    </cfRule>
    <cfRule type="cellIs" dxfId="5828" priority="976" operator="between">
      <formula>15</formula>
      <formula>19.99</formula>
    </cfRule>
    <cfRule type="cellIs" dxfId="5827" priority="977" operator="between">
      <formula>10</formula>
      <formula>14.99</formula>
    </cfRule>
    <cfRule type="cellIs" dxfId="5826" priority="978" operator="between">
      <formula>5</formula>
      <formula>9.99</formula>
    </cfRule>
    <cfRule type="cellIs" dxfId="5825" priority="979" operator="between">
      <formula>0.001</formula>
      <formula>4.99</formula>
    </cfRule>
    <cfRule type="cellIs" dxfId="5824" priority="980" operator="equal">
      <formula>0</formula>
    </cfRule>
  </conditionalFormatting>
  <conditionalFormatting sqref="AB404">
    <cfRule type="cellIs" dxfId="5823" priority="967" operator="equal">
      <formula>0</formula>
    </cfRule>
    <cfRule type="cellIs" dxfId="5822" priority="968" operator="between">
      <formula>20</formula>
      <formula>25</formula>
    </cfRule>
    <cfRule type="cellIs" dxfId="5821" priority="969" operator="between">
      <formula>15</formula>
      <formula>19.99</formula>
    </cfRule>
    <cfRule type="cellIs" dxfId="5820" priority="970" operator="between">
      <formula>10</formula>
      <formula>14.99</formula>
    </cfRule>
    <cfRule type="cellIs" dxfId="5819" priority="971" operator="between">
      <formula>5</formula>
      <formula>9.99</formula>
    </cfRule>
    <cfRule type="cellIs" dxfId="5818" priority="972" operator="between">
      <formula>0.001</formula>
      <formula>4.99</formula>
    </cfRule>
    <cfRule type="cellIs" dxfId="5817" priority="973" operator="equal">
      <formula>0</formula>
    </cfRule>
  </conditionalFormatting>
  <conditionalFormatting sqref="AB410">
    <cfRule type="cellIs" dxfId="5816" priority="960" operator="equal">
      <formula>0</formula>
    </cfRule>
    <cfRule type="cellIs" dxfId="5815" priority="961" operator="between">
      <formula>20</formula>
      <formula>25</formula>
    </cfRule>
    <cfRule type="cellIs" dxfId="5814" priority="962" operator="between">
      <formula>15</formula>
      <formula>19.99</formula>
    </cfRule>
    <cfRule type="cellIs" dxfId="5813" priority="963" operator="between">
      <formula>10</formula>
      <formula>14.99</formula>
    </cfRule>
    <cfRule type="cellIs" dxfId="5812" priority="964" operator="between">
      <formula>5</formula>
      <formula>9.99</formula>
    </cfRule>
    <cfRule type="cellIs" dxfId="5811" priority="965" operator="between">
      <formula>0.001</formula>
      <formula>4.99</formula>
    </cfRule>
    <cfRule type="cellIs" dxfId="5810" priority="966" operator="equal">
      <formula>0</formula>
    </cfRule>
  </conditionalFormatting>
  <conditionalFormatting sqref="AB416">
    <cfRule type="cellIs" dxfId="5809" priority="50" operator="equal">
      <formula>0</formula>
    </cfRule>
    <cfRule type="cellIs" dxfId="5808" priority="51" operator="between">
      <formula>20</formula>
      <formula>25</formula>
    </cfRule>
    <cfRule type="cellIs" dxfId="5807" priority="52" operator="between">
      <formula>15</formula>
      <formula>19.99</formula>
    </cfRule>
    <cfRule type="cellIs" dxfId="5806" priority="53" operator="between">
      <formula>10</formula>
      <formula>14.99</formula>
    </cfRule>
    <cfRule type="cellIs" dxfId="5805" priority="54" operator="between">
      <formula>5</formula>
      <formula>9.99</formula>
    </cfRule>
    <cfRule type="cellIs" dxfId="5804" priority="55" operator="between">
      <formula>0.001</formula>
      <formula>4.99</formula>
    </cfRule>
    <cfRule type="cellIs" dxfId="5803" priority="56" operator="equal">
      <formula>0</formula>
    </cfRule>
  </conditionalFormatting>
  <conditionalFormatting sqref="AB422">
    <cfRule type="cellIs" dxfId="5802" priority="120" operator="equal">
      <formula>0</formula>
    </cfRule>
    <cfRule type="cellIs" dxfId="5801" priority="121" operator="between">
      <formula>20</formula>
      <formula>25</formula>
    </cfRule>
    <cfRule type="cellIs" dxfId="5800" priority="122" operator="between">
      <formula>15</formula>
      <formula>19.99</formula>
    </cfRule>
    <cfRule type="cellIs" dxfId="5799" priority="123" operator="between">
      <formula>10</formula>
      <formula>14.99</formula>
    </cfRule>
    <cfRule type="cellIs" dxfId="5798" priority="124" operator="between">
      <formula>5</formula>
      <formula>9.99</formula>
    </cfRule>
    <cfRule type="cellIs" dxfId="5797" priority="125" operator="between">
      <formula>0.001</formula>
      <formula>4.99</formula>
    </cfRule>
    <cfRule type="cellIs" dxfId="5796" priority="126" operator="equal">
      <formula>0</formula>
    </cfRule>
  </conditionalFormatting>
  <conditionalFormatting sqref="AB428">
    <cfRule type="cellIs" dxfId="5795" priority="953" operator="equal">
      <formula>0</formula>
    </cfRule>
    <cfRule type="cellIs" dxfId="5794" priority="954" operator="between">
      <formula>20</formula>
      <formula>25</formula>
    </cfRule>
    <cfRule type="cellIs" dxfId="5793" priority="955" operator="between">
      <formula>15</formula>
      <formula>19.99</formula>
    </cfRule>
    <cfRule type="cellIs" dxfId="5792" priority="956" operator="between">
      <formula>10</formula>
      <formula>14.99</formula>
    </cfRule>
    <cfRule type="cellIs" dxfId="5791" priority="957" operator="between">
      <formula>5</formula>
      <formula>9.99</formula>
    </cfRule>
    <cfRule type="cellIs" dxfId="5790" priority="958" operator="between">
      <formula>0.001</formula>
      <formula>4.99</formula>
    </cfRule>
    <cfRule type="cellIs" dxfId="5789" priority="959" operator="equal">
      <formula>0</formula>
    </cfRule>
  </conditionalFormatting>
  <conditionalFormatting sqref="AB434">
    <cfRule type="cellIs" dxfId="5788" priority="946" operator="equal">
      <formula>0</formula>
    </cfRule>
    <cfRule type="cellIs" dxfId="5787" priority="947" operator="between">
      <formula>20</formula>
      <formula>25</formula>
    </cfRule>
    <cfRule type="cellIs" dxfId="5786" priority="948" operator="between">
      <formula>15</formula>
      <formula>19.99</formula>
    </cfRule>
    <cfRule type="cellIs" dxfId="5785" priority="949" operator="between">
      <formula>10</formula>
      <formula>14.99</formula>
    </cfRule>
    <cfRule type="cellIs" dxfId="5784" priority="950" operator="between">
      <formula>5</formula>
      <formula>9.99</formula>
    </cfRule>
    <cfRule type="cellIs" dxfId="5783" priority="951" operator="between">
      <formula>0.001</formula>
      <formula>4.99</formula>
    </cfRule>
    <cfRule type="cellIs" dxfId="5782" priority="952" operator="equal">
      <formula>0</formula>
    </cfRule>
  </conditionalFormatting>
  <conditionalFormatting sqref="AB440">
    <cfRule type="cellIs" dxfId="5781" priority="939" operator="equal">
      <formula>0</formula>
    </cfRule>
    <cfRule type="cellIs" dxfId="5780" priority="940" operator="between">
      <formula>20</formula>
      <formula>25</formula>
    </cfRule>
    <cfRule type="cellIs" dxfId="5779" priority="941" operator="between">
      <formula>15</formula>
      <formula>19.99</formula>
    </cfRule>
    <cfRule type="cellIs" dxfId="5778" priority="942" operator="between">
      <formula>10</formula>
      <formula>14.99</formula>
    </cfRule>
    <cfRule type="cellIs" dxfId="5777" priority="943" operator="between">
      <formula>5</formula>
      <formula>9.99</formula>
    </cfRule>
    <cfRule type="cellIs" dxfId="5776" priority="944" operator="between">
      <formula>0.001</formula>
      <formula>4.99</formula>
    </cfRule>
    <cfRule type="cellIs" dxfId="5775" priority="945" operator="equal">
      <formula>0</formula>
    </cfRule>
  </conditionalFormatting>
  <conditionalFormatting sqref="AB446">
    <cfRule type="cellIs" dxfId="5774" priority="932" operator="equal">
      <formula>0</formula>
    </cfRule>
    <cfRule type="cellIs" dxfId="5773" priority="933" operator="between">
      <formula>20</formula>
      <formula>25</formula>
    </cfRule>
    <cfRule type="cellIs" dxfId="5772" priority="934" operator="between">
      <formula>15</formula>
      <formula>19.99</formula>
    </cfRule>
    <cfRule type="cellIs" dxfId="5771" priority="935" operator="between">
      <formula>10</formula>
      <formula>14.99</formula>
    </cfRule>
    <cfRule type="cellIs" dxfId="5770" priority="936" operator="between">
      <formula>5</formula>
      <formula>9.99</formula>
    </cfRule>
    <cfRule type="cellIs" dxfId="5769" priority="937" operator="between">
      <formula>0.001</formula>
      <formula>4.99</formula>
    </cfRule>
    <cfRule type="cellIs" dxfId="5768" priority="938" operator="equal">
      <formula>0</formula>
    </cfRule>
  </conditionalFormatting>
  <conditionalFormatting sqref="AB452">
    <cfRule type="cellIs" dxfId="5767" priority="925" operator="equal">
      <formula>0</formula>
    </cfRule>
    <cfRule type="cellIs" dxfId="5766" priority="926" operator="between">
      <formula>20</formula>
      <formula>25</formula>
    </cfRule>
    <cfRule type="cellIs" dxfId="5765" priority="927" operator="between">
      <formula>15</formula>
      <formula>19.99</formula>
    </cfRule>
    <cfRule type="cellIs" dxfId="5764" priority="928" operator="between">
      <formula>10</formula>
      <formula>14.99</formula>
    </cfRule>
    <cfRule type="cellIs" dxfId="5763" priority="929" operator="between">
      <formula>5</formula>
      <formula>9.99</formula>
    </cfRule>
    <cfRule type="cellIs" dxfId="5762" priority="930" operator="between">
      <formula>0.001</formula>
      <formula>4.99</formula>
    </cfRule>
    <cfRule type="cellIs" dxfId="5761" priority="931" operator="equal">
      <formula>0</formula>
    </cfRule>
  </conditionalFormatting>
  <conditionalFormatting sqref="AB458">
    <cfRule type="cellIs" dxfId="5760" priority="918" operator="equal">
      <formula>0</formula>
    </cfRule>
    <cfRule type="cellIs" dxfId="5759" priority="919" operator="between">
      <formula>20</formula>
      <formula>25</formula>
    </cfRule>
    <cfRule type="cellIs" dxfId="5758" priority="920" operator="between">
      <formula>15</formula>
      <formula>19.99</formula>
    </cfRule>
    <cfRule type="cellIs" dxfId="5757" priority="921" operator="between">
      <formula>10</formula>
      <formula>14.99</formula>
    </cfRule>
    <cfRule type="cellIs" dxfId="5756" priority="922" operator="between">
      <formula>5</formula>
      <formula>9.99</formula>
    </cfRule>
    <cfRule type="cellIs" dxfId="5755" priority="923" operator="between">
      <formula>0.001</formula>
      <formula>4.99</formula>
    </cfRule>
    <cfRule type="cellIs" dxfId="5754" priority="924" operator="equal">
      <formula>0</formula>
    </cfRule>
  </conditionalFormatting>
  <conditionalFormatting sqref="AB464">
    <cfRule type="cellIs" dxfId="5753" priority="911" operator="equal">
      <formula>0</formula>
    </cfRule>
    <cfRule type="cellIs" dxfId="5752" priority="912" operator="between">
      <formula>20</formula>
      <formula>25</formula>
    </cfRule>
    <cfRule type="cellIs" dxfId="5751" priority="913" operator="between">
      <formula>15</formula>
      <formula>19.99</formula>
    </cfRule>
    <cfRule type="cellIs" dxfId="5750" priority="914" operator="between">
      <formula>10</formula>
      <formula>14.99</formula>
    </cfRule>
    <cfRule type="cellIs" dxfId="5749" priority="915" operator="between">
      <formula>5</formula>
      <formula>9.99</formula>
    </cfRule>
    <cfRule type="cellIs" dxfId="5748" priority="916" operator="between">
      <formula>0.001</formula>
      <formula>4.99</formula>
    </cfRule>
    <cfRule type="cellIs" dxfId="5747" priority="917" operator="equal">
      <formula>0</formula>
    </cfRule>
  </conditionalFormatting>
  <conditionalFormatting sqref="AB470">
    <cfRule type="cellIs" dxfId="5746" priority="904" operator="equal">
      <formula>0</formula>
    </cfRule>
    <cfRule type="cellIs" dxfId="5745" priority="905" operator="between">
      <formula>20</formula>
      <formula>25</formula>
    </cfRule>
    <cfRule type="cellIs" dxfId="5744" priority="906" operator="between">
      <formula>15</formula>
      <formula>19.99</formula>
    </cfRule>
    <cfRule type="cellIs" dxfId="5743" priority="907" operator="between">
      <formula>10</formula>
      <formula>14.99</formula>
    </cfRule>
    <cfRule type="cellIs" dxfId="5742" priority="908" operator="between">
      <formula>5</formula>
      <formula>9.99</formula>
    </cfRule>
    <cfRule type="cellIs" dxfId="5741" priority="909" operator="between">
      <formula>0.001</formula>
      <formula>4.99</formula>
    </cfRule>
    <cfRule type="cellIs" dxfId="5740" priority="910" operator="equal">
      <formula>0</formula>
    </cfRule>
  </conditionalFormatting>
  <conditionalFormatting sqref="AB476">
    <cfRule type="cellIs" dxfId="5739" priority="897" operator="equal">
      <formula>0</formula>
    </cfRule>
    <cfRule type="cellIs" dxfId="5738" priority="898" operator="between">
      <formula>20</formula>
      <formula>25</formula>
    </cfRule>
    <cfRule type="cellIs" dxfId="5737" priority="899" operator="between">
      <formula>15</formula>
      <formula>19.99</formula>
    </cfRule>
    <cfRule type="cellIs" dxfId="5736" priority="900" operator="between">
      <formula>10</formula>
      <formula>14.99</formula>
    </cfRule>
    <cfRule type="cellIs" dxfId="5735" priority="901" operator="between">
      <formula>5</formula>
      <formula>9.99</formula>
    </cfRule>
    <cfRule type="cellIs" dxfId="5734" priority="902" operator="between">
      <formula>0.001</formula>
      <formula>4.99</formula>
    </cfRule>
    <cfRule type="cellIs" dxfId="5733" priority="903" operator="equal">
      <formula>0</formula>
    </cfRule>
  </conditionalFormatting>
  <conditionalFormatting sqref="AB482">
    <cfRule type="cellIs" dxfId="5732" priority="890" operator="equal">
      <formula>0</formula>
    </cfRule>
    <cfRule type="cellIs" dxfId="5731" priority="891" operator="between">
      <formula>20</formula>
      <formula>25</formula>
    </cfRule>
    <cfRule type="cellIs" dxfId="5730" priority="892" operator="between">
      <formula>15</formula>
      <formula>19.99</formula>
    </cfRule>
    <cfRule type="cellIs" dxfId="5729" priority="893" operator="between">
      <formula>10</formula>
      <formula>14.99</formula>
    </cfRule>
    <cfRule type="cellIs" dxfId="5728" priority="894" operator="between">
      <formula>5</formula>
      <formula>9.99</formula>
    </cfRule>
    <cfRule type="cellIs" dxfId="5727" priority="895" operator="between">
      <formula>0.001</formula>
      <formula>4.99</formula>
    </cfRule>
    <cfRule type="cellIs" dxfId="5726" priority="896" operator="equal">
      <formula>0</formula>
    </cfRule>
  </conditionalFormatting>
  <conditionalFormatting sqref="AB488">
    <cfRule type="cellIs" dxfId="5725" priority="883" operator="equal">
      <formula>0</formula>
    </cfRule>
    <cfRule type="cellIs" dxfId="5724" priority="884" operator="between">
      <formula>20</formula>
      <formula>25</formula>
    </cfRule>
    <cfRule type="cellIs" dxfId="5723" priority="885" operator="between">
      <formula>15</formula>
      <formula>19.99</formula>
    </cfRule>
    <cfRule type="cellIs" dxfId="5722" priority="886" operator="between">
      <formula>10</formula>
      <formula>14.99</formula>
    </cfRule>
    <cfRule type="cellIs" dxfId="5721" priority="887" operator="between">
      <formula>5</formula>
      <formula>9.99</formula>
    </cfRule>
    <cfRule type="cellIs" dxfId="5720" priority="888" operator="between">
      <formula>0.001</formula>
      <formula>4.99</formula>
    </cfRule>
    <cfRule type="cellIs" dxfId="5719" priority="889" operator="equal">
      <formula>0</formula>
    </cfRule>
  </conditionalFormatting>
  <conditionalFormatting sqref="AB495">
    <cfRule type="cellIs" dxfId="5718" priority="2094" operator="equal">
      <formula>0</formula>
    </cfRule>
    <cfRule type="cellIs" dxfId="5717" priority="2095" operator="between">
      <formula>20</formula>
      <formula>25</formula>
    </cfRule>
    <cfRule type="cellIs" dxfId="5716" priority="2096" operator="between">
      <formula>15</formula>
      <formula>19.99</formula>
    </cfRule>
    <cfRule type="cellIs" dxfId="5715" priority="2097" operator="between">
      <formula>10</formula>
      <formula>14.99</formula>
    </cfRule>
    <cfRule type="cellIs" dxfId="5714" priority="2098" operator="between">
      <formula>5</formula>
      <formula>9.99</formula>
    </cfRule>
    <cfRule type="cellIs" dxfId="5713" priority="2099" operator="between">
      <formula>0.001</formula>
      <formula>4.99</formula>
    </cfRule>
    <cfRule type="cellIs" dxfId="5712" priority="2100" operator="equal">
      <formula>0</formula>
    </cfRule>
  </conditionalFormatting>
  <conditionalFormatting sqref="AB501">
    <cfRule type="cellIs" dxfId="5711" priority="876" operator="equal">
      <formula>0</formula>
    </cfRule>
    <cfRule type="cellIs" dxfId="5710" priority="877" operator="between">
      <formula>20</formula>
      <formula>25</formula>
    </cfRule>
    <cfRule type="cellIs" dxfId="5709" priority="878" operator="between">
      <formula>15</formula>
      <formula>19.99</formula>
    </cfRule>
    <cfRule type="cellIs" dxfId="5708" priority="879" operator="between">
      <formula>10</formula>
      <formula>14.99</formula>
    </cfRule>
    <cfRule type="cellIs" dxfId="5707" priority="880" operator="between">
      <formula>5</formula>
      <formula>9.99</formula>
    </cfRule>
    <cfRule type="cellIs" dxfId="5706" priority="881" operator="between">
      <formula>0.001</formula>
      <formula>4.99</formula>
    </cfRule>
    <cfRule type="cellIs" dxfId="5705" priority="882" operator="equal">
      <formula>0</formula>
    </cfRule>
  </conditionalFormatting>
  <conditionalFormatting sqref="AB507">
    <cfRule type="cellIs" dxfId="5704" priority="869" operator="equal">
      <formula>0</formula>
    </cfRule>
    <cfRule type="cellIs" dxfId="5703" priority="870" operator="between">
      <formula>20</formula>
      <formula>25</formula>
    </cfRule>
    <cfRule type="cellIs" dxfId="5702" priority="871" operator="between">
      <formula>15</formula>
      <formula>19.99</formula>
    </cfRule>
    <cfRule type="cellIs" dxfId="5701" priority="872" operator="between">
      <formula>10</formula>
      <formula>14.99</formula>
    </cfRule>
    <cfRule type="cellIs" dxfId="5700" priority="873" operator="between">
      <formula>5</formula>
      <formula>9.99</formula>
    </cfRule>
    <cfRule type="cellIs" dxfId="5699" priority="874" operator="between">
      <formula>0.001</formula>
      <formula>4.99</formula>
    </cfRule>
    <cfRule type="cellIs" dxfId="5698" priority="875" operator="equal">
      <formula>0</formula>
    </cfRule>
  </conditionalFormatting>
  <conditionalFormatting sqref="AB513">
    <cfRule type="cellIs" dxfId="5697" priority="862" operator="equal">
      <formula>0</formula>
    </cfRule>
    <cfRule type="cellIs" dxfId="5696" priority="863" operator="between">
      <formula>20</formula>
      <formula>25</formula>
    </cfRule>
    <cfRule type="cellIs" dxfId="5695" priority="864" operator="between">
      <formula>15</formula>
      <formula>19.99</formula>
    </cfRule>
    <cfRule type="cellIs" dxfId="5694" priority="865" operator="between">
      <formula>10</formula>
      <formula>14.99</formula>
    </cfRule>
    <cfRule type="cellIs" dxfId="5693" priority="866" operator="between">
      <formula>5</formula>
      <formula>9.99</formula>
    </cfRule>
    <cfRule type="cellIs" dxfId="5692" priority="867" operator="between">
      <formula>0.001</formula>
      <formula>4.99</formula>
    </cfRule>
    <cfRule type="cellIs" dxfId="5691" priority="868" operator="equal">
      <formula>0</formula>
    </cfRule>
  </conditionalFormatting>
  <conditionalFormatting sqref="AB519">
    <cfRule type="cellIs" dxfId="5690" priority="855" operator="equal">
      <formula>0</formula>
    </cfRule>
    <cfRule type="cellIs" dxfId="5689" priority="856" operator="between">
      <formula>20</formula>
      <formula>25</formula>
    </cfRule>
    <cfRule type="cellIs" dxfId="5688" priority="857" operator="between">
      <formula>15</formula>
      <formula>19.99</formula>
    </cfRule>
    <cfRule type="cellIs" dxfId="5687" priority="858" operator="between">
      <formula>10</formula>
      <formula>14.99</formula>
    </cfRule>
    <cfRule type="cellIs" dxfId="5686" priority="859" operator="between">
      <formula>5</formula>
      <formula>9.99</formula>
    </cfRule>
    <cfRule type="cellIs" dxfId="5685" priority="860" operator="between">
      <formula>0.001</formula>
      <formula>4.99</formula>
    </cfRule>
    <cfRule type="cellIs" dxfId="5684" priority="861" operator="equal">
      <formula>0</formula>
    </cfRule>
  </conditionalFormatting>
  <conditionalFormatting sqref="AB525">
    <cfRule type="cellIs" dxfId="5683" priority="848" operator="equal">
      <formula>0</formula>
    </cfRule>
    <cfRule type="cellIs" dxfId="5682" priority="849" operator="between">
      <formula>20</formula>
      <formula>25</formula>
    </cfRule>
    <cfRule type="cellIs" dxfId="5681" priority="850" operator="between">
      <formula>15</formula>
      <formula>19.99</formula>
    </cfRule>
    <cfRule type="cellIs" dxfId="5680" priority="851" operator="between">
      <formula>10</formula>
      <formula>14.99</formula>
    </cfRule>
    <cfRule type="cellIs" dxfId="5679" priority="852" operator="between">
      <formula>5</formula>
      <formula>9.99</formula>
    </cfRule>
    <cfRule type="cellIs" dxfId="5678" priority="853" operator="between">
      <formula>0.001</formula>
      <formula>4.99</formula>
    </cfRule>
    <cfRule type="cellIs" dxfId="5677" priority="854" operator="equal">
      <formula>0</formula>
    </cfRule>
  </conditionalFormatting>
  <conditionalFormatting sqref="AB531">
    <cfRule type="cellIs" dxfId="5676" priority="841" operator="equal">
      <formula>0</formula>
    </cfRule>
    <cfRule type="cellIs" dxfId="5675" priority="842" operator="between">
      <formula>20</formula>
      <formula>25</formula>
    </cfRule>
    <cfRule type="cellIs" dxfId="5674" priority="843" operator="between">
      <formula>15</formula>
      <formula>19.99</formula>
    </cfRule>
    <cfRule type="cellIs" dxfId="5673" priority="844" operator="between">
      <formula>10</formula>
      <formula>14.99</formula>
    </cfRule>
    <cfRule type="cellIs" dxfId="5672" priority="845" operator="between">
      <formula>5</formula>
      <formula>9.99</formula>
    </cfRule>
    <cfRule type="cellIs" dxfId="5671" priority="846" operator="between">
      <formula>0.001</formula>
      <formula>4.99</formula>
    </cfRule>
    <cfRule type="cellIs" dxfId="5670" priority="847" operator="equal">
      <formula>0</formula>
    </cfRule>
  </conditionalFormatting>
  <conditionalFormatting sqref="AB537">
    <cfRule type="cellIs" dxfId="5669" priority="43" operator="equal">
      <formula>0</formula>
    </cfRule>
    <cfRule type="cellIs" dxfId="5668" priority="44" operator="between">
      <formula>20</formula>
      <formula>25</formula>
    </cfRule>
    <cfRule type="cellIs" dxfId="5667" priority="45" operator="between">
      <formula>15</formula>
      <formula>19.99</formula>
    </cfRule>
    <cfRule type="cellIs" dxfId="5666" priority="46" operator="between">
      <formula>10</formula>
      <formula>14.99</formula>
    </cfRule>
    <cfRule type="cellIs" dxfId="5665" priority="47" operator="between">
      <formula>5</formula>
      <formula>9.99</formula>
    </cfRule>
    <cfRule type="cellIs" dxfId="5664" priority="48" operator="between">
      <formula>0.001</formula>
      <formula>4.99</formula>
    </cfRule>
    <cfRule type="cellIs" dxfId="5663" priority="49" operator="equal">
      <formula>0</formula>
    </cfRule>
  </conditionalFormatting>
  <conditionalFormatting sqref="AB543">
    <cfRule type="cellIs" dxfId="5662" priority="113" operator="equal">
      <formula>0</formula>
    </cfRule>
    <cfRule type="cellIs" dxfId="5661" priority="114" operator="between">
      <formula>20</formula>
      <formula>25</formula>
    </cfRule>
    <cfRule type="cellIs" dxfId="5660" priority="115" operator="between">
      <formula>15</formula>
      <formula>19.99</formula>
    </cfRule>
    <cfRule type="cellIs" dxfId="5659" priority="116" operator="between">
      <formula>10</formula>
      <formula>14.99</formula>
    </cfRule>
    <cfRule type="cellIs" dxfId="5658" priority="117" operator="between">
      <formula>5</formula>
      <formula>9.99</formula>
    </cfRule>
    <cfRule type="cellIs" dxfId="5657" priority="118" operator="between">
      <formula>0.001</formula>
      <formula>4.99</formula>
    </cfRule>
    <cfRule type="cellIs" dxfId="5656" priority="119" operator="equal">
      <formula>0</formula>
    </cfRule>
  </conditionalFormatting>
  <conditionalFormatting sqref="AB549">
    <cfRule type="cellIs" dxfId="5655" priority="834" operator="equal">
      <formula>0</formula>
    </cfRule>
    <cfRule type="cellIs" dxfId="5654" priority="835" operator="between">
      <formula>20</formula>
      <formula>25</formula>
    </cfRule>
    <cfRule type="cellIs" dxfId="5653" priority="836" operator="between">
      <formula>15</formula>
      <formula>19.99</formula>
    </cfRule>
    <cfRule type="cellIs" dxfId="5652" priority="837" operator="between">
      <formula>10</formula>
      <formula>14.99</formula>
    </cfRule>
    <cfRule type="cellIs" dxfId="5651" priority="838" operator="between">
      <formula>5</formula>
      <formula>9.99</formula>
    </cfRule>
    <cfRule type="cellIs" dxfId="5650" priority="839" operator="between">
      <formula>0.001</formula>
      <formula>4.99</formula>
    </cfRule>
    <cfRule type="cellIs" dxfId="5649" priority="840" operator="equal">
      <formula>0</formula>
    </cfRule>
  </conditionalFormatting>
  <conditionalFormatting sqref="AB555">
    <cfRule type="cellIs" dxfId="5648" priority="827" operator="equal">
      <formula>0</formula>
    </cfRule>
    <cfRule type="cellIs" dxfId="5647" priority="828" operator="between">
      <formula>20</formula>
      <formula>25</formula>
    </cfRule>
    <cfRule type="cellIs" dxfId="5646" priority="829" operator="between">
      <formula>15</formula>
      <formula>19.99</formula>
    </cfRule>
    <cfRule type="cellIs" dxfId="5645" priority="830" operator="between">
      <formula>10</formula>
      <formula>14.99</formula>
    </cfRule>
    <cfRule type="cellIs" dxfId="5644" priority="831" operator="between">
      <formula>5</formula>
      <formula>9.99</formula>
    </cfRule>
    <cfRule type="cellIs" dxfId="5643" priority="832" operator="between">
      <formula>0.001</formula>
      <formula>4.99</formula>
    </cfRule>
    <cfRule type="cellIs" dxfId="5642" priority="833" operator="equal">
      <formula>0</formula>
    </cfRule>
  </conditionalFormatting>
  <conditionalFormatting sqref="AB561">
    <cfRule type="cellIs" dxfId="5641" priority="820" operator="equal">
      <formula>0</formula>
    </cfRule>
    <cfRule type="cellIs" dxfId="5640" priority="821" operator="between">
      <formula>20</formula>
      <formula>25</formula>
    </cfRule>
    <cfRule type="cellIs" dxfId="5639" priority="822" operator="between">
      <formula>15</formula>
      <formula>19.99</formula>
    </cfRule>
    <cfRule type="cellIs" dxfId="5638" priority="823" operator="between">
      <formula>10</formula>
      <formula>14.99</formula>
    </cfRule>
    <cfRule type="cellIs" dxfId="5637" priority="824" operator="between">
      <formula>5</formula>
      <formula>9.99</formula>
    </cfRule>
    <cfRule type="cellIs" dxfId="5636" priority="825" operator="between">
      <formula>0.001</formula>
      <formula>4.99</formula>
    </cfRule>
    <cfRule type="cellIs" dxfId="5635" priority="826" operator="equal">
      <formula>0</formula>
    </cfRule>
  </conditionalFormatting>
  <conditionalFormatting sqref="AB567">
    <cfRule type="cellIs" dxfId="5634" priority="813" operator="equal">
      <formula>0</formula>
    </cfRule>
    <cfRule type="cellIs" dxfId="5633" priority="814" operator="between">
      <formula>20</formula>
      <formula>25</formula>
    </cfRule>
    <cfRule type="cellIs" dxfId="5632" priority="815" operator="between">
      <formula>15</formula>
      <formula>19.99</formula>
    </cfRule>
    <cfRule type="cellIs" dxfId="5631" priority="816" operator="between">
      <formula>10</formula>
      <formula>14.99</formula>
    </cfRule>
    <cfRule type="cellIs" dxfId="5630" priority="817" operator="between">
      <formula>5</formula>
      <formula>9.99</formula>
    </cfRule>
    <cfRule type="cellIs" dxfId="5629" priority="818" operator="between">
      <formula>0.001</formula>
      <formula>4.99</formula>
    </cfRule>
    <cfRule type="cellIs" dxfId="5628" priority="819" operator="equal">
      <formula>0</formula>
    </cfRule>
  </conditionalFormatting>
  <conditionalFormatting sqref="AB573">
    <cfRule type="cellIs" dxfId="5627" priority="806" operator="equal">
      <formula>0</formula>
    </cfRule>
    <cfRule type="cellIs" dxfId="5626" priority="807" operator="between">
      <formula>20</formula>
      <formula>25</formula>
    </cfRule>
    <cfRule type="cellIs" dxfId="5625" priority="808" operator="between">
      <formula>15</formula>
      <formula>19.99</formula>
    </cfRule>
    <cfRule type="cellIs" dxfId="5624" priority="809" operator="between">
      <formula>10</formula>
      <formula>14.99</formula>
    </cfRule>
    <cfRule type="cellIs" dxfId="5623" priority="810" operator="between">
      <formula>5</formula>
      <formula>9.99</formula>
    </cfRule>
    <cfRule type="cellIs" dxfId="5622" priority="811" operator="between">
      <formula>0.001</formula>
      <formula>4.99</formula>
    </cfRule>
    <cfRule type="cellIs" dxfId="5621" priority="812" operator="equal">
      <formula>0</formula>
    </cfRule>
  </conditionalFormatting>
  <conditionalFormatting sqref="AB579">
    <cfRule type="cellIs" dxfId="5620" priority="799" operator="equal">
      <formula>0</formula>
    </cfRule>
    <cfRule type="cellIs" dxfId="5619" priority="800" operator="between">
      <formula>20</formula>
      <formula>25</formula>
    </cfRule>
    <cfRule type="cellIs" dxfId="5618" priority="801" operator="between">
      <formula>15</formula>
      <formula>19.99</formula>
    </cfRule>
    <cfRule type="cellIs" dxfId="5617" priority="802" operator="between">
      <formula>10</formula>
      <formula>14.99</formula>
    </cfRule>
    <cfRule type="cellIs" dxfId="5616" priority="803" operator="between">
      <formula>5</formula>
      <formula>9.99</formula>
    </cfRule>
    <cfRule type="cellIs" dxfId="5615" priority="804" operator="between">
      <formula>0.001</formula>
      <formula>4.99</formula>
    </cfRule>
    <cfRule type="cellIs" dxfId="5614" priority="805" operator="equal">
      <formula>0</formula>
    </cfRule>
  </conditionalFormatting>
  <conditionalFormatting sqref="AB585">
    <cfRule type="cellIs" dxfId="5613" priority="792" operator="equal">
      <formula>0</formula>
    </cfRule>
    <cfRule type="cellIs" dxfId="5612" priority="793" operator="between">
      <formula>20</formula>
      <formula>25</formula>
    </cfRule>
    <cfRule type="cellIs" dxfId="5611" priority="794" operator="between">
      <formula>15</formula>
      <formula>19.99</formula>
    </cfRule>
    <cfRule type="cellIs" dxfId="5610" priority="795" operator="between">
      <formula>10</formula>
      <formula>14.99</formula>
    </cfRule>
    <cfRule type="cellIs" dxfId="5609" priority="796" operator="between">
      <formula>5</formula>
      <formula>9.99</formula>
    </cfRule>
    <cfRule type="cellIs" dxfId="5608" priority="797" operator="between">
      <formula>0.001</formula>
      <formula>4.99</formula>
    </cfRule>
    <cfRule type="cellIs" dxfId="5607" priority="798" operator="equal">
      <formula>0</formula>
    </cfRule>
  </conditionalFormatting>
  <conditionalFormatting sqref="AB591">
    <cfRule type="cellIs" dxfId="5606" priority="785" operator="equal">
      <formula>0</formula>
    </cfRule>
    <cfRule type="cellIs" dxfId="5605" priority="786" operator="between">
      <formula>20</formula>
      <formula>25</formula>
    </cfRule>
    <cfRule type="cellIs" dxfId="5604" priority="787" operator="between">
      <formula>15</formula>
      <formula>19.99</formula>
    </cfRule>
    <cfRule type="cellIs" dxfId="5603" priority="788" operator="between">
      <formula>10</formula>
      <formula>14.99</formula>
    </cfRule>
    <cfRule type="cellIs" dxfId="5602" priority="789" operator="between">
      <formula>5</formula>
      <formula>9.99</formula>
    </cfRule>
    <cfRule type="cellIs" dxfId="5601" priority="790" operator="between">
      <formula>0.001</formula>
      <formula>4.99</formula>
    </cfRule>
    <cfRule type="cellIs" dxfId="5600" priority="791" operator="equal">
      <formula>0</formula>
    </cfRule>
  </conditionalFormatting>
  <conditionalFormatting sqref="AB597">
    <cfRule type="cellIs" dxfId="5599" priority="778" operator="equal">
      <formula>0</formula>
    </cfRule>
    <cfRule type="cellIs" dxfId="5598" priority="779" operator="between">
      <formula>20</formula>
      <formula>25</formula>
    </cfRule>
    <cfRule type="cellIs" dxfId="5597" priority="780" operator="between">
      <formula>15</formula>
      <formula>19.99</formula>
    </cfRule>
    <cfRule type="cellIs" dxfId="5596" priority="781" operator="between">
      <formula>10</formula>
      <formula>14.99</formula>
    </cfRule>
    <cfRule type="cellIs" dxfId="5595" priority="782" operator="between">
      <formula>5</formula>
      <formula>9.99</formula>
    </cfRule>
    <cfRule type="cellIs" dxfId="5594" priority="783" operator="between">
      <formula>0.001</formula>
      <formula>4.99</formula>
    </cfRule>
    <cfRule type="cellIs" dxfId="5593" priority="784" operator="equal">
      <formula>0</formula>
    </cfRule>
  </conditionalFormatting>
  <conditionalFormatting sqref="AB603">
    <cfRule type="cellIs" dxfId="5592" priority="771" operator="equal">
      <formula>0</formula>
    </cfRule>
    <cfRule type="cellIs" dxfId="5591" priority="772" operator="between">
      <formula>20</formula>
      <formula>25</formula>
    </cfRule>
    <cfRule type="cellIs" dxfId="5590" priority="773" operator="between">
      <formula>15</formula>
      <formula>19.99</formula>
    </cfRule>
    <cfRule type="cellIs" dxfId="5589" priority="774" operator="between">
      <formula>10</formula>
      <formula>14.99</formula>
    </cfRule>
    <cfRule type="cellIs" dxfId="5588" priority="775" operator="between">
      <formula>5</formula>
      <formula>9.99</formula>
    </cfRule>
    <cfRule type="cellIs" dxfId="5587" priority="776" operator="between">
      <formula>0.001</formula>
      <formula>4.99</formula>
    </cfRule>
    <cfRule type="cellIs" dxfId="5586" priority="777" operator="equal">
      <formula>0</formula>
    </cfRule>
  </conditionalFormatting>
  <conditionalFormatting sqref="AB609">
    <cfRule type="cellIs" dxfId="5585" priority="764" operator="equal">
      <formula>0</formula>
    </cfRule>
    <cfRule type="cellIs" dxfId="5584" priority="765" operator="between">
      <formula>20</formula>
      <formula>25</formula>
    </cfRule>
    <cfRule type="cellIs" dxfId="5583" priority="766" operator="between">
      <formula>15</formula>
      <formula>19.99</formula>
    </cfRule>
    <cfRule type="cellIs" dxfId="5582" priority="767" operator="between">
      <formula>10</formula>
      <formula>14.99</formula>
    </cfRule>
    <cfRule type="cellIs" dxfId="5581" priority="768" operator="between">
      <formula>5</formula>
      <formula>9.99</formula>
    </cfRule>
    <cfRule type="cellIs" dxfId="5580" priority="769" operator="between">
      <formula>0.001</formula>
      <formula>4.99</formula>
    </cfRule>
    <cfRule type="cellIs" dxfId="5579" priority="770" operator="equal">
      <formula>0</formula>
    </cfRule>
  </conditionalFormatting>
  <conditionalFormatting sqref="AB616">
    <cfRule type="cellIs" dxfId="5578" priority="1968" operator="equal">
      <formula>0</formula>
    </cfRule>
    <cfRule type="cellIs" dxfId="5577" priority="1969" operator="between">
      <formula>20</formula>
      <formula>25</formula>
    </cfRule>
    <cfRule type="cellIs" dxfId="5576" priority="1970" operator="between">
      <formula>15</formula>
      <formula>19.99</formula>
    </cfRule>
    <cfRule type="cellIs" dxfId="5575" priority="1971" operator="between">
      <formula>10</formula>
      <formula>14.99</formula>
    </cfRule>
    <cfRule type="cellIs" dxfId="5574" priority="1972" operator="between">
      <formula>5</formula>
      <formula>9.99</formula>
    </cfRule>
    <cfRule type="cellIs" dxfId="5573" priority="1973" operator="between">
      <formula>0.001</formula>
      <formula>4.99</formula>
    </cfRule>
    <cfRule type="cellIs" dxfId="5572" priority="1974" operator="equal">
      <formula>0</formula>
    </cfRule>
  </conditionalFormatting>
  <conditionalFormatting sqref="AB622">
    <cfRule type="cellIs" dxfId="5571" priority="757" operator="equal">
      <formula>0</formula>
    </cfRule>
    <cfRule type="cellIs" dxfId="5570" priority="758" operator="between">
      <formula>20</formula>
      <formula>25</formula>
    </cfRule>
    <cfRule type="cellIs" dxfId="5569" priority="759" operator="between">
      <formula>15</formula>
      <formula>19.99</formula>
    </cfRule>
    <cfRule type="cellIs" dxfId="5568" priority="760" operator="between">
      <formula>10</formula>
      <formula>14.99</formula>
    </cfRule>
    <cfRule type="cellIs" dxfId="5567" priority="761" operator="between">
      <formula>5</formula>
      <formula>9.99</formula>
    </cfRule>
    <cfRule type="cellIs" dxfId="5566" priority="762" operator="between">
      <formula>0.001</formula>
      <formula>4.99</formula>
    </cfRule>
    <cfRule type="cellIs" dxfId="5565" priority="763" operator="equal">
      <formula>0</formula>
    </cfRule>
  </conditionalFormatting>
  <conditionalFormatting sqref="AB628">
    <cfRule type="cellIs" dxfId="5564" priority="750" operator="equal">
      <formula>0</formula>
    </cfRule>
    <cfRule type="cellIs" dxfId="5563" priority="751" operator="between">
      <formula>20</formula>
      <formula>25</formula>
    </cfRule>
    <cfRule type="cellIs" dxfId="5562" priority="752" operator="between">
      <formula>15</formula>
      <formula>19.99</formula>
    </cfRule>
    <cfRule type="cellIs" dxfId="5561" priority="753" operator="between">
      <formula>10</formula>
      <formula>14.99</formula>
    </cfRule>
    <cfRule type="cellIs" dxfId="5560" priority="754" operator="between">
      <formula>5</formula>
      <formula>9.99</formula>
    </cfRule>
    <cfRule type="cellIs" dxfId="5559" priority="755" operator="between">
      <formula>0.001</formula>
      <formula>4.99</formula>
    </cfRule>
    <cfRule type="cellIs" dxfId="5558" priority="756" operator="equal">
      <formula>0</formula>
    </cfRule>
  </conditionalFormatting>
  <conditionalFormatting sqref="AB634">
    <cfRule type="cellIs" dxfId="5557" priority="743" operator="equal">
      <formula>0</formula>
    </cfRule>
    <cfRule type="cellIs" dxfId="5556" priority="744" operator="between">
      <formula>20</formula>
      <formula>25</formula>
    </cfRule>
    <cfRule type="cellIs" dxfId="5555" priority="745" operator="between">
      <formula>15</formula>
      <formula>19.99</formula>
    </cfRule>
    <cfRule type="cellIs" dxfId="5554" priority="746" operator="between">
      <formula>10</formula>
      <formula>14.99</formula>
    </cfRule>
    <cfRule type="cellIs" dxfId="5553" priority="747" operator="between">
      <formula>5</formula>
      <formula>9.99</formula>
    </cfRule>
    <cfRule type="cellIs" dxfId="5552" priority="748" operator="between">
      <formula>0.001</formula>
      <formula>4.99</formula>
    </cfRule>
    <cfRule type="cellIs" dxfId="5551" priority="749" operator="equal">
      <formula>0</formula>
    </cfRule>
  </conditionalFormatting>
  <conditionalFormatting sqref="AB640">
    <cfRule type="cellIs" dxfId="5550" priority="736" operator="equal">
      <formula>0</formula>
    </cfRule>
    <cfRule type="cellIs" dxfId="5549" priority="737" operator="between">
      <formula>20</formula>
      <formula>25</formula>
    </cfRule>
    <cfRule type="cellIs" dxfId="5548" priority="738" operator="between">
      <formula>15</formula>
      <formula>19.99</formula>
    </cfRule>
    <cfRule type="cellIs" dxfId="5547" priority="739" operator="between">
      <formula>10</formula>
      <formula>14.99</formula>
    </cfRule>
    <cfRule type="cellIs" dxfId="5546" priority="740" operator="between">
      <formula>5</formula>
      <formula>9.99</formula>
    </cfRule>
    <cfRule type="cellIs" dxfId="5545" priority="741" operator="between">
      <formula>0.001</formula>
      <formula>4.99</formula>
    </cfRule>
    <cfRule type="cellIs" dxfId="5544" priority="742" operator="equal">
      <formula>0</formula>
    </cfRule>
  </conditionalFormatting>
  <conditionalFormatting sqref="AB646">
    <cfRule type="cellIs" dxfId="5543" priority="729" operator="equal">
      <formula>0</formula>
    </cfRule>
    <cfRule type="cellIs" dxfId="5542" priority="730" operator="between">
      <formula>20</formula>
      <formula>25</formula>
    </cfRule>
    <cfRule type="cellIs" dxfId="5541" priority="731" operator="between">
      <formula>15</formula>
      <formula>19.99</formula>
    </cfRule>
    <cfRule type="cellIs" dxfId="5540" priority="732" operator="between">
      <formula>10</formula>
      <formula>14.99</formula>
    </cfRule>
    <cfRule type="cellIs" dxfId="5539" priority="733" operator="between">
      <formula>5</formula>
      <formula>9.99</formula>
    </cfRule>
    <cfRule type="cellIs" dxfId="5538" priority="734" operator="between">
      <formula>0.001</formula>
      <formula>4.99</formula>
    </cfRule>
    <cfRule type="cellIs" dxfId="5537" priority="735" operator="equal">
      <formula>0</formula>
    </cfRule>
  </conditionalFormatting>
  <conditionalFormatting sqref="AB652">
    <cfRule type="cellIs" dxfId="5536" priority="722" operator="equal">
      <formula>0</formula>
    </cfRule>
    <cfRule type="cellIs" dxfId="5535" priority="723" operator="between">
      <formula>20</formula>
      <formula>25</formula>
    </cfRule>
    <cfRule type="cellIs" dxfId="5534" priority="724" operator="between">
      <formula>15</formula>
      <formula>19.99</formula>
    </cfRule>
    <cfRule type="cellIs" dxfId="5533" priority="725" operator="between">
      <formula>10</formula>
      <formula>14.99</formula>
    </cfRule>
    <cfRule type="cellIs" dxfId="5532" priority="726" operator="between">
      <formula>5</formula>
      <formula>9.99</formula>
    </cfRule>
    <cfRule type="cellIs" dxfId="5531" priority="727" operator="between">
      <formula>0.001</formula>
      <formula>4.99</formula>
    </cfRule>
    <cfRule type="cellIs" dxfId="5530" priority="728" operator="equal">
      <formula>0</formula>
    </cfRule>
  </conditionalFormatting>
  <conditionalFormatting sqref="AB658">
    <cfRule type="cellIs" dxfId="5529" priority="36" operator="equal">
      <formula>0</formula>
    </cfRule>
    <cfRule type="cellIs" dxfId="5528" priority="37" operator="between">
      <formula>20</formula>
      <formula>25</formula>
    </cfRule>
    <cfRule type="cellIs" dxfId="5527" priority="38" operator="between">
      <formula>15</formula>
      <formula>19.99</formula>
    </cfRule>
    <cfRule type="cellIs" dxfId="5526" priority="39" operator="between">
      <formula>10</formula>
      <formula>14.99</formula>
    </cfRule>
    <cfRule type="cellIs" dxfId="5525" priority="40" operator="between">
      <formula>5</formula>
      <formula>9.99</formula>
    </cfRule>
    <cfRule type="cellIs" dxfId="5524" priority="41" operator="between">
      <formula>0.001</formula>
      <formula>4.99</formula>
    </cfRule>
    <cfRule type="cellIs" dxfId="5523" priority="42" operator="equal">
      <formula>0</formula>
    </cfRule>
  </conditionalFormatting>
  <conditionalFormatting sqref="AB664">
    <cfRule type="cellIs" dxfId="5522" priority="106" operator="equal">
      <formula>0</formula>
    </cfRule>
    <cfRule type="cellIs" dxfId="5521" priority="107" operator="between">
      <formula>20</formula>
      <formula>25</formula>
    </cfRule>
    <cfRule type="cellIs" dxfId="5520" priority="108" operator="between">
      <formula>15</formula>
      <formula>19.99</formula>
    </cfRule>
    <cfRule type="cellIs" dxfId="5519" priority="109" operator="between">
      <formula>10</formula>
      <formula>14.99</formula>
    </cfRule>
    <cfRule type="cellIs" dxfId="5518" priority="110" operator="between">
      <formula>5</formula>
      <formula>9.99</formula>
    </cfRule>
    <cfRule type="cellIs" dxfId="5517" priority="111" operator="between">
      <formula>0.001</formula>
      <formula>4.99</formula>
    </cfRule>
    <cfRule type="cellIs" dxfId="5516" priority="112" operator="equal">
      <formula>0</formula>
    </cfRule>
  </conditionalFormatting>
  <conditionalFormatting sqref="AB670">
    <cfRule type="cellIs" dxfId="5515" priority="715" operator="equal">
      <formula>0</formula>
    </cfRule>
    <cfRule type="cellIs" dxfId="5514" priority="716" operator="between">
      <formula>20</formula>
      <formula>25</formula>
    </cfRule>
    <cfRule type="cellIs" dxfId="5513" priority="717" operator="between">
      <formula>15</formula>
      <formula>19.99</formula>
    </cfRule>
    <cfRule type="cellIs" dxfId="5512" priority="718" operator="between">
      <formula>10</formula>
      <formula>14.99</formula>
    </cfRule>
    <cfRule type="cellIs" dxfId="5511" priority="719" operator="between">
      <formula>5</formula>
      <formula>9.99</formula>
    </cfRule>
    <cfRule type="cellIs" dxfId="5510" priority="720" operator="between">
      <formula>0.001</formula>
      <formula>4.99</formula>
    </cfRule>
    <cfRule type="cellIs" dxfId="5509" priority="721" operator="equal">
      <formula>0</formula>
    </cfRule>
  </conditionalFormatting>
  <conditionalFormatting sqref="AB676">
    <cfRule type="cellIs" dxfId="5508" priority="708" operator="equal">
      <formula>0</formula>
    </cfRule>
    <cfRule type="cellIs" dxfId="5507" priority="709" operator="between">
      <formula>20</formula>
      <formula>25</formula>
    </cfRule>
    <cfRule type="cellIs" dxfId="5506" priority="710" operator="between">
      <formula>15</formula>
      <formula>19.99</formula>
    </cfRule>
    <cfRule type="cellIs" dxfId="5505" priority="711" operator="between">
      <formula>10</formula>
      <formula>14.99</formula>
    </cfRule>
    <cfRule type="cellIs" dxfId="5504" priority="712" operator="between">
      <formula>5</formula>
      <formula>9.99</formula>
    </cfRule>
    <cfRule type="cellIs" dxfId="5503" priority="713" operator="between">
      <formula>0.001</formula>
      <formula>4.99</formula>
    </cfRule>
    <cfRule type="cellIs" dxfId="5502" priority="714" operator="equal">
      <formula>0</formula>
    </cfRule>
  </conditionalFormatting>
  <conditionalFormatting sqref="AB682">
    <cfRule type="cellIs" dxfId="5501" priority="701" operator="equal">
      <formula>0</formula>
    </cfRule>
    <cfRule type="cellIs" dxfId="5500" priority="702" operator="between">
      <formula>20</formula>
      <formula>25</formula>
    </cfRule>
    <cfRule type="cellIs" dxfId="5499" priority="703" operator="between">
      <formula>15</formula>
      <formula>19.99</formula>
    </cfRule>
    <cfRule type="cellIs" dxfId="5498" priority="704" operator="between">
      <formula>10</formula>
      <formula>14.99</formula>
    </cfRule>
    <cfRule type="cellIs" dxfId="5497" priority="705" operator="between">
      <formula>5</formula>
      <formula>9.99</formula>
    </cfRule>
    <cfRule type="cellIs" dxfId="5496" priority="706" operator="between">
      <formula>0.001</formula>
      <formula>4.99</formula>
    </cfRule>
    <cfRule type="cellIs" dxfId="5495" priority="707" operator="equal">
      <formula>0</formula>
    </cfRule>
  </conditionalFormatting>
  <conditionalFormatting sqref="AB688">
    <cfRule type="cellIs" dxfId="5494" priority="694" operator="equal">
      <formula>0</formula>
    </cfRule>
    <cfRule type="cellIs" dxfId="5493" priority="695" operator="between">
      <formula>20</formula>
      <formula>25</formula>
    </cfRule>
    <cfRule type="cellIs" dxfId="5492" priority="696" operator="between">
      <formula>15</formula>
      <formula>19.99</formula>
    </cfRule>
    <cfRule type="cellIs" dxfId="5491" priority="697" operator="between">
      <formula>10</formula>
      <formula>14.99</formula>
    </cfRule>
    <cfRule type="cellIs" dxfId="5490" priority="698" operator="between">
      <formula>5</formula>
      <formula>9.99</formula>
    </cfRule>
    <cfRule type="cellIs" dxfId="5489" priority="699" operator="between">
      <formula>0.001</formula>
      <formula>4.99</formula>
    </cfRule>
    <cfRule type="cellIs" dxfId="5488" priority="700" operator="equal">
      <formula>0</formula>
    </cfRule>
  </conditionalFormatting>
  <conditionalFormatting sqref="AB694">
    <cfRule type="cellIs" dxfId="5487" priority="687" operator="equal">
      <formula>0</formula>
    </cfRule>
    <cfRule type="cellIs" dxfId="5486" priority="688" operator="between">
      <formula>20</formula>
      <formula>25</formula>
    </cfRule>
    <cfRule type="cellIs" dxfId="5485" priority="689" operator="between">
      <formula>15</formula>
      <formula>19.99</formula>
    </cfRule>
    <cfRule type="cellIs" dxfId="5484" priority="690" operator="between">
      <formula>10</formula>
      <formula>14.99</formula>
    </cfRule>
    <cfRule type="cellIs" dxfId="5483" priority="691" operator="between">
      <formula>5</formula>
      <formula>9.99</formula>
    </cfRule>
    <cfRule type="cellIs" dxfId="5482" priority="692" operator="between">
      <formula>0.001</formula>
      <formula>4.99</formula>
    </cfRule>
    <cfRule type="cellIs" dxfId="5481" priority="693" operator="equal">
      <formula>0</formula>
    </cfRule>
  </conditionalFormatting>
  <conditionalFormatting sqref="AB700">
    <cfRule type="cellIs" dxfId="5480" priority="680" operator="equal">
      <formula>0</formula>
    </cfRule>
    <cfRule type="cellIs" dxfId="5479" priority="681" operator="between">
      <formula>20</formula>
      <formula>25</formula>
    </cfRule>
    <cfRule type="cellIs" dxfId="5478" priority="682" operator="between">
      <formula>15</formula>
      <formula>19.99</formula>
    </cfRule>
    <cfRule type="cellIs" dxfId="5477" priority="683" operator="between">
      <formula>10</formula>
      <formula>14.99</formula>
    </cfRule>
    <cfRule type="cellIs" dxfId="5476" priority="684" operator="between">
      <formula>5</formula>
      <formula>9.99</formula>
    </cfRule>
    <cfRule type="cellIs" dxfId="5475" priority="685" operator="between">
      <formula>0.001</formula>
      <formula>4.99</formula>
    </cfRule>
    <cfRule type="cellIs" dxfId="5474" priority="686" operator="equal">
      <formula>0</formula>
    </cfRule>
  </conditionalFormatting>
  <conditionalFormatting sqref="AB706">
    <cfRule type="cellIs" dxfId="5473" priority="673" operator="equal">
      <formula>0</formula>
    </cfRule>
    <cfRule type="cellIs" dxfId="5472" priority="674" operator="between">
      <formula>20</formula>
      <formula>25</formula>
    </cfRule>
    <cfRule type="cellIs" dxfId="5471" priority="675" operator="between">
      <formula>15</formula>
      <formula>19.99</formula>
    </cfRule>
    <cfRule type="cellIs" dxfId="5470" priority="676" operator="between">
      <formula>10</formula>
      <formula>14.99</formula>
    </cfRule>
    <cfRule type="cellIs" dxfId="5469" priority="677" operator="between">
      <formula>5</formula>
      <formula>9.99</formula>
    </cfRule>
    <cfRule type="cellIs" dxfId="5468" priority="678" operator="between">
      <formula>0.001</formula>
      <formula>4.99</formula>
    </cfRule>
    <cfRule type="cellIs" dxfId="5467" priority="679" operator="equal">
      <formula>0</formula>
    </cfRule>
  </conditionalFormatting>
  <conditionalFormatting sqref="AB712">
    <cfRule type="cellIs" dxfId="5466" priority="666" operator="equal">
      <formula>0</formula>
    </cfRule>
    <cfRule type="cellIs" dxfId="5465" priority="667" operator="between">
      <formula>20</formula>
      <formula>25</formula>
    </cfRule>
    <cfRule type="cellIs" dxfId="5464" priority="668" operator="between">
      <formula>15</formula>
      <formula>19.99</formula>
    </cfRule>
    <cfRule type="cellIs" dxfId="5463" priority="669" operator="between">
      <formula>10</formula>
      <formula>14.99</formula>
    </cfRule>
    <cfRule type="cellIs" dxfId="5462" priority="670" operator="between">
      <formula>5</formula>
      <formula>9.99</formula>
    </cfRule>
    <cfRule type="cellIs" dxfId="5461" priority="671" operator="between">
      <formula>0.001</formula>
      <formula>4.99</formula>
    </cfRule>
    <cfRule type="cellIs" dxfId="5460" priority="672" operator="equal">
      <formula>0</formula>
    </cfRule>
  </conditionalFormatting>
  <conditionalFormatting sqref="AB718">
    <cfRule type="cellIs" dxfId="5459" priority="659" operator="equal">
      <formula>0</formula>
    </cfRule>
    <cfRule type="cellIs" dxfId="5458" priority="660" operator="between">
      <formula>20</formula>
      <formula>25</formula>
    </cfRule>
    <cfRule type="cellIs" dxfId="5457" priority="661" operator="between">
      <formula>15</formula>
      <formula>19.99</formula>
    </cfRule>
    <cfRule type="cellIs" dxfId="5456" priority="662" operator="between">
      <formula>10</formula>
      <formula>14.99</formula>
    </cfRule>
    <cfRule type="cellIs" dxfId="5455" priority="663" operator="between">
      <formula>5</formula>
      <formula>9.99</formula>
    </cfRule>
    <cfRule type="cellIs" dxfId="5454" priority="664" operator="between">
      <formula>0.001</formula>
      <formula>4.99</formula>
    </cfRule>
    <cfRule type="cellIs" dxfId="5453" priority="665" operator="equal">
      <formula>0</formula>
    </cfRule>
  </conditionalFormatting>
  <conditionalFormatting sqref="AB724">
    <cfRule type="cellIs" dxfId="5452" priority="652" operator="equal">
      <formula>0</formula>
    </cfRule>
    <cfRule type="cellIs" dxfId="5451" priority="653" operator="between">
      <formula>20</formula>
      <formula>25</formula>
    </cfRule>
    <cfRule type="cellIs" dxfId="5450" priority="654" operator="between">
      <formula>15</formula>
      <formula>19.99</formula>
    </cfRule>
    <cfRule type="cellIs" dxfId="5449" priority="655" operator="between">
      <formula>10</formula>
      <formula>14.99</formula>
    </cfRule>
    <cfRule type="cellIs" dxfId="5448" priority="656" operator="between">
      <formula>5</formula>
      <formula>9.99</formula>
    </cfRule>
    <cfRule type="cellIs" dxfId="5447" priority="657" operator="between">
      <formula>0.001</formula>
      <formula>4.99</formula>
    </cfRule>
    <cfRule type="cellIs" dxfId="5446" priority="658" operator="equal">
      <formula>0</formula>
    </cfRule>
  </conditionalFormatting>
  <conditionalFormatting sqref="AB730">
    <cfRule type="cellIs" dxfId="5445" priority="645" operator="equal">
      <formula>0</formula>
    </cfRule>
    <cfRule type="cellIs" dxfId="5444" priority="646" operator="between">
      <formula>20</formula>
      <formula>25</formula>
    </cfRule>
    <cfRule type="cellIs" dxfId="5443" priority="647" operator="between">
      <formula>15</formula>
      <formula>19.99</formula>
    </cfRule>
    <cfRule type="cellIs" dxfId="5442" priority="648" operator="between">
      <formula>10</formula>
      <formula>14.99</formula>
    </cfRule>
    <cfRule type="cellIs" dxfId="5441" priority="649" operator="between">
      <formula>5</formula>
      <formula>9.99</formula>
    </cfRule>
    <cfRule type="cellIs" dxfId="5440" priority="650" operator="between">
      <formula>0.001</formula>
      <formula>4.99</formula>
    </cfRule>
    <cfRule type="cellIs" dxfId="5439" priority="651" operator="equal">
      <formula>0</formula>
    </cfRule>
  </conditionalFormatting>
  <conditionalFormatting sqref="AB737">
    <cfRule type="cellIs" dxfId="5438" priority="1842" operator="equal">
      <formula>0</formula>
    </cfRule>
    <cfRule type="cellIs" dxfId="5437" priority="1843" operator="between">
      <formula>20</formula>
      <formula>25</formula>
    </cfRule>
    <cfRule type="cellIs" dxfId="5436" priority="1844" operator="between">
      <formula>15</formula>
      <formula>19.99</formula>
    </cfRule>
    <cfRule type="cellIs" dxfId="5435" priority="1845" operator="between">
      <formula>10</formula>
      <formula>14.99</formula>
    </cfRule>
    <cfRule type="cellIs" dxfId="5434" priority="1846" operator="between">
      <formula>5</formula>
      <formula>9.99</formula>
    </cfRule>
    <cfRule type="cellIs" dxfId="5433" priority="1847" operator="between">
      <formula>0.001</formula>
      <formula>4.99</formula>
    </cfRule>
    <cfRule type="cellIs" dxfId="5432" priority="1848" operator="equal">
      <formula>0</formula>
    </cfRule>
  </conditionalFormatting>
  <conditionalFormatting sqref="AB743">
    <cfRule type="cellIs" dxfId="5431" priority="638" operator="equal">
      <formula>0</formula>
    </cfRule>
    <cfRule type="cellIs" dxfId="5430" priority="639" operator="between">
      <formula>20</formula>
      <formula>25</formula>
    </cfRule>
    <cfRule type="cellIs" dxfId="5429" priority="640" operator="between">
      <formula>15</formula>
      <formula>19.99</formula>
    </cfRule>
    <cfRule type="cellIs" dxfId="5428" priority="641" operator="between">
      <formula>10</formula>
      <formula>14.99</formula>
    </cfRule>
    <cfRule type="cellIs" dxfId="5427" priority="642" operator="between">
      <formula>5</formula>
      <formula>9.99</formula>
    </cfRule>
    <cfRule type="cellIs" dxfId="5426" priority="643" operator="between">
      <formula>0.001</formula>
      <formula>4.99</formula>
    </cfRule>
    <cfRule type="cellIs" dxfId="5425" priority="644" operator="equal">
      <formula>0</formula>
    </cfRule>
  </conditionalFormatting>
  <conditionalFormatting sqref="AB749">
    <cfRule type="cellIs" dxfId="5424" priority="631" operator="equal">
      <formula>0</formula>
    </cfRule>
    <cfRule type="cellIs" dxfId="5423" priority="632" operator="between">
      <formula>20</formula>
      <formula>25</formula>
    </cfRule>
    <cfRule type="cellIs" dxfId="5422" priority="633" operator="between">
      <formula>15</formula>
      <formula>19.99</formula>
    </cfRule>
    <cfRule type="cellIs" dxfId="5421" priority="634" operator="between">
      <formula>10</formula>
      <formula>14.99</formula>
    </cfRule>
    <cfRule type="cellIs" dxfId="5420" priority="635" operator="between">
      <formula>5</formula>
      <formula>9.99</formula>
    </cfRule>
    <cfRule type="cellIs" dxfId="5419" priority="636" operator="between">
      <formula>0.001</formula>
      <formula>4.99</formula>
    </cfRule>
    <cfRule type="cellIs" dxfId="5418" priority="637" operator="equal">
      <formula>0</formula>
    </cfRule>
  </conditionalFormatting>
  <conditionalFormatting sqref="AB755">
    <cfRule type="cellIs" dxfId="5417" priority="624" operator="equal">
      <formula>0</formula>
    </cfRule>
    <cfRule type="cellIs" dxfId="5416" priority="625" operator="between">
      <formula>20</formula>
      <formula>25</formula>
    </cfRule>
    <cfRule type="cellIs" dxfId="5415" priority="626" operator="between">
      <formula>15</formula>
      <formula>19.99</formula>
    </cfRule>
    <cfRule type="cellIs" dxfId="5414" priority="627" operator="between">
      <formula>10</formula>
      <formula>14.99</formula>
    </cfRule>
    <cfRule type="cellIs" dxfId="5413" priority="628" operator="between">
      <formula>5</formula>
      <formula>9.99</formula>
    </cfRule>
    <cfRule type="cellIs" dxfId="5412" priority="629" operator="between">
      <formula>0.001</formula>
      <formula>4.99</formula>
    </cfRule>
    <cfRule type="cellIs" dxfId="5411" priority="630" operator="equal">
      <formula>0</formula>
    </cfRule>
  </conditionalFormatting>
  <conditionalFormatting sqref="AB761">
    <cfRule type="cellIs" dxfId="5410" priority="617" operator="equal">
      <formula>0</formula>
    </cfRule>
    <cfRule type="cellIs" dxfId="5409" priority="618" operator="between">
      <formula>20</formula>
      <formula>25</formula>
    </cfRule>
    <cfRule type="cellIs" dxfId="5408" priority="619" operator="between">
      <formula>15</formula>
      <formula>19.99</formula>
    </cfRule>
    <cfRule type="cellIs" dxfId="5407" priority="620" operator="between">
      <formula>10</formula>
      <formula>14.99</formula>
    </cfRule>
    <cfRule type="cellIs" dxfId="5406" priority="621" operator="between">
      <formula>5</formula>
      <formula>9.99</formula>
    </cfRule>
    <cfRule type="cellIs" dxfId="5405" priority="622" operator="between">
      <formula>0.001</formula>
      <formula>4.99</formula>
    </cfRule>
    <cfRule type="cellIs" dxfId="5404" priority="623" operator="equal">
      <formula>0</formula>
    </cfRule>
  </conditionalFormatting>
  <conditionalFormatting sqref="AB767">
    <cfRule type="cellIs" dxfId="5403" priority="610" operator="equal">
      <formula>0</formula>
    </cfRule>
    <cfRule type="cellIs" dxfId="5402" priority="611" operator="between">
      <formula>20</formula>
      <formula>25</formula>
    </cfRule>
    <cfRule type="cellIs" dxfId="5401" priority="612" operator="between">
      <formula>15</formula>
      <formula>19.99</formula>
    </cfRule>
    <cfRule type="cellIs" dxfId="5400" priority="613" operator="between">
      <formula>10</formula>
      <formula>14.99</formula>
    </cfRule>
    <cfRule type="cellIs" dxfId="5399" priority="614" operator="between">
      <formula>5</formula>
      <formula>9.99</formula>
    </cfRule>
    <cfRule type="cellIs" dxfId="5398" priority="615" operator="between">
      <formula>0.001</formula>
      <formula>4.99</formula>
    </cfRule>
    <cfRule type="cellIs" dxfId="5397" priority="616" operator="equal">
      <formula>0</formula>
    </cfRule>
  </conditionalFormatting>
  <conditionalFormatting sqref="AB773">
    <cfRule type="cellIs" dxfId="5396" priority="603" operator="equal">
      <formula>0</formula>
    </cfRule>
    <cfRule type="cellIs" dxfId="5395" priority="604" operator="between">
      <formula>20</formula>
      <formula>25</formula>
    </cfRule>
    <cfRule type="cellIs" dxfId="5394" priority="605" operator="between">
      <formula>15</formula>
      <formula>19.99</formula>
    </cfRule>
    <cfRule type="cellIs" dxfId="5393" priority="606" operator="between">
      <formula>10</formula>
      <formula>14.99</formula>
    </cfRule>
    <cfRule type="cellIs" dxfId="5392" priority="607" operator="between">
      <formula>5</formula>
      <formula>9.99</formula>
    </cfRule>
    <cfRule type="cellIs" dxfId="5391" priority="608" operator="between">
      <formula>0.001</formula>
      <formula>4.99</formula>
    </cfRule>
    <cfRule type="cellIs" dxfId="5390" priority="609" operator="equal">
      <formula>0</formula>
    </cfRule>
  </conditionalFormatting>
  <conditionalFormatting sqref="AB779">
    <cfRule type="cellIs" dxfId="5389" priority="29" operator="equal">
      <formula>0</formula>
    </cfRule>
    <cfRule type="cellIs" dxfId="5388" priority="30" operator="between">
      <formula>20</formula>
      <formula>25</formula>
    </cfRule>
    <cfRule type="cellIs" dxfId="5387" priority="31" operator="between">
      <formula>15</formula>
      <formula>19.99</formula>
    </cfRule>
    <cfRule type="cellIs" dxfId="5386" priority="32" operator="between">
      <formula>10</formula>
      <formula>14.99</formula>
    </cfRule>
    <cfRule type="cellIs" dxfId="5385" priority="33" operator="between">
      <formula>5</formula>
      <formula>9.99</formula>
    </cfRule>
    <cfRule type="cellIs" dxfId="5384" priority="34" operator="between">
      <formula>0.001</formula>
      <formula>4.99</formula>
    </cfRule>
    <cfRule type="cellIs" dxfId="5383" priority="35" operator="equal">
      <formula>0</formula>
    </cfRule>
  </conditionalFormatting>
  <conditionalFormatting sqref="AB785">
    <cfRule type="cellIs" dxfId="5382" priority="99" operator="equal">
      <formula>0</formula>
    </cfRule>
    <cfRule type="cellIs" dxfId="5381" priority="100" operator="between">
      <formula>20</formula>
      <formula>25</formula>
    </cfRule>
    <cfRule type="cellIs" dxfId="5380" priority="101" operator="between">
      <formula>15</formula>
      <formula>19.99</formula>
    </cfRule>
    <cfRule type="cellIs" dxfId="5379" priority="102" operator="between">
      <formula>10</formula>
      <formula>14.99</formula>
    </cfRule>
    <cfRule type="cellIs" dxfId="5378" priority="103" operator="between">
      <formula>5</formula>
      <formula>9.99</formula>
    </cfRule>
    <cfRule type="cellIs" dxfId="5377" priority="104" operator="between">
      <formula>0.001</formula>
      <formula>4.99</formula>
    </cfRule>
    <cfRule type="cellIs" dxfId="5376" priority="105" operator="equal">
      <formula>0</formula>
    </cfRule>
  </conditionalFormatting>
  <conditionalFormatting sqref="AB791">
    <cfRule type="cellIs" dxfId="5375" priority="596" operator="equal">
      <formula>0</formula>
    </cfRule>
    <cfRule type="cellIs" dxfId="5374" priority="597" operator="between">
      <formula>20</formula>
      <formula>25</formula>
    </cfRule>
    <cfRule type="cellIs" dxfId="5373" priority="598" operator="between">
      <formula>15</formula>
      <formula>19.99</formula>
    </cfRule>
    <cfRule type="cellIs" dxfId="5372" priority="599" operator="between">
      <formula>10</formula>
      <formula>14.99</formula>
    </cfRule>
    <cfRule type="cellIs" dxfId="5371" priority="600" operator="between">
      <formula>5</formula>
      <formula>9.99</formula>
    </cfRule>
    <cfRule type="cellIs" dxfId="5370" priority="601" operator="between">
      <formula>0.001</formula>
      <formula>4.99</formula>
    </cfRule>
    <cfRule type="cellIs" dxfId="5369" priority="602" operator="equal">
      <formula>0</formula>
    </cfRule>
  </conditionalFormatting>
  <conditionalFormatting sqref="AB797">
    <cfRule type="cellIs" dxfId="5368" priority="589" operator="equal">
      <formula>0</formula>
    </cfRule>
    <cfRule type="cellIs" dxfId="5367" priority="590" operator="between">
      <formula>20</formula>
      <formula>25</formula>
    </cfRule>
    <cfRule type="cellIs" dxfId="5366" priority="591" operator="between">
      <formula>15</formula>
      <formula>19.99</formula>
    </cfRule>
    <cfRule type="cellIs" dxfId="5365" priority="592" operator="between">
      <formula>10</formula>
      <formula>14.99</formula>
    </cfRule>
    <cfRule type="cellIs" dxfId="5364" priority="593" operator="between">
      <formula>5</formula>
      <formula>9.99</formula>
    </cfRule>
    <cfRule type="cellIs" dxfId="5363" priority="594" operator="between">
      <formula>0.001</formula>
      <formula>4.99</formula>
    </cfRule>
    <cfRule type="cellIs" dxfId="5362" priority="595" operator="equal">
      <formula>0</formula>
    </cfRule>
  </conditionalFormatting>
  <conditionalFormatting sqref="AB803">
    <cfRule type="cellIs" dxfId="5361" priority="582" operator="equal">
      <formula>0</formula>
    </cfRule>
    <cfRule type="cellIs" dxfId="5360" priority="583" operator="between">
      <formula>20</formula>
      <formula>25</formula>
    </cfRule>
    <cfRule type="cellIs" dxfId="5359" priority="584" operator="between">
      <formula>15</formula>
      <formula>19.99</formula>
    </cfRule>
    <cfRule type="cellIs" dxfId="5358" priority="585" operator="between">
      <formula>10</formula>
      <formula>14.99</formula>
    </cfRule>
    <cfRule type="cellIs" dxfId="5357" priority="586" operator="between">
      <formula>5</formula>
      <formula>9.99</formula>
    </cfRule>
    <cfRule type="cellIs" dxfId="5356" priority="587" operator="between">
      <formula>0.001</formula>
      <formula>4.99</formula>
    </cfRule>
    <cfRule type="cellIs" dxfId="5355" priority="588" operator="equal">
      <formula>0</formula>
    </cfRule>
  </conditionalFormatting>
  <conditionalFormatting sqref="AB809">
    <cfRule type="cellIs" dxfId="5354" priority="575" operator="equal">
      <formula>0</formula>
    </cfRule>
    <cfRule type="cellIs" dxfId="5353" priority="576" operator="between">
      <formula>20</formula>
      <formula>25</formula>
    </cfRule>
    <cfRule type="cellIs" dxfId="5352" priority="577" operator="between">
      <formula>15</formula>
      <formula>19.99</formula>
    </cfRule>
    <cfRule type="cellIs" dxfId="5351" priority="578" operator="between">
      <formula>10</formula>
      <formula>14.99</formula>
    </cfRule>
    <cfRule type="cellIs" dxfId="5350" priority="579" operator="between">
      <formula>5</formula>
      <formula>9.99</formula>
    </cfRule>
    <cfRule type="cellIs" dxfId="5349" priority="580" operator="between">
      <formula>0.001</formula>
      <formula>4.99</formula>
    </cfRule>
    <cfRule type="cellIs" dxfId="5348" priority="581" operator="equal">
      <formula>0</formula>
    </cfRule>
  </conditionalFormatting>
  <conditionalFormatting sqref="AB815">
    <cfRule type="cellIs" dxfId="5347" priority="568" operator="equal">
      <formula>0</formula>
    </cfRule>
    <cfRule type="cellIs" dxfId="5346" priority="569" operator="between">
      <formula>20</formula>
      <formula>25</formula>
    </cfRule>
    <cfRule type="cellIs" dxfId="5345" priority="570" operator="between">
      <formula>15</formula>
      <formula>19.99</formula>
    </cfRule>
    <cfRule type="cellIs" dxfId="5344" priority="571" operator="between">
      <formula>10</formula>
      <formula>14.99</formula>
    </cfRule>
    <cfRule type="cellIs" dxfId="5343" priority="572" operator="between">
      <formula>5</formula>
      <formula>9.99</formula>
    </cfRule>
    <cfRule type="cellIs" dxfId="5342" priority="573" operator="between">
      <formula>0.001</formula>
      <formula>4.99</formula>
    </cfRule>
    <cfRule type="cellIs" dxfId="5341" priority="574" operator="equal">
      <formula>0</formula>
    </cfRule>
  </conditionalFormatting>
  <conditionalFormatting sqref="AB821">
    <cfRule type="cellIs" dxfId="5340" priority="561" operator="equal">
      <formula>0</formula>
    </cfRule>
    <cfRule type="cellIs" dxfId="5339" priority="562" operator="between">
      <formula>20</formula>
      <formula>25</formula>
    </cfRule>
    <cfRule type="cellIs" dxfId="5338" priority="563" operator="between">
      <formula>15</formula>
      <formula>19.99</formula>
    </cfRule>
    <cfRule type="cellIs" dxfId="5337" priority="564" operator="between">
      <formula>10</formula>
      <formula>14.99</formula>
    </cfRule>
    <cfRule type="cellIs" dxfId="5336" priority="565" operator="between">
      <formula>5</formula>
      <formula>9.99</formula>
    </cfRule>
    <cfRule type="cellIs" dxfId="5335" priority="566" operator="between">
      <formula>0.001</formula>
      <formula>4.99</formula>
    </cfRule>
    <cfRule type="cellIs" dxfId="5334" priority="567" operator="equal">
      <formula>0</formula>
    </cfRule>
  </conditionalFormatting>
  <conditionalFormatting sqref="AB827">
    <cfRule type="cellIs" dxfId="5333" priority="554" operator="equal">
      <formula>0</formula>
    </cfRule>
    <cfRule type="cellIs" dxfId="5332" priority="555" operator="between">
      <formula>20</formula>
      <formula>25</formula>
    </cfRule>
    <cfRule type="cellIs" dxfId="5331" priority="556" operator="between">
      <formula>15</formula>
      <formula>19.99</formula>
    </cfRule>
    <cfRule type="cellIs" dxfId="5330" priority="557" operator="between">
      <formula>10</formula>
      <formula>14.99</formula>
    </cfRule>
    <cfRule type="cellIs" dxfId="5329" priority="558" operator="between">
      <formula>5</formula>
      <formula>9.99</formula>
    </cfRule>
    <cfRule type="cellIs" dxfId="5328" priority="559" operator="between">
      <formula>0.001</formula>
      <formula>4.99</formula>
    </cfRule>
    <cfRule type="cellIs" dxfId="5327" priority="560" operator="equal">
      <formula>0</formula>
    </cfRule>
  </conditionalFormatting>
  <conditionalFormatting sqref="AB833">
    <cfRule type="cellIs" dxfId="5326" priority="547" operator="equal">
      <formula>0</formula>
    </cfRule>
    <cfRule type="cellIs" dxfId="5325" priority="548" operator="between">
      <formula>20</formula>
      <formula>25</formula>
    </cfRule>
    <cfRule type="cellIs" dxfId="5324" priority="549" operator="between">
      <formula>15</formula>
      <formula>19.99</formula>
    </cfRule>
    <cfRule type="cellIs" dxfId="5323" priority="550" operator="between">
      <formula>10</formula>
      <formula>14.99</formula>
    </cfRule>
    <cfRule type="cellIs" dxfId="5322" priority="551" operator="between">
      <formula>5</formula>
      <formula>9.99</formula>
    </cfRule>
    <cfRule type="cellIs" dxfId="5321" priority="552" operator="between">
      <formula>0.001</formula>
      <formula>4.99</formula>
    </cfRule>
    <cfRule type="cellIs" dxfId="5320" priority="553" operator="equal">
      <formula>0</formula>
    </cfRule>
  </conditionalFormatting>
  <conditionalFormatting sqref="AB839">
    <cfRule type="cellIs" dxfId="5319" priority="540" operator="equal">
      <formula>0</formula>
    </cfRule>
    <cfRule type="cellIs" dxfId="5318" priority="541" operator="between">
      <formula>20</formula>
      <formula>25</formula>
    </cfRule>
    <cfRule type="cellIs" dxfId="5317" priority="542" operator="between">
      <formula>15</formula>
      <formula>19.99</formula>
    </cfRule>
    <cfRule type="cellIs" dxfId="5316" priority="543" operator="between">
      <formula>10</formula>
      <formula>14.99</formula>
    </cfRule>
    <cfRule type="cellIs" dxfId="5315" priority="544" operator="between">
      <formula>5</formula>
      <formula>9.99</formula>
    </cfRule>
    <cfRule type="cellIs" dxfId="5314" priority="545" operator="between">
      <formula>0.001</formula>
      <formula>4.99</formula>
    </cfRule>
    <cfRule type="cellIs" dxfId="5313" priority="546" operator="equal">
      <formula>0</formula>
    </cfRule>
  </conditionalFormatting>
  <conditionalFormatting sqref="AB845">
    <cfRule type="cellIs" dxfId="5312" priority="533" operator="equal">
      <formula>0</formula>
    </cfRule>
    <cfRule type="cellIs" dxfId="5311" priority="534" operator="between">
      <formula>20</formula>
      <formula>25</formula>
    </cfRule>
    <cfRule type="cellIs" dxfId="5310" priority="535" operator="between">
      <formula>15</formula>
      <formula>19.99</formula>
    </cfRule>
    <cfRule type="cellIs" dxfId="5309" priority="536" operator="between">
      <formula>10</formula>
      <formula>14.99</formula>
    </cfRule>
    <cfRule type="cellIs" dxfId="5308" priority="537" operator="between">
      <formula>5</formula>
      <formula>9.99</formula>
    </cfRule>
    <cfRule type="cellIs" dxfId="5307" priority="538" operator="between">
      <formula>0.001</formula>
      <formula>4.99</formula>
    </cfRule>
    <cfRule type="cellIs" dxfId="5306" priority="539" operator="equal">
      <formula>0</formula>
    </cfRule>
  </conditionalFormatting>
  <conditionalFormatting sqref="AB851">
    <cfRule type="cellIs" dxfId="5305" priority="526" operator="equal">
      <formula>0</formula>
    </cfRule>
    <cfRule type="cellIs" dxfId="5304" priority="527" operator="between">
      <formula>20</formula>
      <formula>25</formula>
    </cfRule>
    <cfRule type="cellIs" dxfId="5303" priority="528" operator="between">
      <formula>15</formula>
      <formula>19.99</formula>
    </cfRule>
    <cfRule type="cellIs" dxfId="5302" priority="529" operator="between">
      <formula>10</formula>
      <formula>14.99</formula>
    </cfRule>
    <cfRule type="cellIs" dxfId="5301" priority="530" operator="between">
      <formula>5</formula>
      <formula>9.99</formula>
    </cfRule>
    <cfRule type="cellIs" dxfId="5300" priority="531" operator="between">
      <formula>0.001</formula>
      <formula>4.99</formula>
    </cfRule>
    <cfRule type="cellIs" dxfId="5299" priority="532" operator="equal">
      <formula>0</formula>
    </cfRule>
  </conditionalFormatting>
  <conditionalFormatting sqref="AB858">
    <cfRule type="cellIs" dxfId="5298" priority="519" operator="equal">
      <formula>0</formula>
    </cfRule>
    <cfRule type="cellIs" dxfId="5297" priority="520" operator="between">
      <formula>20</formula>
      <formula>25</formula>
    </cfRule>
    <cfRule type="cellIs" dxfId="5296" priority="521" operator="between">
      <formula>15</formula>
      <formula>19.99</formula>
    </cfRule>
    <cfRule type="cellIs" dxfId="5295" priority="522" operator="between">
      <formula>10</formula>
      <formula>14.99</formula>
    </cfRule>
    <cfRule type="cellIs" dxfId="5294" priority="523" operator="between">
      <formula>5</formula>
      <formula>9.99</formula>
    </cfRule>
    <cfRule type="cellIs" dxfId="5293" priority="524" operator="between">
      <formula>0.001</formula>
      <formula>4.99</formula>
    </cfRule>
    <cfRule type="cellIs" dxfId="5292" priority="525" operator="equal">
      <formula>0</formula>
    </cfRule>
  </conditionalFormatting>
  <conditionalFormatting sqref="AB864">
    <cfRule type="cellIs" dxfId="5291" priority="512" operator="equal">
      <formula>0</formula>
    </cfRule>
    <cfRule type="cellIs" dxfId="5290" priority="513" operator="between">
      <formula>20</formula>
      <formula>25</formula>
    </cfRule>
    <cfRule type="cellIs" dxfId="5289" priority="514" operator="between">
      <formula>15</formula>
      <formula>19.99</formula>
    </cfRule>
    <cfRule type="cellIs" dxfId="5288" priority="515" operator="between">
      <formula>10</formula>
      <formula>14.99</formula>
    </cfRule>
    <cfRule type="cellIs" dxfId="5287" priority="516" operator="between">
      <formula>5</formula>
      <formula>9.99</formula>
    </cfRule>
    <cfRule type="cellIs" dxfId="5286" priority="517" operator="between">
      <formula>0.001</formula>
      <formula>4.99</formula>
    </cfRule>
    <cfRule type="cellIs" dxfId="5285" priority="518" operator="equal">
      <formula>0</formula>
    </cfRule>
  </conditionalFormatting>
  <conditionalFormatting sqref="AB870">
    <cfRule type="cellIs" dxfId="5284" priority="505" operator="equal">
      <formula>0</formula>
    </cfRule>
    <cfRule type="cellIs" dxfId="5283" priority="506" operator="between">
      <formula>20</formula>
      <formula>25</formula>
    </cfRule>
    <cfRule type="cellIs" dxfId="5282" priority="507" operator="between">
      <formula>15</formula>
      <formula>19.99</formula>
    </cfRule>
    <cfRule type="cellIs" dxfId="5281" priority="508" operator="between">
      <formula>10</formula>
      <formula>14.99</formula>
    </cfRule>
    <cfRule type="cellIs" dxfId="5280" priority="509" operator="between">
      <formula>5</formula>
      <formula>9.99</formula>
    </cfRule>
    <cfRule type="cellIs" dxfId="5279" priority="510" operator="between">
      <formula>0.001</formula>
      <formula>4.99</formula>
    </cfRule>
    <cfRule type="cellIs" dxfId="5278" priority="511" operator="equal">
      <formula>0</formula>
    </cfRule>
  </conditionalFormatting>
  <conditionalFormatting sqref="AB876">
    <cfRule type="cellIs" dxfId="5277" priority="498" operator="equal">
      <formula>0</formula>
    </cfRule>
    <cfRule type="cellIs" dxfId="5276" priority="499" operator="between">
      <formula>20</formula>
      <formula>25</formula>
    </cfRule>
    <cfRule type="cellIs" dxfId="5275" priority="500" operator="between">
      <formula>15</formula>
      <formula>19.99</formula>
    </cfRule>
    <cfRule type="cellIs" dxfId="5274" priority="501" operator="between">
      <formula>10</formula>
      <formula>14.99</formula>
    </cfRule>
    <cfRule type="cellIs" dxfId="5273" priority="502" operator="between">
      <formula>5</formula>
      <formula>9.99</formula>
    </cfRule>
    <cfRule type="cellIs" dxfId="5272" priority="503" operator="between">
      <formula>0.001</formula>
      <formula>4.99</formula>
    </cfRule>
    <cfRule type="cellIs" dxfId="5271" priority="504" operator="equal">
      <formula>0</formula>
    </cfRule>
  </conditionalFormatting>
  <conditionalFormatting sqref="AB882">
    <cfRule type="cellIs" dxfId="5270" priority="491" operator="equal">
      <formula>0</formula>
    </cfRule>
    <cfRule type="cellIs" dxfId="5269" priority="492" operator="between">
      <formula>20</formula>
      <formula>25</formula>
    </cfRule>
    <cfRule type="cellIs" dxfId="5268" priority="493" operator="between">
      <formula>15</formula>
      <formula>19.99</formula>
    </cfRule>
    <cfRule type="cellIs" dxfId="5267" priority="494" operator="between">
      <formula>10</formula>
      <formula>14.99</formula>
    </cfRule>
    <cfRule type="cellIs" dxfId="5266" priority="495" operator="between">
      <formula>5</formula>
      <formula>9.99</formula>
    </cfRule>
    <cfRule type="cellIs" dxfId="5265" priority="496" operator="between">
      <formula>0.001</formula>
      <formula>4.99</formula>
    </cfRule>
    <cfRule type="cellIs" dxfId="5264" priority="497" operator="equal">
      <formula>0</formula>
    </cfRule>
  </conditionalFormatting>
  <conditionalFormatting sqref="AB888">
    <cfRule type="cellIs" dxfId="5263" priority="484" operator="equal">
      <formula>0</formula>
    </cfRule>
    <cfRule type="cellIs" dxfId="5262" priority="485" operator="between">
      <formula>20</formula>
      <formula>25</formula>
    </cfRule>
    <cfRule type="cellIs" dxfId="5261" priority="486" operator="between">
      <formula>15</formula>
      <formula>19.99</formula>
    </cfRule>
    <cfRule type="cellIs" dxfId="5260" priority="487" operator="between">
      <formula>10</formula>
      <formula>14.99</formula>
    </cfRule>
    <cfRule type="cellIs" dxfId="5259" priority="488" operator="between">
      <formula>5</formula>
      <formula>9.99</formula>
    </cfRule>
    <cfRule type="cellIs" dxfId="5258" priority="489" operator="between">
      <formula>0.001</formula>
      <formula>4.99</formula>
    </cfRule>
    <cfRule type="cellIs" dxfId="5257" priority="490" operator="equal">
      <formula>0</formula>
    </cfRule>
  </conditionalFormatting>
  <conditionalFormatting sqref="AB894">
    <cfRule type="cellIs" dxfId="5256" priority="477" operator="equal">
      <formula>0</formula>
    </cfRule>
    <cfRule type="cellIs" dxfId="5255" priority="478" operator="between">
      <formula>20</formula>
      <formula>25</formula>
    </cfRule>
    <cfRule type="cellIs" dxfId="5254" priority="479" operator="between">
      <formula>15</formula>
      <formula>19.99</formula>
    </cfRule>
    <cfRule type="cellIs" dxfId="5253" priority="480" operator="between">
      <formula>10</formula>
      <formula>14.99</formula>
    </cfRule>
    <cfRule type="cellIs" dxfId="5252" priority="481" operator="between">
      <formula>5</formula>
      <formula>9.99</formula>
    </cfRule>
    <cfRule type="cellIs" dxfId="5251" priority="482" operator="between">
      <formula>0.001</formula>
      <formula>4.99</formula>
    </cfRule>
    <cfRule type="cellIs" dxfId="5250" priority="483" operator="equal">
      <formula>0</formula>
    </cfRule>
  </conditionalFormatting>
  <conditionalFormatting sqref="AB900">
    <cfRule type="cellIs" dxfId="5249" priority="15" operator="equal">
      <formula>0</formula>
    </cfRule>
    <cfRule type="cellIs" dxfId="5248" priority="16" operator="between">
      <formula>20</formula>
      <formula>25</formula>
    </cfRule>
    <cfRule type="cellIs" dxfId="5247" priority="17" operator="between">
      <formula>15</formula>
      <formula>19.99</formula>
    </cfRule>
    <cfRule type="cellIs" dxfId="5246" priority="18" operator="between">
      <formula>10</formula>
      <formula>14.99</formula>
    </cfRule>
    <cfRule type="cellIs" dxfId="5245" priority="19" operator="between">
      <formula>5</formula>
      <formula>9.99</formula>
    </cfRule>
    <cfRule type="cellIs" dxfId="5244" priority="20" operator="between">
      <formula>0.001</formula>
      <formula>4.99</formula>
    </cfRule>
    <cfRule type="cellIs" dxfId="5243" priority="21" operator="equal">
      <formula>0</formula>
    </cfRule>
  </conditionalFormatting>
  <conditionalFormatting sqref="AB906">
    <cfRule type="cellIs" dxfId="5242" priority="92" operator="equal">
      <formula>0</formula>
    </cfRule>
    <cfRule type="cellIs" dxfId="5241" priority="93" operator="between">
      <formula>20</formula>
      <formula>25</formula>
    </cfRule>
    <cfRule type="cellIs" dxfId="5240" priority="94" operator="between">
      <formula>15</formula>
      <formula>19.99</formula>
    </cfRule>
    <cfRule type="cellIs" dxfId="5239" priority="95" operator="between">
      <formula>10</formula>
      <formula>14.99</formula>
    </cfRule>
    <cfRule type="cellIs" dxfId="5238" priority="96" operator="between">
      <formula>5</formula>
      <formula>9.99</formula>
    </cfRule>
    <cfRule type="cellIs" dxfId="5237" priority="97" operator="between">
      <formula>0.001</formula>
      <formula>4.99</formula>
    </cfRule>
    <cfRule type="cellIs" dxfId="5236" priority="98" operator="equal">
      <formula>0</formula>
    </cfRule>
  </conditionalFormatting>
  <conditionalFormatting sqref="AB912">
    <cfRule type="cellIs" dxfId="5235" priority="470" operator="equal">
      <formula>0</formula>
    </cfRule>
    <cfRule type="cellIs" dxfId="5234" priority="471" operator="between">
      <formula>20</formula>
      <formula>25</formula>
    </cfRule>
    <cfRule type="cellIs" dxfId="5233" priority="472" operator="between">
      <formula>15</formula>
      <formula>19.99</formula>
    </cfRule>
    <cfRule type="cellIs" dxfId="5232" priority="473" operator="between">
      <formula>10</formula>
      <formula>14.99</formula>
    </cfRule>
    <cfRule type="cellIs" dxfId="5231" priority="474" operator="between">
      <formula>5</formula>
      <formula>9.99</formula>
    </cfRule>
    <cfRule type="cellIs" dxfId="5230" priority="475" operator="between">
      <formula>0.001</formula>
      <formula>4.99</formula>
    </cfRule>
    <cfRule type="cellIs" dxfId="5229" priority="476" operator="equal">
      <formula>0</formula>
    </cfRule>
  </conditionalFormatting>
  <conditionalFormatting sqref="AB918">
    <cfRule type="cellIs" dxfId="5228" priority="463" operator="equal">
      <formula>0</formula>
    </cfRule>
    <cfRule type="cellIs" dxfId="5227" priority="464" operator="between">
      <formula>20</formula>
      <formula>25</formula>
    </cfRule>
    <cfRule type="cellIs" dxfId="5226" priority="465" operator="between">
      <formula>15</formula>
      <formula>19.99</formula>
    </cfRule>
    <cfRule type="cellIs" dxfId="5225" priority="466" operator="between">
      <formula>10</formula>
      <formula>14.99</formula>
    </cfRule>
    <cfRule type="cellIs" dxfId="5224" priority="467" operator="between">
      <formula>5</formula>
      <formula>9.99</formula>
    </cfRule>
    <cfRule type="cellIs" dxfId="5223" priority="468" operator="between">
      <formula>0.001</formula>
      <formula>4.99</formula>
    </cfRule>
    <cfRule type="cellIs" dxfId="5222" priority="469" operator="equal">
      <formula>0</formula>
    </cfRule>
  </conditionalFormatting>
  <conditionalFormatting sqref="AB924">
    <cfRule type="cellIs" dxfId="5221" priority="456" operator="equal">
      <formula>0</formula>
    </cfRule>
    <cfRule type="cellIs" dxfId="5220" priority="457" operator="between">
      <formula>20</formula>
      <formula>25</formula>
    </cfRule>
    <cfRule type="cellIs" dxfId="5219" priority="458" operator="between">
      <formula>15</formula>
      <formula>19.99</formula>
    </cfRule>
    <cfRule type="cellIs" dxfId="5218" priority="459" operator="between">
      <formula>10</formula>
      <formula>14.99</formula>
    </cfRule>
    <cfRule type="cellIs" dxfId="5217" priority="460" operator="between">
      <formula>5</formula>
      <formula>9.99</formula>
    </cfRule>
    <cfRule type="cellIs" dxfId="5216" priority="461" operator="between">
      <formula>0.001</formula>
      <formula>4.99</formula>
    </cfRule>
    <cfRule type="cellIs" dxfId="5215" priority="462" operator="equal">
      <formula>0</formula>
    </cfRule>
  </conditionalFormatting>
  <conditionalFormatting sqref="AB930">
    <cfRule type="cellIs" dxfId="5214" priority="449" operator="equal">
      <formula>0</formula>
    </cfRule>
    <cfRule type="cellIs" dxfId="5213" priority="450" operator="between">
      <formula>20</formula>
      <formula>25</formula>
    </cfRule>
    <cfRule type="cellIs" dxfId="5212" priority="451" operator="between">
      <formula>15</formula>
      <formula>19.99</formula>
    </cfRule>
    <cfRule type="cellIs" dxfId="5211" priority="452" operator="between">
      <formula>10</formula>
      <formula>14.99</formula>
    </cfRule>
    <cfRule type="cellIs" dxfId="5210" priority="453" operator="between">
      <formula>5</formula>
      <formula>9.99</formula>
    </cfRule>
    <cfRule type="cellIs" dxfId="5209" priority="454" operator="between">
      <formula>0.001</formula>
      <formula>4.99</formula>
    </cfRule>
    <cfRule type="cellIs" dxfId="5208" priority="455" operator="equal">
      <formula>0</formula>
    </cfRule>
  </conditionalFormatting>
  <conditionalFormatting sqref="AB936">
    <cfRule type="cellIs" dxfId="5207" priority="442" operator="equal">
      <formula>0</formula>
    </cfRule>
    <cfRule type="cellIs" dxfId="5206" priority="443" operator="between">
      <formula>20</formula>
      <formula>25</formula>
    </cfRule>
    <cfRule type="cellIs" dxfId="5205" priority="444" operator="between">
      <formula>15</formula>
      <formula>19.99</formula>
    </cfRule>
    <cfRule type="cellIs" dxfId="5204" priority="445" operator="between">
      <formula>10</formula>
      <formula>14.99</formula>
    </cfRule>
    <cfRule type="cellIs" dxfId="5203" priority="446" operator="between">
      <formula>5</formula>
      <formula>9.99</formula>
    </cfRule>
    <cfRule type="cellIs" dxfId="5202" priority="447" operator="between">
      <formula>0.001</formula>
      <formula>4.99</formula>
    </cfRule>
    <cfRule type="cellIs" dxfId="5201" priority="448" operator="equal">
      <formula>0</formula>
    </cfRule>
  </conditionalFormatting>
  <conditionalFormatting sqref="AB942">
    <cfRule type="cellIs" dxfId="5200" priority="435" operator="equal">
      <formula>0</formula>
    </cfRule>
    <cfRule type="cellIs" dxfId="5199" priority="436" operator="between">
      <formula>20</formula>
      <formula>25</formula>
    </cfRule>
    <cfRule type="cellIs" dxfId="5198" priority="437" operator="between">
      <formula>15</formula>
      <formula>19.99</formula>
    </cfRule>
    <cfRule type="cellIs" dxfId="5197" priority="438" operator="between">
      <formula>10</formula>
      <formula>14.99</formula>
    </cfRule>
    <cfRule type="cellIs" dxfId="5196" priority="439" operator="between">
      <formula>5</formula>
      <formula>9.99</formula>
    </cfRule>
    <cfRule type="cellIs" dxfId="5195" priority="440" operator="between">
      <formula>0.001</formula>
      <formula>4.99</formula>
    </cfRule>
    <cfRule type="cellIs" dxfId="5194" priority="441" operator="equal">
      <formula>0</formula>
    </cfRule>
  </conditionalFormatting>
  <conditionalFormatting sqref="AB948">
    <cfRule type="cellIs" dxfId="5193" priority="428" operator="equal">
      <formula>0</formula>
    </cfRule>
    <cfRule type="cellIs" dxfId="5192" priority="429" operator="between">
      <formula>20</formula>
      <formula>25</formula>
    </cfRule>
    <cfRule type="cellIs" dxfId="5191" priority="430" operator="between">
      <formula>15</formula>
      <formula>19.99</formula>
    </cfRule>
    <cfRule type="cellIs" dxfId="5190" priority="431" operator="between">
      <formula>10</formula>
      <formula>14.99</formula>
    </cfRule>
    <cfRule type="cellIs" dxfId="5189" priority="432" operator="between">
      <formula>5</formula>
      <formula>9.99</formula>
    </cfRule>
    <cfRule type="cellIs" dxfId="5188" priority="433" operator="between">
      <formula>0.001</formula>
      <formula>4.99</formula>
    </cfRule>
    <cfRule type="cellIs" dxfId="5187" priority="434" operator="equal">
      <formula>0</formula>
    </cfRule>
  </conditionalFormatting>
  <conditionalFormatting sqref="AB954">
    <cfRule type="cellIs" dxfId="5186" priority="421" operator="equal">
      <formula>0</formula>
    </cfRule>
    <cfRule type="cellIs" dxfId="5185" priority="422" operator="between">
      <formula>20</formula>
      <formula>25</formula>
    </cfRule>
    <cfRule type="cellIs" dxfId="5184" priority="423" operator="between">
      <formula>15</formula>
      <formula>19.99</formula>
    </cfRule>
    <cfRule type="cellIs" dxfId="5183" priority="424" operator="between">
      <formula>10</formula>
      <formula>14.99</formula>
    </cfRule>
    <cfRule type="cellIs" dxfId="5182" priority="425" operator="between">
      <formula>5</formula>
      <formula>9.99</formula>
    </cfRule>
    <cfRule type="cellIs" dxfId="5181" priority="426" operator="between">
      <formula>0.001</formula>
      <formula>4.99</formula>
    </cfRule>
    <cfRule type="cellIs" dxfId="5180" priority="427" operator="equal">
      <formula>0</formula>
    </cfRule>
  </conditionalFormatting>
  <conditionalFormatting sqref="AB960">
    <cfRule type="cellIs" dxfId="5179" priority="414" operator="equal">
      <formula>0</formula>
    </cfRule>
    <cfRule type="cellIs" dxfId="5178" priority="415" operator="between">
      <formula>20</formula>
      <formula>25</formula>
    </cfRule>
    <cfRule type="cellIs" dxfId="5177" priority="416" operator="between">
      <formula>15</formula>
      <formula>19.99</formula>
    </cfRule>
    <cfRule type="cellIs" dxfId="5176" priority="417" operator="between">
      <formula>10</formula>
      <formula>14.99</formula>
    </cfRule>
    <cfRule type="cellIs" dxfId="5175" priority="418" operator="between">
      <formula>5</formula>
      <formula>9.99</formula>
    </cfRule>
    <cfRule type="cellIs" dxfId="5174" priority="419" operator="between">
      <formula>0.001</formula>
      <formula>4.99</formula>
    </cfRule>
    <cfRule type="cellIs" dxfId="5173" priority="420" operator="equal">
      <formula>0</formula>
    </cfRule>
  </conditionalFormatting>
  <conditionalFormatting sqref="AB966">
    <cfRule type="cellIs" dxfId="5172" priority="407" operator="equal">
      <formula>0</formula>
    </cfRule>
    <cfRule type="cellIs" dxfId="5171" priority="408" operator="between">
      <formula>20</formula>
      <formula>25</formula>
    </cfRule>
    <cfRule type="cellIs" dxfId="5170" priority="409" operator="between">
      <formula>15</formula>
      <formula>19.99</formula>
    </cfRule>
    <cfRule type="cellIs" dxfId="5169" priority="410" operator="between">
      <formula>10</formula>
      <formula>14.99</formula>
    </cfRule>
    <cfRule type="cellIs" dxfId="5168" priority="411" operator="between">
      <formula>5</formula>
      <formula>9.99</formula>
    </cfRule>
    <cfRule type="cellIs" dxfId="5167" priority="412" operator="between">
      <formula>0.001</formula>
      <formula>4.99</formula>
    </cfRule>
    <cfRule type="cellIs" dxfId="5166" priority="413" operator="equal">
      <formula>0</formula>
    </cfRule>
  </conditionalFormatting>
  <conditionalFormatting sqref="AB972">
    <cfRule type="cellIs" dxfId="5165" priority="400" operator="equal">
      <formula>0</formula>
    </cfRule>
    <cfRule type="cellIs" dxfId="5164" priority="401" operator="between">
      <formula>20</formula>
      <formula>25</formula>
    </cfRule>
    <cfRule type="cellIs" dxfId="5163" priority="402" operator="between">
      <formula>15</formula>
      <formula>19.99</formula>
    </cfRule>
    <cfRule type="cellIs" dxfId="5162" priority="403" operator="between">
      <formula>10</formula>
      <formula>14.99</formula>
    </cfRule>
    <cfRule type="cellIs" dxfId="5161" priority="404" operator="between">
      <formula>5</formula>
      <formula>9.99</formula>
    </cfRule>
    <cfRule type="cellIs" dxfId="5160" priority="405" operator="between">
      <formula>0.001</formula>
      <formula>4.99</formula>
    </cfRule>
    <cfRule type="cellIs" dxfId="5159" priority="406" operator="equal">
      <formula>0</formula>
    </cfRule>
  </conditionalFormatting>
  <conditionalFormatting sqref="AB979">
    <cfRule type="cellIs" dxfId="5158" priority="1590" operator="equal">
      <formula>0</formula>
    </cfRule>
    <cfRule type="cellIs" dxfId="5157" priority="1591" operator="between">
      <formula>20</formula>
      <formula>25</formula>
    </cfRule>
    <cfRule type="cellIs" dxfId="5156" priority="1592" operator="between">
      <formula>15</formula>
      <formula>19.99</formula>
    </cfRule>
    <cfRule type="cellIs" dxfId="5155" priority="1593" operator="between">
      <formula>10</formula>
      <formula>14.99</formula>
    </cfRule>
    <cfRule type="cellIs" dxfId="5154" priority="1594" operator="between">
      <formula>5</formula>
      <formula>9.99</formula>
    </cfRule>
    <cfRule type="cellIs" dxfId="5153" priority="1595" operator="between">
      <formula>0.001</formula>
      <formula>4.99</formula>
    </cfRule>
    <cfRule type="cellIs" dxfId="5152" priority="1596" operator="equal">
      <formula>0</formula>
    </cfRule>
  </conditionalFormatting>
  <conditionalFormatting sqref="AB985">
    <cfRule type="cellIs" dxfId="5151" priority="393" operator="equal">
      <formula>0</formula>
    </cfRule>
    <cfRule type="cellIs" dxfId="5150" priority="394" operator="between">
      <formula>20</formula>
      <formula>25</formula>
    </cfRule>
    <cfRule type="cellIs" dxfId="5149" priority="395" operator="between">
      <formula>15</formula>
      <formula>19.99</formula>
    </cfRule>
    <cfRule type="cellIs" dxfId="5148" priority="396" operator="between">
      <formula>10</formula>
      <formula>14.99</formula>
    </cfRule>
    <cfRule type="cellIs" dxfId="5147" priority="397" operator="between">
      <formula>5</formula>
      <formula>9.99</formula>
    </cfRule>
    <cfRule type="cellIs" dxfId="5146" priority="398" operator="between">
      <formula>0.001</formula>
      <formula>4.99</formula>
    </cfRule>
    <cfRule type="cellIs" dxfId="5145" priority="399" operator="equal">
      <formula>0</formula>
    </cfRule>
  </conditionalFormatting>
  <conditionalFormatting sqref="AB991">
    <cfRule type="cellIs" dxfId="5144" priority="386" operator="equal">
      <formula>0</formula>
    </cfRule>
    <cfRule type="cellIs" dxfId="5143" priority="387" operator="between">
      <formula>20</formula>
      <formula>25</formula>
    </cfRule>
    <cfRule type="cellIs" dxfId="5142" priority="388" operator="between">
      <formula>15</formula>
      <formula>19.99</formula>
    </cfRule>
    <cfRule type="cellIs" dxfId="5141" priority="389" operator="between">
      <formula>10</formula>
      <formula>14.99</formula>
    </cfRule>
    <cfRule type="cellIs" dxfId="5140" priority="390" operator="between">
      <formula>5</formula>
      <formula>9.99</formula>
    </cfRule>
    <cfRule type="cellIs" dxfId="5139" priority="391" operator="between">
      <formula>0.001</formula>
      <formula>4.99</formula>
    </cfRule>
    <cfRule type="cellIs" dxfId="5138" priority="392" operator="equal">
      <formula>0</formula>
    </cfRule>
  </conditionalFormatting>
  <conditionalFormatting sqref="AB997">
    <cfRule type="cellIs" dxfId="5137" priority="379" operator="equal">
      <formula>0</formula>
    </cfRule>
    <cfRule type="cellIs" dxfId="5136" priority="380" operator="between">
      <formula>20</formula>
      <formula>25</formula>
    </cfRule>
    <cfRule type="cellIs" dxfId="5135" priority="381" operator="between">
      <formula>15</formula>
      <formula>19.99</formula>
    </cfRule>
    <cfRule type="cellIs" dxfId="5134" priority="382" operator="between">
      <formula>10</formula>
      <formula>14.99</formula>
    </cfRule>
    <cfRule type="cellIs" dxfId="5133" priority="383" operator="between">
      <formula>5</formula>
      <formula>9.99</formula>
    </cfRule>
    <cfRule type="cellIs" dxfId="5132" priority="384" operator="between">
      <formula>0.001</formula>
      <formula>4.99</formula>
    </cfRule>
    <cfRule type="cellIs" dxfId="5131" priority="385" operator="equal">
      <formula>0</formula>
    </cfRule>
  </conditionalFormatting>
  <conditionalFormatting sqref="AB1003">
    <cfRule type="cellIs" dxfId="5130" priority="372" operator="equal">
      <formula>0</formula>
    </cfRule>
    <cfRule type="cellIs" dxfId="5129" priority="373" operator="between">
      <formula>20</formula>
      <formula>25</formula>
    </cfRule>
    <cfRule type="cellIs" dxfId="5128" priority="374" operator="between">
      <formula>15</formula>
      <formula>19.99</formula>
    </cfRule>
    <cfRule type="cellIs" dxfId="5127" priority="375" operator="between">
      <formula>10</formula>
      <formula>14.99</formula>
    </cfRule>
    <cfRule type="cellIs" dxfId="5126" priority="376" operator="between">
      <formula>5</formula>
      <formula>9.99</formula>
    </cfRule>
    <cfRule type="cellIs" dxfId="5125" priority="377" operator="between">
      <formula>0.001</formula>
      <formula>4.99</formula>
    </cfRule>
    <cfRule type="cellIs" dxfId="5124" priority="378" operator="equal">
      <formula>0</formula>
    </cfRule>
  </conditionalFormatting>
  <conditionalFormatting sqref="AB1009">
    <cfRule type="cellIs" dxfId="5123" priority="365" operator="equal">
      <formula>0</formula>
    </cfRule>
    <cfRule type="cellIs" dxfId="5122" priority="366" operator="between">
      <formula>20</formula>
      <formula>25</formula>
    </cfRule>
    <cfRule type="cellIs" dxfId="5121" priority="367" operator="between">
      <formula>15</formula>
      <formula>19.99</formula>
    </cfRule>
    <cfRule type="cellIs" dxfId="5120" priority="368" operator="between">
      <formula>10</formula>
      <formula>14.99</formula>
    </cfRule>
    <cfRule type="cellIs" dxfId="5119" priority="369" operator="between">
      <formula>5</formula>
      <formula>9.99</formula>
    </cfRule>
    <cfRule type="cellIs" dxfId="5118" priority="370" operator="between">
      <formula>0.001</formula>
      <formula>4.99</formula>
    </cfRule>
    <cfRule type="cellIs" dxfId="5117" priority="371" operator="equal">
      <formula>0</formula>
    </cfRule>
  </conditionalFormatting>
  <conditionalFormatting sqref="AB1015">
    <cfRule type="cellIs" dxfId="5116" priority="358" operator="equal">
      <formula>0</formula>
    </cfRule>
    <cfRule type="cellIs" dxfId="5115" priority="359" operator="between">
      <formula>20</formula>
      <formula>25</formula>
    </cfRule>
    <cfRule type="cellIs" dxfId="5114" priority="360" operator="between">
      <formula>15</formula>
      <formula>19.99</formula>
    </cfRule>
    <cfRule type="cellIs" dxfId="5113" priority="361" operator="between">
      <formula>10</formula>
      <formula>14.99</formula>
    </cfRule>
    <cfRule type="cellIs" dxfId="5112" priority="362" operator="between">
      <formula>5</formula>
      <formula>9.99</formula>
    </cfRule>
    <cfRule type="cellIs" dxfId="5111" priority="363" operator="between">
      <formula>0.001</formula>
      <formula>4.99</formula>
    </cfRule>
    <cfRule type="cellIs" dxfId="5110" priority="364" operator="equal">
      <formula>0</formula>
    </cfRule>
  </conditionalFormatting>
  <conditionalFormatting sqref="AB1021">
    <cfRule type="cellIs" dxfId="5109" priority="8" operator="equal">
      <formula>0</formula>
    </cfRule>
    <cfRule type="cellIs" dxfId="5108" priority="9" operator="between">
      <formula>20</formula>
      <formula>25</formula>
    </cfRule>
    <cfRule type="cellIs" dxfId="5107" priority="10" operator="between">
      <formula>15</formula>
      <formula>19.99</formula>
    </cfRule>
    <cfRule type="cellIs" dxfId="5106" priority="11" operator="between">
      <formula>10</formula>
      <formula>14.99</formula>
    </cfRule>
    <cfRule type="cellIs" dxfId="5105" priority="12" operator="between">
      <formula>5</formula>
      <formula>9.99</formula>
    </cfRule>
    <cfRule type="cellIs" dxfId="5104" priority="13" operator="between">
      <formula>0.001</formula>
      <formula>4.99</formula>
    </cfRule>
    <cfRule type="cellIs" dxfId="5103" priority="14" operator="equal">
      <formula>0</formula>
    </cfRule>
  </conditionalFormatting>
  <conditionalFormatting sqref="AB1027">
    <cfRule type="cellIs" dxfId="5102" priority="85" operator="equal">
      <formula>0</formula>
    </cfRule>
    <cfRule type="cellIs" dxfId="5101" priority="86" operator="between">
      <formula>20</formula>
      <formula>25</formula>
    </cfRule>
    <cfRule type="cellIs" dxfId="5100" priority="87" operator="between">
      <formula>15</formula>
      <formula>19.99</formula>
    </cfRule>
    <cfRule type="cellIs" dxfId="5099" priority="88" operator="between">
      <formula>10</formula>
      <formula>14.99</formula>
    </cfRule>
    <cfRule type="cellIs" dxfId="5098" priority="89" operator="between">
      <formula>5</formula>
      <formula>9.99</formula>
    </cfRule>
    <cfRule type="cellIs" dxfId="5097" priority="90" operator="between">
      <formula>0.001</formula>
      <formula>4.99</formula>
    </cfRule>
    <cfRule type="cellIs" dxfId="5096" priority="91" operator="equal">
      <formula>0</formula>
    </cfRule>
  </conditionalFormatting>
  <conditionalFormatting sqref="AB1033">
    <cfRule type="cellIs" dxfId="5095" priority="351" operator="equal">
      <formula>0</formula>
    </cfRule>
    <cfRule type="cellIs" dxfId="5094" priority="352" operator="between">
      <formula>20</formula>
      <formula>25</formula>
    </cfRule>
    <cfRule type="cellIs" dxfId="5093" priority="353" operator="between">
      <formula>15</formula>
      <formula>19.99</formula>
    </cfRule>
    <cfRule type="cellIs" dxfId="5092" priority="354" operator="between">
      <formula>10</formula>
      <formula>14.99</formula>
    </cfRule>
    <cfRule type="cellIs" dxfId="5091" priority="355" operator="between">
      <formula>5</formula>
      <formula>9.99</formula>
    </cfRule>
    <cfRule type="cellIs" dxfId="5090" priority="356" operator="between">
      <formula>0.001</formula>
      <formula>4.99</formula>
    </cfRule>
    <cfRule type="cellIs" dxfId="5089" priority="357" operator="equal">
      <formula>0</formula>
    </cfRule>
  </conditionalFormatting>
  <conditionalFormatting sqref="AB1039">
    <cfRule type="cellIs" dxfId="5088" priority="344" operator="equal">
      <formula>0</formula>
    </cfRule>
    <cfRule type="cellIs" dxfId="5087" priority="345" operator="between">
      <formula>20</formula>
      <formula>25</formula>
    </cfRule>
    <cfRule type="cellIs" dxfId="5086" priority="346" operator="between">
      <formula>15</formula>
      <formula>19.99</formula>
    </cfRule>
    <cfRule type="cellIs" dxfId="5085" priority="347" operator="between">
      <formula>10</formula>
      <formula>14.99</formula>
    </cfRule>
    <cfRule type="cellIs" dxfId="5084" priority="348" operator="between">
      <formula>5</formula>
      <formula>9.99</formula>
    </cfRule>
    <cfRule type="cellIs" dxfId="5083" priority="349" operator="between">
      <formula>0.001</formula>
      <formula>4.99</formula>
    </cfRule>
    <cfRule type="cellIs" dxfId="5082" priority="350" operator="equal">
      <formula>0</formula>
    </cfRule>
  </conditionalFormatting>
  <conditionalFormatting sqref="AB1045">
    <cfRule type="cellIs" dxfId="5081" priority="337" operator="equal">
      <formula>0</formula>
    </cfRule>
    <cfRule type="cellIs" dxfId="5080" priority="338" operator="between">
      <formula>20</formula>
      <formula>25</formula>
    </cfRule>
    <cfRule type="cellIs" dxfId="5079" priority="339" operator="between">
      <formula>15</formula>
      <formula>19.99</formula>
    </cfRule>
    <cfRule type="cellIs" dxfId="5078" priority="340" operator="between">
      <formula>10</formula>
      <formula>14.99</formula>
    </cfRule>
    <cfRule type="cellIs" dxfId="5077" priority="341" operator="between">
      <formula>5</formula>
      <formula>9.99</formula>
    </cfRule>
    <cfRule type="cellIs" dxfId="5076" priority="342" operator="between">
      <formula>0.001</formula>
      <formula>4.99</formula>
    </cfRule>
    <cfRule type="cellIs" dxfId="5075" priority="343" operator="equal">
      <formula>0</formula>
    </cfRule>
  </conditionalFormatting>
  <conditionalFormatting sqref="AB1051">
    <cfRule type="cellIs" dxfId="5074" priority="330" operator="equal">
      <formula>0</formula>
    </cfRule>
    <cfRule type="cellIs" dxfId="5073" priority="331" operator="between">
      <formula>20</formula>
      <formula>25</formula>
    </cfRule>
    <cfRule type="cellIs" dxfId="5072" priority="332" operator="between">
      <formula>15</formula>
      <formula>19.99</formula>
    </cfRule>
    <cfRule type="cellIs" dxfId="5071" priority="333" operator="between">
      <formula>10</formula>
      <formula>14.99</formula>
    </cfRule>
    <cfRule type="cellIs" dxfId="5070" priority="334" operator="between">
      <formula>5</formula>
      <formula>9.99</formula>
    </cfRule>
    <cfRule type="cellIs" dxfId="5069" priority="335" operator="between">
      <formula>0.001</formula>
      <formula>4.99</formula>
    </cfRule>
    <cfRule type="cellIs" dxfId="5068" priority="336" operator="equal">
      <formula>0</formula>
    </cfRule>
  </conditionalFormatting>
  <conditionalFormatting sqref="AB1057">
    <cfRule type="cellIs" dxfId="5067" priority="323" operator="equal">
      <formula>0</formula>
    </cfRule>
    <cfRule type="cellIs" dxfId="5066" priority="324" operator="between">
      <formula>20</formula>
      <formula>25</formula>
    </cfRule>
    <cfRule type="cellIs" dxfId="5065" priority="325" operator="between">
      <formula>15</formula>
      <formula>19.99</formula>
    </cfRule>
    <cfRule type="cellIs" dxfId="5064" priority="326" operator="between">
      <formula>10</formula>
      <formula>14.99</formula>
    </cfRule>
    <cfRule type="cellIs" dxfId="5063" priority="327" operator="between">
      <formula>5</formula>
      <formula>9.99</formula>
    </cfRule>
    <cfRule type="cellIs" dxfId="5062" priority="328" operator="between">
      <formula>0.001</formula>
      <formula>4.99</formula>
    </cfRule>
    <cfRule type="cellIs" dxfId="5061" priority="329" operator="equal">
      <formula>0</formula>
    </cfRule>
  </conditionalFormatting>
  <conditionalFormatting sqref="AB1063">
    <cfRule type="cellIs" dxfId="5060" priority="316" operator="equal">
      <formula>0</formula>
    </cfRule>
    <cfRule type="cellIs" dxfId="5059" priority="317" operator="between">
      <formula>20</formula>
      <formula>25</formula>
    </cfRule>
    <cfRule type="cellIs" dxfId="5058" priority="318" operator="between">
      <formula>15</formula>
      <formula>19.99</formula>
    </cfRule>
    <cfRule type="cellIs" dxfId="5057" priority="319" operator="between">
      <formula>10</formula>
      <formula>14.99</formula>
    </cfRule>
    <cfRule type="cellIs" dxfId="5056" priority="320" operator="between">
      <formula>5</formula>
      <formula>9.99</formula>
    </cfRule>
    <cfRule type="cellIs" dxfId="5055" priority="321" operator="between">
      <formula>0.001</formula>
      <formula>4.99</formula>
    </cfRule>
    <cfRule type="cellIs" dxfId="5054" priority="322" operator="equal">
      <formula>0</formula>
    </cfRule>
  </conditionalFormatting>
  <conditionalFormatting sqref="AB1069">
    <cfRule type="cellIs" dxfId="5053" priority="309" operator="equal">
      <formula>0</formula>
    </cfRule>
    <cfRule type="cellIs" dxfId="5052" priority="310" operator="between">
      <formula>20</formula>
      <formula>25</formula>
    </cfRule>
    <cfRule type="cellIs" dxfId="5051" priority="311" operator="between">
      <formula>15</formula>
      <formula>19.99</formula>
    </cfRule>
    <cfRule type="cellIs" dxfId="5050" priority="312" operator="between">
      <formula>10</formula>
      <formula>14.99</formula>
    </cfRule>
    <cfRule type="cellIs" dxfId="5049" priority="313" operator="between">
      <formula>5</formula>
      <formula>9.99</formula>
    </cfRule>
    <cfRule type="cellIs" dxfId="5048" priority="314" operator="between">
      <formula>0.001</formula>
      <formula>4.99</formula>
    </cfRule>
    <cfRule type="cellIs" dxfId="5047" priority="315" operator="equal">
      <formula>0</formula>
    </cfRule>
  </conditionalFormatting>
  <conditionalFormatting sqref="AB1075">
    <cfRule type="cellIs" dxfId="5046" priority="302" operator="equal">
      <formula>0</formula>
    </cfRule>
    <cfRule type="cellIs" dxfId="5045" priority="303" operator="between">
      <formula>20</formula>
      <formula>25</formula>
    </cfRule>
    <cfRule type="cellIs" dxfId="5044" priority="304" operator="between">
      <formula>15</formula>
      <formula>19.99</formula>
    </cfRule>
    <cfRule type="cellIs" dxfId="5043" priority="305" operator="between">
      <formula>10</formula>
      <formula>14.99</formula>
    </cfRule>
    <cfRule type="cellIs" dxfId="5042" priority="306" operator="between">
      <formula>5</formula>
      <formula>9.99</formula>
    </cfRule>
    <cfRule type="cellIs" dxfId="5041" priority="307" operator="between">
      <formula>0.001</formula>
      <formula>4.99</formula>
    </cfRule>
    <cfRule type="cellIs" dxfId="5040" priority="308" operator="equal">
      <formula>0</formula>
    </cfRule>
  </conditionalFormatting>
  <conditionalFormatting sqref="AB1081">
    <cfRule type="cellIs" dxfId="5039" priority="295" operator="equal">
      <formula>0</formula>
    </cfRule>
    <cfRule type="cellIs" dxfId="5038" priority="296" operator="between">
      <formula>20</formula>
      <formula>25</formula>
    </cfRule>
    <cfRule type="cellIs" dxfId="5037" priority="297" operator="between">
      <formula>15</formula>
      <formula>19.99</formula>
    </cfRule>
    <cfRule type="cellIs" dxfId="5036" priority="298" operator="between">
      <formula>10</formula>
      <formula>14.99</formula>
    </cfRule>
    <cfRule type="cellIs" dxfId="5035" priority="299" operator="between">
      <formula>5</formula>
      <formula>9.99</formula>
    </cfRule>
    <cfRule type="cellIs" dxfId="5034" priority="300" operator="between">
      <formula>0.001</formula>
      <formula>4.99</formula>
    </cfRule>
    <cfRule type="cellIs" dxfId="5033" priority="301" operator="equal">
      <formula>0</formula>
    </cfRule>
  </conditionalFormatting>
  <conditionalFormatting sqref="AB1087">
    <cfRule type="cellIs" dxfId="5032" priority="288" operator="equal">
      <formula>0</formula>
    </cfRule>
    <cfRule type="cellIs" dxfId="5031" priority="289" operator="between">
      <formula>20</formula>
      <formula>25</formula>
    </cfRule>
    <cfRule type="cellIs" dxfId="5030" priority="290" operator="between">
      <formula>15</formula>
      <formula>19.99</formula>
    </cfRule>
    <cfRule type="cellIs" dxfId="5029" priority="291" operator="between">
      <formula>10</formula>
      <formula>14.99</formula>
    </cfRule>
    <cfRule type="cellIs" dxfId="5028" priority="292" operator="between">
      <formula>5</formula>
      <formula>9.99</formula>
    </cfRule>
    <cfRule type="cellIs" dxfId="5027" priority="293" operator="between">
      <formula>0.001</formula>
      <formula>4.99</formula>
    </cfRule>
    <cfRule type="cellIs" dxfId="5026" priority="294" operator="equal">
      <formula>0</formula>
    </cfRule>
  </conditionalFormatting>
  <conditionalFormatting sqref="AB1093">
    <cfRule type="cellIs" dxfId="5025" priority="281" operator="equal">
      <formula>0</formula>
    </cfRule>
    <cfRule type="cellIs" dxfId="5024" priority="282" operator="between">
      <formula>20</formula>
      <formula>25</formula>
    </cfRule>
    <cfRule type="cellIs" dxfId="5023" priority="283" operator="between">
      <formula>15</formula>
      <formula>19.99</formula>
    </cfRule>
    <cfRule type="cellIs" dxfId="5022" priority="284" operator="between">
      <formula>10</formula>
      <formula>14.99</formula>
    </cfRule>
    <cfRule type="cellIs" dxfId="5021" priority="285" operator="between">
      <formula>5</formula>
      <formula>9.99</formula>
    </cfRule>
    <cfRule type="cellIs" dxfId="5020" priority="286" operator="between">
      <formula>0.001</formula>
      <formula>4.99</formula>
    </cfRule>
    <cfRule type="cellIs" dxfId="5019" priority="287" operator="equal">
      <formula>0</formula>
    </cfRule>
  </conditionalFormatting>
  <conditionalFormatting sqref="AB1100">
    <cfRule type="cellIs" dxfId="5018" priority="1464" operator="equal">
      <formula>0</formula>
    </cfRule>
    <cfRule type="cellIs" dxfId="5017" priority="1465" operator="between">
      <formula>20</formula>
      <formula>25</formula>
    </cfRule>
    <cfRule type="cellIs" dxfId="5016" priority="1466" operator="between">
      <formula>15</formula>
      <formula>19.99</formula>
    </cfRule>
    <cfRule type="cellIs" dxfId="5015" priority="1467" operator="between">
      <formula>10</formula>
      <formula>14.99</formula>
    </cfRule>
    <cfRule type="cellIs" dxfId="5014" priority="1468" operator="between">
      <formula>5</formula>
      <formula>9.99</formula>
    </cfRule>
    <cfRule type="cellIs" dxfId="5013" priority="1469" operator="between">
      <formula>0.001</formula>
      <formula>4.99</formula>
    </cfRule>
    <cfRule type="cellIs" dxfId="5012" priority="1470" operator="equal">
      <formula>0</formula>
    </cfRule>
  </conditionalFormatting>
  <conditionalFormatting sqref="AB1106">
    <cfRule type="cellIs" dxfId="5011" priority="274" operator="equal">
      <formula>0</formula>
    </cfRule>
    <cfRule type="cellIs" dxfId="5010" priority="275" operator="between">
      <formula>20</formula>
      <formula>25</formula>
    </cfRule>
    <cfRule type="cellIs" dxfId="5009" priority="276" operator="between">
      <formula>15</formula>
      <formula>19.99</formula>
    </cfRule>
    <cfRule type="cellIs" dxfId="5008" priority="277" operator="between">
      <formula>10</formula>
      <formula>14.99</formula>
    </cfRule>
    <cfRule type="cellIs" dxfId="5007" priority="278" operator="between">
      <formula>5</formula>
      <formula>9.99</formula>
    </cfRule>
    <cfRule type="cellIs" dxfId="5006" priority="279" operator="between">
      <formula>0.001</formula>
      <formula>4.99</formula>
    </cfRule>
    <cfRule type="cellIs" dxfId="5005" priority="280" operator="equal">
      <formula>0</formula>
    </cfRule>
  </conditionalFormatting>
  <conditionalFormatting sqref="AB1112">
    <cfRule type="cellIs" dxfId="5004" priority="267" operator="equal">
      <formula>0</formula>
    </cfRule>
    <cfRule type="cellIs" dxfId="5003" priority="268" operator="between">
      <formula>20</formula>
      <formula>25</formula>
    </cfRule>
    <cfRule type="cellIs" dxfId="5002" priority="269" operator="between">
      <formula>15</formula>
      <formula>19.99</formula>
    </cfRule>
    <cfRule type="cellIs" dxfId="5001" priority="270" operator="between">
      <formula>10</formula>
      <formula>14.99</formula>
    </cfRule>
    <cfRule type="cellIs" dxfId="5000" priority="271" operator="between">
      <formula>5</formula>
      <formula>9.99</formula>
    </cfRule>
    <cfRule type="cellIs" dxfId="4999" priority="272" operator="between">
      <formula>0.001</formula>
      <formula>4.99</formula>
    </cfRule>
    <cfRule type="cellIs" dxfId="4998" priority="273" operator="equal">
      <formula>0</formula>
    </cfRule>
  </conditionalFormatting>
  <conditionalFormatting sqref="AB1118">
    <cfRule type="cellIs" dxfId="4997" priority="260" operator="equal">
      <formula>0</formula>
    </cfRule>
    <cfRule type="cellIs" dxfId="4996" priority="261" operator="between">
      <formula>20</formula>
      <formula>25</formula>
    </cfRule>
    <cfRule type="cellIs" dxfId="4995" priority="262" operator="between">
      <formula>15</formula>
      <formula>19.99</formula>
    </cfRule>
    <cfRule type="cellIs" dxfId="4994" priority="263" operator="between">
      <formula>10</formula>
      <formula>14.99</formula>
    </cfRule>
    <cfRule type="cellIs" dxfId="4993" priority="264" operator="between">
      <formula>5</formula>
      <formula>9.99</formula>
    </cfRule>
    <cfRule type="cellIs" dxfId="4992" priority="265" operator="between">
      <formula>0.001</formula>
      <formula>4.99</formula>
    </cfRule>
    <cfRule type="cellIs" dxfId="4991" priority="266" operator="equal">
      <formula>0</formula>
    </cfRule>
  </conditionalFormatting>
  <conditionalFormatting sqref="AB1124">
    <cfRule type="cellIs" dxfId="4990" priority="253" operator="equal">
      <formula>0</formula>
    </cfRule>
    <cfRule type="cellIs" dxfId="4989" priority="254" operator="between">
      <formula>20</formula>
      <formula>25</formula>
    </cfRule>
    <cfRule type="cellIs" dxfId="4988" priority="255" operator="between">
      <formula>15</formula>
      <formula>19.99</formula>
    </cfRule>
    <cfRule type="cellIs" dxfId="4987" priority="256" operator="between">
      <formula>10</formula>
      <formula>14.99</formula>
    </cfRule>
    <cfRule type="cellIs" dxfId="4986" priority="257" operator="between">
      <formula>5</formula>
      <formula>9.99</formula>
    </cfRule>
    <cfRule type="cellIs" dxfId="4985" priority="258" operator="between">
      <formula>0.001</formula>
      <formula>4.99</formula>
    </cfRule>
    <cfRule type="cellIs" dxfId="4984" priority="259" operator="equal">
      <formula>0</formula>
    </cfRule>
  </conditionalFormatting>
  <conditionalFormatting sqref="AB1130">
    <cfRule type="cellIs" dxfId="4983" priority="246" operator="equal">
      <formula>0</formula>
    </cfRule>
    <cfRule type="cellIs" dxfId="4982" priority="247" operator="between">
      <formula>20</formula>
      <formula>25</formula>
    </cfRule>
    <cfRule type="cellIs" dxfId="4981" priority="248" operator="between">
      <formula>15</formula>
      <formula>19.99</formula>
    </cfRule>
    <cfRule type="cellIs" dxfId="4980" priority="249" operator="between">
      <formula>10</formula>
      <formula>14.99</formula>
    </cfRule>
    <cfRule type="cellIs" dxfId="4979" priority="250" operator="between">
      <formula>5</formula>
      <formula>9.99</formula>
    </cfRule>
    <cfRule type="cellIs" dxfId="4978" priority="251" operator="between">
      <formula>0.001</formula>
      <formula>4.99</formula>
    </cfRule>
    <cfRule type="cellIs" dxfId="4977" priority="252" operator="equal">
      <formula>0</formula>
    </cfRule>
  </conditionalFormatting>
  <conditionalFormatting sqref="AB1136">
    <cfRule type="cellIs" dxfId="4976" priority="239" operator="equal">
      <formula>0</formula>
    </cfRule>
    <cfRule type="cellIs" dxfId="4975" priority="240" operator="between">
      <formula>20</formula>
      <formula>25</formula>
    </cfRule>
    <cfRule type="cellIs" dxfId="4974" priority="241" operator="between">
      <formula>15</formula>
      <formula>19.99</formula>
    </cfRule>
    <cfRule type="cellIs" dxfId="4973" priority="242" operator="between">
      <formula>10</formula>
      <formula>14.99</formula>
    </cfRule>
    <cfRule type="cellIs" dxfId="4972" priority="243" operator="between">
      <formula>5</formula>
      <formula>9.99</formula>
    </cfRule>
    <cfRule type="cellIs" dxfId="4971" priority="244" operator="between">
      <formula>0.001</formula>
      <formula>4.99</formula>
    </cfRule>
    <cfRule type="cellIs" dxfId="4970" priority="245" operator="equal">
      <formula>0</formula>
    </cfRule>
  </conditionalFormatting>
  <conditionalFormatting sqref="AB1142">
    <cfRule type="cellIs" dxfId="4969" priority="1" operator="equal">
      <formula>0</formula>
    </cfRule>
    <cfRule type="cellIs" dxfId="4968" priority="2" operator="between">
      <formula>20</formula>
      <formula>25</formula>
    </cfRule>
    <cfRule type="cellIs" dxfId="4967" priority="3" operator="between">
      <formula>15</formula>
      <formula>19.99</formula>
    </cfRule>
    <cfRule type="cellIs" dxfId="4966" priority="4" operator="between">
      <formula>10</formula>
      <formula>14.99</formula>
    </cfRule>
    <cfRule type="cellIs" dxfId="4965" priority="5" operator="between">
      <formula>5</formula>
      <formula>9.99</formula>
    </cfRule>
    <cfRule type="cellIs" dxfId="4964" priority="6" operator="between">
      <formula>0.001</formula>
      <formula>4.99</formula>
    </cfRule>
    <cfRule type="cellIs" dxfId="4963" priority="7" operator="equal">
      <formula>0</formula>
    </cfRule>
  </conditionalFormatting>
  <conditionalFormatting sqref="AB1148">
    <cfRule type="cellIs" dxfId="4962" priority="78" operator="equal">
      <formula>0</formula>
    </cfRule>
    <cfRule type="cellIs" dxfId="4961" priority="79" operator="between">
      <formula>20</formula>
      <formula>25</formula>
    </cfRule>
    <cfRule type="cellIs" dxfId="4960" priority="80" operator="between">
      <formula>15</formula>
      <formula>19.99</formula>
    </cfRule>
    <cfRule type="cellIs" dxfId="4959" priority="81" operator="between">
      <formula>10</formula>
      <formula>14.99</formula>
    </cfRule>
    <cfRule type="cellIs" dxfId="4958" priority="82" operator="between">
      <formula>5</formula>
      <formula>9.99</formula>
    </cfRule>
    <cfRule type="cellIs" dxfId="4957" priority="83" operator="between">
      <formula>0.001</formula>
      <formula>4.99</formula>
    </cfRule>
    <cfRule type="cellIs" dxfId="4956" priority="84" operator="equal">
      <formula>0</formula>
    </cfRule>
  </conditionalFormatting>
  <conditionalFormatting sqref="AB1154">
    <cfRule type="cellIs" dxfId="4955" priority="232" operator="equal">
      <formula>0</formula>
    </cfRule>
    <cfRule type="cellIs" dxfId="4954" priority="233" operator="between">
      <formula>20</formula>
      <formula>25</formula>
    </cfRule>
    <cfRule type="cellIs" dxfId="4953" priority="234" operator="between">
      <formula>15</formula>
      <formula>19.99</formula>
    </cfRule>
    <cfRule type="cellIs" dxfId="4952" priority="235" operator="between">
      <formula>10</formula>
      <formula>14.99</formula>
    </cfRule>
    <cfRule type="cellIs" dxfId="4951" priority="236" operator="between">
      <formula>5</formula>
      <formula>9.99</formula>
    </cfRule>
    <cfRule type="cellIs" dxfId="4950" priority="237" operator="between">
      <formula>0.001</formula>
      <formula>4.99</formula>
    </cfRule>
    <cfRule type="cellIs" dxfId="4949" priority="238" operator="equal">
      <formula>0</formula>
    </cfRule>
  </conditionalFormatting>
  <conditionalFormatting sqref="AB1160">
    <cfRule type="cellIs" dxfId="4948" priority="225" operator="equal">
      <formula>0</formula>
    </cfRule>
    <cfRule type="cellIs" dxfId="4947" priority="226" operator="between">
      <formula>20</formula>
      <formula>25</formula>
    </cfRule>
    <cfRule type="cellIs" dxfId="4946" priority="227" operator="between">
      <formula>15</formula>
      <formula>19.99</formula>
    </cfRule>
    <cfRule type="cellIs" dxfId="4945" priority="228" operator="between">
      <formula>10</formula>
      <formula>14.99</formula>
    </cfRule>
    <cfRule type="cellIs" dxfId="4944" priority="229" operator="between">
      <formula>5</formula>
      <formula>9.99</formula>
    </cfRule>
    <cfRule type="cellIs" dxfId="4943" priority="230" operator="between">
      <formula>0.001</formula>
      <formula>4.99</formula>
    </cfRule>
    <cfRule type="cellIs" dxfId="4942" priority="231" operator="equal">
      <formula>0</formula>
    </cfRule>
  </conditionalFormatting>
  <conditionalFormatting sqref="AB1166">
    <cfRule type="cellIs" dxfId="4941" priority="218" operator="equal">
      <formula>0</formula>
    </cfRule>
    <cfRule type="cellIs" dxfId="4940" priority="219" operator="between">
      <formula>20</formula>
      <formula>25</formula>
    </cfRule>
    <cfRule type="cellIs" dxfId="4939" priority="220" operator="between">
      <formula>15</formula>
      <formula>19.99</formula>
    </cfRule>
    <cfRule type="cellIs" dxfId="4938" priority="221" operator="between">
      <formula>10</formula>
      <formula>14.99</formula>
    </cfRule>
    <cfRule type="cellIs" dxfId="4937" priority="222" operator="between">
      <formula>5</formula>
      <formula>9.99</formula>
    </cfRule>
    <cfRule type="cellIs" dxfId="4936" priority="223" operator="between">
      <formula>0.001</formula>
      <formula>4.99</formula>
    </cfRule>
    <cfRule type="cellIs" dxfId="4935" priority="224" operator="equal">
      <formula>0</formula>
    </cfRule>
  </conditionalFormatting>
  <conditionalFormatting sqref="AB1172">
    <cfRule type="cellIs" dxfId="4934" priority="211" operator="equal">
      <formula>0</formula>
    </cfRule>
    <cfRule type="cellIs" dxfId="4933" priority="212" operator="between">
      <formula>20</formula>
      <formula>25</formula>
    </cfRule>
    <cfRule type="cellIs" dxfId="4932" priority="213" operator="between">
      <formula>15</formula>
      <formula>19.99</formula>
    </cfRule>
    <cfRule type="cellIs" dxfId="4931" priority="214" operator="between">
      <formula>10</formula>
      <formula>14.99</formula>
    </cfRule>
    <cfRule type="cellIs" dxfId="4930" priority="215" operator="between">
      <formula>5</formula>
      <formula>9.99</formula>
    </cfRule>
    <cfRule type="cellIs" dxfId="4929" priority="216" operator="between">
      <formula>0.001</formula>
      <formula>4.99</formula>
    </cfRule>
    <cfRule type="cellIs" dxfId="4928" priority="217" operator="equal">
      <formula>0</formula>
    </cfRule>
  </conditionalFormatting>
  <conditionalFormatting sqref="AB1178">
    <cfRule type="cellIs" dxfId="4927" priority="204" operator="equal">
      <formula>0</formula>
    </cfRule>
    <cfRule type="cellIs" dxfId="4926" priority="205" operator="between">
      <formula>20</formula>
      <formula>25</formula>
    </cfRule>
    <cfRule type="cellIs" dxfId="4925" priority="206" operator="between">
      <formula>15</formula>
      <formula>19.99</formula>
    </cfRule>
    <cfRule type="cellIs" dxfId="4924" priority="207" operator="between">
      <formula>10</formula>
      <formula>14.99</formula>
    </cfRule>
    <cfRule type="cellIs" dxfId="4923" priority="208" operator="between">
      <formula>5</formula>
      <formula>9.99</formula>
    </cfRule>
    <cfRule type="cellIs" dxfId="4922" priority="209" operator="between">
      <formula>0.001</formula>
      <formula>4.99</formula>
    </cfRule>
    <cfRule type="cellIs" dxfId="4921" priority="210" operator="equal">
      <formula>0</formula>
    </cfRule>
  </conditionalFormatting>
  <conditionalFormatting sqref="AB1184">
    <cfRule type="cellIs" dxfId="4920" priority="197" operator="equal">
      <formula>0</formula>
    </cfRule>
    <cfRule type="cellIs" dxfId="4919" priority="198" operator="between">
      <formula>20</formula>
      <formula>25</formula>
    </cfRule>
    <cfRule type="cellIs" dxfId="4918" priority="199" operator="between">
      <formula>15</formula>
      <formula>19.99</formula>
    </cfRule>
    <cfRule type="cellIs" dxfId="4917" priority="200" operator="between">
      <formula>10</formula>
      <formula>14.99</formula>
    </cfRule>
    <cfRule type="cellIs" dxfId="4916" priority="201" operator="between">
      <formula>5</formula>
      <formula>9.99</formula>
    </cfRule>
    <cfRule type="cellIs" dxfId="4915" priority="202" operator="between">
      <formula>0.001</formula>
      <formula>4.99</formula>
    </cfRule>
    <cfRule type="cellIs" dxfId="4914" priority="203" operator="equal">
      <formula>0</formula>
    </cfRule>
  </conditionalFormatting>
  <conditionalFormatting sqref="AB1190">
    <cfRule type="cellIs" dxfId="4913" priority="190" operator="equal">
      <formula>0</formula>
    </cfRule>
    <cfRule type="cellIs" dxfId="4912" priority="191" operator="between">
      <formula>20</formula>
      <formula>25</formula>
    </cfRule>
    <cfRule type="cellIs" dxfId="4911" priority="192" operator="between">
      <formula>15</formula>
      <formula>19.99</formula>
    </cfRule>
    <cfRule type="cellIs" dxfId="4910" priority="193" operator="between">
      <formula>10</formula>
      <formula>14.99</formula>
    </cfRule>
    <cfRule type="cellIs" dxfId="4909" priority="194" operator="between">
      <formula>5</formula>
      <formula>9.99</formula>
    </cfRule>
    <cfRule type="cellIs" dxfId="4908" priority="195" operator="between">
      <formula>0.001</formula>
      <formula>4.99</formula>
    </cfRule>
    <cfRule type="cellIs" dxfId="4907" priority="196" operator="equal">
      <formula>0</formula>
    </cfRule>
  </conditionalFormatting>
  <conditionalFormatting sqref="AB1196">
    <cfRule type="cellIs" dxfId="4906" priority="183" operator="equal">
      <formula>0</formula>
    </cfRule>
    <cfRule type="cellIs" dxfId="4905" priority="184" operator="between">
      <formula>20</formula>
      <formula>25</formula>
    </cfRule>
    <cfRule type="cellIs" dxfId="4904" priority="185" operator="between">
      <formula>15</formula>
      <formula>19.99</formula>
    </cfRule>
    <cfRule type="cellIs" dxfId="4903" priority="186" operator="between">
      <formula>10</formula>
      <formula>14.99</formula>
    </cfRule>
    <cfRule type="cellIs" dxfId="4902" priority="187" operator="between">
      <formula>5</formula>
      <formula>9.99</formula>
    </cfRule>
    <cfRule type="cellIs" dxfId="4901" priority="188" operator="between">
      <formula>0.001</formula>
      <formula>4.99</formula>
    </cfRule>
    <cfRule type="cellIs" dxfId="4900" priority="189" operator="equal">
      <formula>0</formula>
    </cfRule>
  </conditionalFormatting>
  <conditionalFormatting sqref="AB1202">
    <cfRule type="cellIs" dxfId="4899" priority="176" operator="equal">
      <formula>0</formula>
    </cfRule>
    <cfRule type="cellIs" dxfId="4898" priority="177" operator="between">
      <formula>20</formula>
      <formula>25</formula>
    </cfRule>
    <cfRule type="cellIs" dxfId="4897" priority="178" operator="between">
      <formula>15</formula>
      <formula>19.99</formula>
    </cfRule>
    <cfRule type="cellIs" dxfId="4896" priority="179" operator="between">
      <formula>10</formula>
      <formula>14.99</formula>
    </cfRule>
    <cfRule type="cellIs" dxfId="4895" priority="180" operator="between">
      <formula>5</formula>
      <formula>9.99</formula>
    </cfRule>
    <cfRule type="cellIs" dxfId="4894" priority="181" operator="between">
      <formula>0.001</formula>
      <formula>4.99</formula>
    </cfRule>
    <cfRule type="cellIs" dxfId="4893" priority="182" operator="equal">
      <formula>0</formula>
    </cfRule>
  </conditionalFormatting>
  <conditionalFormatting sqref="AB1208">
    <cfRule type="cellIs" dxfId="4892" priority="169" operator="equal">
      <formula>0</formula>
    </cfRule>
    <cfRule type="cellIs" dxfId="4891" priority="170" operator="between">
      <formula>20</formula>
      <formula>25</formula>
    </cfRule>
    <cfRule type="cellIs" dxfId="4890" priority="171" operator="between">
      <formula>15</formula>
      <formula>19.99</formula>
    </cfRule>
    <cfRule type="cellIs" dxfId="4889" priority="172" operator="between">
      <formula>10</formula>
      <formula>14.99</formula>
    </cfRule>
    <cfRule type="cellIs" dxfId="4888" priority="173" operator="between">
      <formula>5</formula>
      <formula>9.99</formula>
    </cfRule>
    <cfRule type="cellIs" dxfId="4887" priority="174" operator="between">
      <formula>0.001</formula>
      <formula>4.99</formula>
    </cfRule>
    <cfRule type="cellIs" dxfId="4886" priority="175" operator="equal">
      <formula>0</formula>
    </cfRule>
  </conditionalFormatting>
  <conditionalFormatting sqref="AB1214">
    <cfRule type="cellIs" dxfId="4885" priority="162" operator="equal">
      <formula>0</formula>
    </cfRule>
    <cfRule type="cellIs" dxfId="4884" priority="163" operator="between">
      <formula>20</formula>
      <formula>25</formula>
    </cfRule>
    <cfRule type="cellIs" dxfId="4883" priority="164" operator="between">
      <formula>15</formula>
      <formula>19.99</formula>
    </cfRule>
    <cfRule type="cellIs" dxfId="4882" priority="165" operator="between">
      <formula>10</formula>
      <formula>14.99</formula>
    </cfRule>
    <cfRule type="cellIs" dxfId="4881" priority="166" operator="between">
      <formula>5</formula>
      <formula>9.99</formula>
    </cfRule>
    <cfRule type="cellIs" dxfId="4880" priority="167" operator="between">
      <formula>0.001</formula>
      <formula>4.99</formula>
    </cfRule>
    <cfRule type="cellIs" dxfId="4879" priority="168" operator="equal">
      <formula>0</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62DEE-67DE-4734-9A01-97AA11B793DE}">
  <sheetPr codeName="Sheet4"/>
  <dimension ref="A1:AB1283"/>
  <sheetViews>
    <sheetView zoomScale="90" zoomScaleNormal="90" workbookViewId="0">
      <pane ySplit="1" topLeftCell="J2" activePane="bottomLeft" state="frozen"/>
      <selection pane="bottomLeft" activeCell="J13" sqref="J13"/>
    </sheetView>
  </sheetViews>
  <sheetFormatPr defaultColWidth="8.85546875" defaultRowHeight="15.75" customHeight="1"/>
  <cols>
    <col min="1" max="2" width="13.42578125" customWidth="1"/>
  </cols>
  <sheetData>
    <row r="1" spans="1:28" ht="48.75" customHeight="1" thickBot="1"/>
    <row r="2" spans="1:28"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28"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28"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28" ht="15.7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28" ht="15.75" customHeight="1">
      <c r="A6" s="94" t="s">
        <v>267</v>
      </c>
      <c r="B6" s="95"/>
      <c r="C6" s="95"/>
      <c r="D6" s="95"/>
      <c r="E6" s="95"/>
      <c r="F6" s="95"/>
      <c r="G6" s="95"/>
      <c r="H6" s="95"/>
      <c r="I6" s="95"/>
      <c r="J6" s="95"/>
      <c r="K6" s="95"/>
      <c r="L6" s="95"/>
      <c r="M6" s="95"/>
      <c r="N6" s="95"/>
      <c r="O6" s="95"/>
      <c r="P6" s="95"/>
      <c r="Q6" s="95"/>
      <c r="R6" s="95"/>
      <c r="S6" s="95"/>
      <c r="T6" s="95"/>
      <c r="U6" s="95"/>
      <c r="V6" s="95"/>
      <c r="W6" s="95"/>
      <c r="X6" s="95"/>
      <c r="Y6" s="95"/>
      <c r="Z6" s="95"/>
      <c r="AA6" s="95"/>
      <c r="AB6" s="95"/>
    </row>
    <row r="7" spans="1:28" ht="15.75" customHeight="1">
      <c r="A7" s="536" t="s">
        <v>269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28" ht="15.75" customHeight="1">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28" ht="30" customHeight="1"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28" ht="15.75" customHeight="1">
      <c r="A11" s="516" t="str">
        <f>T(A10)</f>
        <v>Armed Assault/Active Shooter</v>
      </c>
      <c r="B11" s="517"/>
      <c r="C11" s="517"/>
      <c r="D11" s="518"/>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486"/>
      <c r="AB11" s="487">
        <f>SUM(((((J15+S15)/2)*G15)*E15))</f>
        <v>0</v>
      </c>
    </row>
    <row r="12" spans="1:28" ht="15.75" customHeight="1">
      <c r="A12" s="519"/>
      <c r="B12" s="520"/>
      <c r="C12" s="520"/>
      <c r="D12" s="521"/>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492"/>
      <c r="AB12" s="488"/>
    </row>
    <row r="13" spans="1:28" ht="15.75" customHeight="1">
      <c r="A13" s="493" t="str">
        <f>T('Critical-Representative Assets'!B12)</f>
        <v>Headquarters Building</v>
      </c>
      <c r="B13" s="494"/>
      <c r="C13" s="96" t="str">
        <f>T('Critical-Representative Assets'!C12)</f>
        <v>CR</v>
      </c>
      <c r="D13" s="97">
        <f>SUM('Critical-Representative Assets'!D12)</f>
        <v>1</v>
      </c>
      <c r="E13" s="495">
        <v>1</v>
      </c>
      <c r="F13" s="496"/>
      <c r="G13" s="495">
        <f>SUM('Critical-Representative Assets'!F12)</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row>
    <row r="14" spans="1:28" ht="15.75" customHeight="1">
      <c r="A14" s="507" t="str">
        <f>T('Critical-Representative Assets'!E12)</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row>
    <row r="15" spans="1:28" ht="15.75" customHeight="1"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14"/>
      <c r="AB15" s="489"/>
    </row>
    <row r="16" spans="1:28" s="98" customFormat="1" ht="15.75" customHeight="1" thickBot="1"/>
    <row r="17" spans="1:28" ht="15.75" customHeight="1">
      <c r="A17" s="516" t="str">
        <f>T(A11)</f>
        <v>Armed Assault/Active Shooter</v>
      </c>
      <c r="B17" s="517"/>
      <c r="C17" s="517"/>
      <c r="D17" s="518"/>
      <c r="E17" s="523" t="s">
        <v>5</v>
      </c>
      <c r="F17" s="524"/>
      <c r="G17" s="478" t="s">
        <v>159</v>
      </c>
      <c r="H17" s="482"/>
      <c r="I17" s="479"/>
      <c r="J17" s="484" t="s">
        <v>7</v>
      </c>
      <c r="K17" s="485"/>
      <c r="L17" s="485"/>
      <c r="M17" s="485"/>
      <c r="N17" s="485"/>
      <c r="O17" s="485"/>
      <c r="P17" s="485"/>
      <c r="Q17" s="485"/>
      <c r="R17" s="486"/>
      <c r="S17" s="484" t="s">
        <v>9</v>
      </c>
      <c r="T17" s="485"/>
      <c r="U17" s="485"/>
      <c r="V17" s="485"/>
      <c r="W17" s="485"/>
      <c r="X17" s="485"/>
      <c r="Y17" s="485"/>
      <c r="Z17" s="485"/>
      <c r="AA17" s="486"/>
      <c r="AB17" s="487">
        <f>SUM(((((J21+S21)/2)*G21)*E21))</f>
        <v>0</v>
      </c>
    </row>
    <row r="18" spans="1:28" ht="15.75" customHeight="1">
      <c r="A18" s="519"/>
      <c r="B18" s="520"/>
      <c r="C18" s="520"/>
      <c r="D18" s="521"/>
      <c r="E18" s="525"/>
      <c r="F18" s="526"/>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492"/>
      <c r="AB18" s="488"/>
    </row>
    <row r="19" spans="1:28" ht="15.75" customHeight="1">
      <c r="A19" s="493" t="str">
        <f>T('Critical-Representative Assets'!B13)</f>
        <v>Major Passenger Terminals</v>
      </c>
      <c r="B19" s="494"/>
      <c r="C19" s="96" t="str">
        <f>T('Critical-Representative Assets'!C13)</f>
        <v>CR</v>
      </c>
      <c r="D19" s="99">
        <f>SUM('Critical-Representative Assets'!D13)</f>
        <v>2</v>
      </c>
      <c r="E19" s="495">
        <v>1</v>
      </c>
      <c r="F19" s="496"/>
      <c r="G19" s="495">
        <f>SUM('Critical-Representative Assets'!F13)</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ht="15.75" customHeight="1">
      <c r="A20" s="507" t="str">
        <f>T('Critical-Representative Assets'!E13)</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75" customHeight="1"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14"/>
      <c r="AB21" s="489"/>
    </row>
    <row r="22" spans="1:28" ht="15.75" customHeight="1"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75" customHeight="1">
      <c r="A23" s="516" t="str">
        <f>T(A17)</f>
        <v>Armed Assault/Active Shooter</v>
      </c>
      <c r="B23" s="517"/>
      <c r="C23" s="517"/>
      <c r="D23" s="518"/>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486"/>
      <c r="AB23" s="487">
        <f>SUM(((((J27+S27)/2)*G27)*E27))</f>
        <v>0</v>
      </c>
    </row>
    <row r="24" spans="1:28" ht="15.75" customHeight="1">
      <c r="A24" s="519"/>
      <c r="B24" s="520"/>
      <c r="C24" s="520"/>
      <c r="D24" s="521"/>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492"/>
      <c r="AB24" s="488"/>
    </row>
    <row r="25" spans="1:28" ht="15.75" customHeight="1">
      <c r="A25" s="493" t="str">
        <f>T('Critical-Representative Assets'!B14)</f>
        <v>Major Line Stations</v>
      </c>
      <c r="B25" s="494"/>
      <c r="C25" s="96" t="str">
        <f>T('Critical-Representative Assets'!C14)</f>
        <v>CR</v>
      </c>
      <c r="D25" s="99">
        <f>SUM('Critical-Representative Assets'!D14)</f>
        <v>3</v>
      </c>
      <c r="E25" s="495">
        <v>1</v>
      </c>
      <c r="F25" s="496"/>
      <c r="G25" s="495">
        <f>SUM('Critical-Representative Assets'!F14)</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ht="15.75" customHeight="1">
      <c r="A26" s="507" t="str">
        <f>T('Critical-Representative Assets'!E14)</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75" customHeight="1"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14"/>
      <c r="AB27" s="489"/>
    </row>
    <row r="28" spans="1:28" ht="15.75" customHeight="1"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75" customHeight="1">
      <c r="A29" s="516" t="str">
        <f>T(A23)</f>
        <v>Armed Assault/Active Shooter</v>
      </c>
      <c r="B29" s="517"/>
      <c r="C29" s="517"/>
      <c r="D29" s="518"/>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486"/>
      <c r="AB29" s="487">
        <f>SUM(((((J33+S33)/2)*G33)*E33))</f>
        <v>0</v>
      </c>
    </row>
    <row r="30" spans="1:28" ht="15.75" customHeight="1">
      <c r="A30" s="519"/>
      <c r="B30" s="520"/>
      <c r="C30" s="520"/>
      <c r="D30" s="521"/>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492"/>
      <c r="AB30" s="488"/>
    </row>
    <row r="31" spans="1:28" ht="15.75" customHeight="1">
      <c r="A31" s="493" t="str">
        <f>T('Critical-Representative Assets'!B15)</f>
        <v>Parking Structures</v>
      </c>
      <c r="B31" s="494"/>
      <c r="C31" s="96" t="str">
        <f>T('Critical-Representative Assets'!C15)</f>
        <v>CR</v>
      </c>
      <c r="D31" s="99">
        <f>SUM('Critical-Representative Assets'!D15)</f>
        <v>4</v>
      </c>
      <c r="E31" s="495">
        <v>1</v>
      </c>
      <c r="F31" s="496"/>
      <c r="G31" s="495">
        <f>SUM('Critical-Representative Assets'!F15)</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ht="15.75" customHeight="1">
      <c r="A32" s="507" t="str">
        <f>T('Critical-Representative Assets'!E15)</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75" customHeight="1"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14"/>
      <c r="AB33" s="489"/>
    </row>
    <row r="34" spans="1:28" ht="15.75" customHeight="1" thickBot="1">
      <c r="E34" s="100"/>
      <c r="F34" s="100"/>
      <c r="G34" s="100"/>
      <c r="H34" s="100"/>
      <c r="I34" s="100"/>
      <c r="J34" s="98"/>
      <c r="K34" s="98"/>
      <c r="L34" s="98"/>
      <c r="M34" s="98"/>
      <c r="N34" s="98"/>
      <c r="O34" s="98"/>
      <c r="P34" s="98"/>
      <c r="Q34" s="98"/>
      <c r="R34" s="98"/>
      <c r="S34" s="98"/>
      <c r="T34" s="98"/>
      <c r="U34" s="98"/>
      <c r="V34" s="98"/>
      <c r="W34" s="98"/>
      <c r="X34" s="98"/>
      <c r="Y34" s="98"/>
      <c r="Z34" s="98"/>
      <c r="AA34" s="98"/>
      <c r="AB34" s="100"/>
    </row>
    <row r="35" spans="1:28" ht="15.75" customHeight="1">
      <c r="A35" s="516" t="str">
        <f>T(A29)</f>
        <v>Armed Assault/Active Shooter</v>
      </c>
      <c r="B35" s="517"/>
      <c r="C35" s="517"/>
      <c r="D35" s="518"/>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486"/>
      <c r="AB35" s="487">
        <f>SUM(((((J39+S39)/2)*G39)*E39))</f>
        <v>0</v>
      </c>
    </row>
    <row r="36" spans="1:28" ht="15.75" customHeight="1">
      <c r="A36" s="519"/>
      <c r="B36" s="520"/>
      <c r="C36" s="520"/>
      <c r="D36" s="521"/>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492"/>
      <c r="AB36" s="488"/>
    </row>
    <row r="37" spans="1:28" ht="15.75" customHeight="1">
      <c r="A37" s="493" t="str">
        <f>T('Critical-Representative Assets'!B16)</f>
        <v>Consist - Type 1</v>
      </c>
      <c r="B37" s="494"/>
      <c r="C37" s="96" t="str">
        <f>T('Critical-Representative Assets'!C16)</f>
        <v>CR</v>
      </c>
      <c r="D37" s="99">
        <f>SUM('Critical-Representative Assets'!D16)</f>
        <v>5</v>
      </c>
      <c r="E37" s="495">
        <v>1</v>
      </c>
      <c r="F37" s="496"/>
      <c r="G37" s="495">
        <f>SUM('Critical-Representative Assets'!F16)</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ht="15.75" customHeight="1">
      <c r="A38" s="507" t="str">
        <f>T('Critical-Representative Assets'!E16)</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75" customHeight="1"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14"/>
      <c r="AB39" s="489"/>
    </row>
    <row r="40" spans="1:28" ht="15.75" customHeight="1"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98"/>
    </row>
    <row r="41" spans="1:28" ht="15.75" customHeight="1">
      <c r="A41" s="516" t="str">
        <f>T(A35)</f>
        <v>Armed Assault/Active Shooter</v>
      </c>
      <c r="B41" s="517"/>
      <c r="C41" s="517"/>
      <c r="D41" s="518"/>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486"/>
      <c r="AB41" s="487">
        <f>SUM(((((J45+S45)/2)*G45)*E45))</f>
        <v>0</v>
      </c>
    </row>
    <row r="42" spans="1:28" ht="15.75" customHeight="1">
      <c r="A42" s="519"/>
      <c r="B42" s="520"/>
      <c r="C42" s="520"/>
      <c r="D42" s="521"/>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492"/>
      <c r="AB42" s="488"/>
    </row>
    <row r="43" spans="1:28" ht="15.75" customHeight="1">
      <c r="A43" s="493" t="str">
        <f>T('Critical-Representative Assets'!B17)</f>
        <v>Consist - Type 2</v>
      </c>
      <c r="B43" s="494"/>
      <c r="C43" s="96" t="str">
        <f>T('Critical-Representative Assets'!C17)</f>
        <v>CR</v>
      </c>
      <c r="D43" s="99">
        <f>SUM('Critical-Representative Assets'!D17)</f>
        <v>6</v>
      </c>
      <c r="E43" s="495">
        <v>1</v>
      </c>
      <c r="F43" s="496"/>
      <c r="G43" s="495">
        <f>SUM('Critical-Representative Assets'!F17)</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ht="15.75" customHeight="1">
      <c r="A44" s="507" t="str">
        <f>T('Critical-Representative Assets'!E17)</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75" customHeight="1"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14"/>
      <c r="AB45" s="489"/>
    </row>
    <row r="46" spans="1:28" ht="15.75" customHeight="1" thickBot="1">
      <c r="E46" s="100"/>
      <c r="F46" s="100"/>
      <c r="G46" s="100"/>
      <c r="H46" s="100"/>
      <c r="I46" s="100"/>
      <c r="J46" s="98"/>
      <c r="K46" s="98"/>
      <c r="L46" s="98"/>
      <c r="M46" s="98"/>
      <c r="N46" s="98"/>
      <c r="O46" s="98"/>
      <c r="P46" s="98"/>
      <c r="Q46" s="98"/>
      <c r="R46" s="98"/>
      <c r="S46" s="98"/>
      <c r="T46" s="98"/>
      <c r="U46" s="98"/>
      <c r="V46" s="98"/>
      <c r="W46" s="98"/>
      <c r="X46" s="98"/>
      <c r="Y46" s="98"/>
      <c r="Z46" s="98"/>
      <c r="AA46" s="98"/>
      <c r="AB46" s="100"/>
    </row>
    <row r="47" spans="1:28" ht="15.75" customHeight="1">
      <c r="A47" s="516" t="str">
        <f>T(A41)</f>
        <v>Armed Assault/Active Shooter</v>
      </c>
      <c r="B47" s="517"/>
      <c r="C47" s="517"/>
      <c r="D47" s="518"/>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486"/>
      <c r="AB47" s="487">
        <f>SUM(((((J51+S51)/2)*G51)*E51))</f>
        <v>0</v>
      </c>
    </row>
    <row r="48" spans="1:28" ht="15.75" customHeight="1">
      <c r="A48" s="519"/>
      <c r="B48" s="520"/>
      <c r="C48" s="520"/>
      <c r="D48" s="521"/>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492"/>
      <c r="AB48" s="488"/>
    </row>
    <row r="49" spans="1:28" ht="15.75" customHeight="1">
      <c r="A49" s="493" t="str">
        <f>T('Critical-Representative Assets'!B18)</f>
        <v>Primary Control Center</v>
      </c>
      <c r="B49" s="494"/>
      <c r="C49" s="96" t="str">
        <f>T('Critical-Representative Assets'!C18)</f>
        <v>CR</v>
      </c>
      <c r="D49" s="99">
        <f>SUM('Critical-Representative Assets'!D18)</f>
        <v>7</v>
      </c>
      <c r="E49" s="495">
        <v>1</v>
      </c>
      <c r="F49" s="496"/>
      <c r="G49" s="495">
        <f>SUM('Critical-Representative Assets'!F18)</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ht="15.75" customHeight="1">
      <c r="A50" s="507" t="str">
        <f>T('Critical-Representative Assets'!E18)</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75" customHeight="1"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14"/>
      <c r="AB51" s="489"/>
    </row>
    <row r="52" spans="1:28" ht="15.75" customHeight="1" thickBot="1">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row>
    <row r="53" spans="1:28" ht="15.75" customHeight="1">
      <c r="A53" s="516" t="str">
        <f>T(A47)</f>
        <v>Armed Assault/Active Shooter</v>
      </c>
      <c r="B53" s="517"/>
      <c r="C53" s="517"/>
      <c r="D53" s="518"/>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486"/>
      <c r="AB53" s="487">
        <f>SUM(((((J57+S57)/2)*G57)*E57))</f>
        <v>0</v>
      </c>
    </row>
    <row r="54" spans="1:28" ht="15.75" customHeight="1">
      <c r="A54" s="519"/>
      <c r="B54" s="520"/>
      <c r="C54" s="520"/>
      <c r="D54" s="521"/>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492"/>
      <c r="AB54" s="488"/>
    </row>
    <row r="55" spans="1:28" ht="15.75" customHeight="1">
      <c r="A55" s="493" t="str">
        <f>T('Critical-Representative Assets'!B19)</f>
        <v>Control Towers</v>
      </c>
      <c r="B55" s="494"/>
      <c r="C55" s="96" t="str">
        <f>T('Critical-Representative Assets'!C19)</f>
        <v>CR</v>
      </c>
      <c r="D55" s="99">
        <f>SUM('Critical-Representative Assets'!D19)</f>
        <v>8</v>
      </c>
      <c r="E55" s="495">
        <v>1</v>
      </c>
      <c r="F55" s="496"/>
      <c r="G55" s="495">
        <f>SUM('Critical-Representative Assets'!F19)</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ht="15.75" customHeight="1">
      <c r="A56" s="507" t="str">
        <f>T('Critical-Representative Assets'!E19)</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75" customHeight="1"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14"/>
      <c r="AB57" s="489"/>
    </row>
    <row r="58" spans="1:28" ht="15.75" customHeight="1" thickBot="1">
      <c r="J58" s="98"/>
      <c r="K58" s="98"/>
      <c r="L58" s="98"/>
      <c r="M58" s="98"/>
      <c r="N58" s="98"/>
      <c r="O58" s="98"/>
      <c r="P58" s="98"/>
      <c r="Q58" s="98"/>
      <c r="R58" s="98"/>
      <c r="S58" s="98"/>
      <c r="T58" s="98"/>
      <c r="U58" s="98"/>
      <c r="V58" s="98"/>
      <c r="W58" s="98"/>
      <c r="X58" s="98"/>
      <c r="Y58" s="98"/>
      <c r="Z58" s="98"/>
      <c r="AA58" s="98"/>
    </row>
    <row r="59" spans="1:28" ht="15.75" customHeight="1">
      <c r="A59" s="516" t="str">
        <f>T(A53)</f>
        <v>Armed Assault/Active Shooter</v>
      </c>
      <c r="B59" s="517"/>
      <c r="C59" s="517"/>
      <c r="D59" s="518"/>
      <c r="E59" s="478" t="s">
        <v>5</v>
      </c>
      <c r="F59" s="479"/>
      <c r="G59" s="478" t="s">
        <v>159</v>
      </c>
      <c r="H59" s="482"/>
      <c r="I59" s="479"/>
      <c r="J59" s="484" t="s">
        <v>7</v>
      </c>
      <c r="K59" s="485"/>
      <c r="L59" s="485"/>
      <c r="M59" s="485"/>
      <c r="N59" s="485"/>
      <c r="O59" s="485"/>
      <c r="P59" s="485"/>
      <c r="Q59" s="485"/>
      <c r="R59" s="486"/>
      <c r="S59" s="484" t="s">
        <v>9</v>
      </c>
      <c r="T59" s="485"/>
      <c r="U59" s="485"/>
      <c r="V59" s="485"/>
      <c r="W59" s="485"/>
      <c r="X59" s="485"/>
      <c r="Y59" s="485"/>
      <c r="Z59" s="485"/>
      <c r="AA59" s="486"/>
      <c r="AB59" s="487">
        <f>SUM(((((J63+S63)/2)*G63)*E63))</f>
        <v>0</v>
      </c>
    </row>
    <row r="60" spans="1:28" ht="15.75" customHeight="1">
      <c r="A60" s="519"/>
      <c r="B60" s="520"/>
      <c r="C60" s="520"/>
      <c r="D60" s="521"/>
      <c r="E60" s="480"/>
      <c r="F60" s="481"/>
      <c r="G60" s="480"/>
      <c r="H60" s="483"/>
      <c r="I60" s="481"/>
      <c r="J60" s="490" t="s">
        <v>163</v>
      </c>
      <c r="K60" s="491"/>
      <c r="L60" s="492"/>
      <c r="M60" s="490" t="s">
        <v>165</v>
      </c>
      <c r="N60" s="491"/>
      <c r="O60" s="492"/>
      <c r="P60" s="490" t="s">
        <v>167</v>
      </c>
      <c r="Q60" s="491"/>
      <c r="R60" s="492"/>
      <c r="S60" s="490" t="s">
        <v>213</v>
      </c>
      <c r="T60" s="491"/>
      <c r="U60" s="492"/>
      <c r="V60" s="490" t="s">
        <v>219</v>
      </c>
      <c r="W60" s="491"/>
      <c r="X60" s="492"/>
      <c r="Y60" s="490" t="s">
        <v>225</v>
      </c>
      <c r="Z60" s="491"/>
      <c r="AA60" s="492"/>
      <c r="AB60" s="488"/>
    </row>
    <row r="61" spans="1:28" ht="15.75" customHeight="1">
      <c r="A61" s="493" t="str">
        <f>T('Critical-Representative Assets'!B20)</f>
        <v>Cyber Systems</v>
      </c>
      <c r="B61" s="494"/>
      <c r="C61" s="96" t="str">
        <f>T('Critical-Representative Assets'!C20)</f>
        <v>CR</v>
      </c>
      <c r="D61" s="99">
        <f>SUM('Critical-Representative Assets'!D20)</f>
        <v>9</v>
      </c>
      <c r="E61" s="495">
        <v>1</v>
      </c>
      <c r="F61" s="496"/>
      <c r="G61" s="495">
        <f>SUM('Critical-Representative Assets'!F20)</f>
        <v>0</v>
      </c>
      <c r="H61" s="499"/>
      <c r="I61" s="496"/>
      <c r="J61" s="501">
        <v>0</v>
      </c>
      <c r="K61" s="502"/>
      <c r="L61" s="503"/>
      <c r="M61" s="501">
        <v>0</v>
      </c>
      <c r="N61" s="502"/>
      <c r="O61" s="503"/>
      <c r="P61" s="501">
        <v>0</v>
      </c>
      <c r="Q61" s="502"/>
      <c r="R61" s="503"/>
      <c r="S61" s="501">
        <v>0</v>
      </c>
      <c r="T61" s="502"/>
      <c r="U61" s="503"/>
      <c r="V61" s="501">
        <v>0</v>
      </c>
      <c r="W61" s="502"/>
      <c r="X61" s="503"/>
      <c r="Y61" s="501">
        <v>0</v>
      </c>
      <c r="Z61" s="502"/>
      <c r="AA61" s="503"/>
      <c r="AB61" s="488"/>
    </row>
    <row r="62" spans="1:28" ht="15.75" customHeight="1">
      <c r="A62" s="507" t="str">
        <f>T('Critical-Representative Assets'!E20)</f>
        <v/>
      </c>
      <c r="B62" s="508"/>
      <c r="C62" s="508"/>
      <c r="D62" s="509"/>
      <c r="E62" s="497"/>
      <c r="F62" s="498"/>
      <c r="G62" s="497"/>
      <c r="H62" s="500"/>
      <c r="I62" s="498"/>
      <c r="J62" s="504"/>
      <c r="K62" s="505"/>
      <c r="L62" s="506"/>
      <c r="M62" s="504"/>
      <c r="N62" s="505"/>
      <c r="O62" s="506"/>
      <c r="P62" s="504"/>
      <c r="Q62" s="505"/>
      <c r="R62" s="506"/>
      <c r="S62" s="504"/>
      <c r="T62" s="505"/>
      <c r="U62" s="506"/>
      <c r="V62" s="504"/>
      <c r="W62" s="505"/>
      <c r="X62" s="506"/>
      <c r="Y62" s="504"/>
      <c r="Z62" s="505"/>
      <c r="AA62" s="506"/>
      <c r="AB62" s="488"/>
    </row>
    <row r="63" spans="1:28" ht="15.75" customHeight="1" thickBot="1">
      <c r="A63" s="510"/>
      <c r="B63" s="511"/>
      <c r="C63" s="511"/>
      <c r="D63" s="512"/>
      <c r="E63" s="513">
        <f>SUM(E61)</f>
        <v>1</v>
      </c>
      <c r="F63" s="514"/>
      <c r="G63" s="515">
        <f>SUM(G61)</f>
        <v>0</v>
      </c>
      <c r="H63" s="513"/>
      <c r="I63" s="514"/>
      <c r="J63" s="515">
        <f>SUM((J61+M61+P61)/3)</f>
        <v>0</v>
      </c>
      <c r="K63" s="513"/>
      <c r="L63" s="513"/>
      <c r="M63" s="513"/>
      <c r="N63" s="513"/>
      <c r="O63" s="513"/>
      <c r="P63" s="513"/>
      <c r="Q63" s="513"/>
      <c r="R63" s="514"/>
      <c r="S63" s="515">
        <f>SUM(((S61*3)+V61+Y61)/5)</f>
        <v>0</v>
      </c>
      <c r="T63" s="513"/>
      <c r="U63" s="513"/>
      <c r="V63" s="513"/>
      <c r="W63" s="513"/>
      <c r="X63" s="513"/>
      <c r="Y63" s="513"/>
      <c r="Z63" s="513"/>
      <c r="AA63" s="514"/>
      <c r="AB63" s="489"/>
    </row>
    <row r="64" spans="1:28" ht="15.75" customHeight="1" thickBot="1">
      <c r="J64" s="100"/>
      <c r="K64" s="100"/>
      <c r="L64" s="100"/>
      <c r="M64" s="100"/>
      <c r="N64" s="100"/>
      <c r="O64" s="100"/>
      <c r="P64" s="100"/>
      <c r="Q64" s="100"/>
      <c r="R64" s="100"/>
      <c r="S64" s="100"/>
      <c r="T64" s="100"/>
      <c r="U64" s="100"/>
      <c r="V64" s="100"/>
      <c r="W64" s="100"/>
      <c r="X64" s="100"/>
      <c r="Y64" s="100"/>
      <c r="Z64" s="100"/>
      <c r="AA64" s="100"/>
    </row>
    <row r="65" spans="1:28" ht="15.75" customHeight="1">
      <c r="A65" s="516" t="str">
        <f>T(A59)</f>
        <v>Armed Assault/Active Shooter</v>
      </c>
      <c r="B65" s="517"/>
      <c r="C65" s="517"/>
      <c r="D65" s="518"/>
      <c r="E65" s="478" t="s">
        <v>5</v>
      </c>
      <c r="F65" s="479"/>
      <c r="G65" s="478" t="s">
        <v>159</v>
      </c>
      <c r="H65" s="482"/>
      <c r="I65" s="479"/>
      <c r="J65" s="484" t="s">
        <v>7</v>
      </c>
      <c r="K65" s="485"/>
      <c r="L65" s="485"/>
      <c r="M65" s="485"/>
      <c r="N65" s="485"/>
      <c r="O65" s="485"/>
      <c r="P65" s="485"/>
      <c r="Q65" s="485"/>
      <c r="R65" s="486"/>
      <c r="S65" s="484" t="s">
        <v>9</v>
      </c>
      <c r="T65" s="485"/>
      <c r="U65" s="485"/>
      <c r="V65" s="485"/>
      <c r="W65" s="485"/>
      <c r="X65" s="485"/>
      <c r="Y65" s="485"/>
      <c r="Z65" s="485"/>
      <c r="AA65" s="486"/>
      <c r="AB65" s="487">
        <f>SUM(((((J69+S69)/2)*G69)*E69))</f>
        <v>0</v>
      </c>
    </row>
    <row r="66" spans="1:28" ht="15.75" customHeight="1">
      <c r="A66" s="519"/>
      <c r="B66" s="520"/>
      <c r="C66" s="520"/>
      <c r="D66" s="521"/>
      <c r="E66" s="480"/>
      <c r="F66" s="481"/>
      <c r="G66" s="480"/>
      <c r="H66" s="483"/>
      <c r="I66" s="481"/>
      <c r="J66" s="490" t="s">
        <v>163</v>
      </c>
      <c r="K66" s="491"/>
      <c r="L66" s="492"/>
      <c r="M66" s="490" t="s">
        <v>165</v>
      </c>
      <c r="N66" s="491"/>
      <c r="O66" s="492"/>
      <c r="P66" s="490" t="s">
        <v>167</v>
      </c>
      <c r="Q66" s="491"/>
      <c r="R66" s="492"/>
      <c r="S66" s="490" t="s">
        <v>213</v>
      </c>
      <c r="T66" s="491"/>
      <c r="U66" s="492"/>
      <c r="V66" s="490" t="s">
        <v>219</v>
      </c>
      <c r="W66" s="491"/>
      <c r="X66" s="492"/>
      <c r="Y66" s="490" t="s">
        <v>225</v>
      </c>
      <c r="Z66" s="491"/>
      <c r="AA66" s="492"/>
      <c r="AB66" s="488"/>
    </row>
    <row r="67" spans="1:28" ht="15.75" customHeight="1">
      <c r="A67" s="493" t="str">
        <f>T('Critical-Representative Assets'!B21)</f>
        <v>Right of Way (ROW)</v>
      </c>
      <c r="B67" s="494"/>
      <c r="C67" s="96" t="str">
        <f>T('Critical-Representative Assets'!C21)</f>
        <v>CR</v>
      </c>
      <c r="D67" s="99">
        <f>SUM('Critical-Representative Assets'!D21)</f>
        <v>10</v>
      </c>
      <c r="E67" s="495">
        <v>1</v>
      </c>
      <c r="F67" s="496"/>
      <c r="G67" s="495">
        <f>SUM('Critical-Representative Assets'!F21)</f>
        <v>0</v>
      </c>
      <c r="H67" s="499"/>
      <c r="I67" s="496"/>
      <c r="J67" s="501">
        <v>0</v>
      </c>
      <c r="K67" s="502"/>
      <c r="L67" s="503"/>
      <c r="M67" s="501">
        <v>0</v>
      </c>
      <c r="N67" s="502"/>
      <c r="O67" s="503"/>
      <c r="P67" s="501">
        <v>0</v>
      </c>
      <c r="Q67" s="502"/>
      <c r="R67" s="503"/>
      <c r="S67" s="501">
        <v>0</v>
      </c>
      <c r="T67" s="502"/>
      <c r="U67" s="503"/>
      <c r="V67" s="501">
        <v>0</v>
      </c>
      <c r="W67" s="502"/>
      <c r="X67" s="503"/>
      <c r="Y67" s="501">
        <v>0</v>
      </c>
      <c r="Z67" s="502"/>
      <c r="AA67" s="503"/>
      <c r="AB67" s="488"/>
    </row>
    <row r="68" spans="1:28" ht="15.75" customHeight="1">
      <c r="A68" s="507" t="str">
        <f>T('Critical-Representative Assets'!E21)</f>
        <v/>
      </c>
      <c r="B68" s="508"/>
      <c r="C68" s="508"/>
      <c r="D68" s="509"/>
      <c r="E68" s="497"/>
      <c r="F68" s="498"/>
      <c r="G68" s="497"/>
      <c r="H68" s="500"/>
      <c r="I68" s="498"/>
      <c r="J68" s="504"/>
      <c r="K68" s="505"/>
      <c r="L68" s="506"/>
      <c r="M68" s="504"/>
      <c r="N68" s="505"/>
      <c r="O68" s="506"/>
      <c r="P68" s="504"/>
      <c r="Q68" s="505"/>
      <c r="R68" s="506"/>
      <c r="S68" s="504"/>
      <c r="T68" s="505"/>
      <c r="U68" s="506"/>
      <c r="V68" s="504"/>
      <c r="W68" s="505"/>
      <c r="X68" s="506"/>
      <c r="Y68" s="504"/>
      <c r="Z68" s="505"/>
      <c r="AA68" s="506"/>
      <c r="AB68" s="488"/>
    </row>
    <row r="69" spans="1:28" ht="15.75" customHeight="1" thickBot="1">
      <c r="A69" s="510"/>
      <c r="B69" s="511"/>
      <c r="C69" s="511"/>
      <c r="D69" s="512"/>
      <c r="E69" s="513">
        <f>SUM(E67)</f>
        <v>1</v>
      </c>
      <c r="F69" s="514"/>
      <c r="G69" s="515">
        <f>SUM(G67)</f>
        <v>0</v>
      </c>
      <c r="H69" s="513"/>
      <c r="I69" s="514"/>
      <c r="J69" s="515">
        <f>SUM((J67+M67+P67)/3)</f>
        <v>0</v>
      </c>
      <c r="K69" s="513"/>
      <c r="L69" s="513"/>
      <c r="M69" s="513"/>
      <c r="N69" s="513"/>
      <c r="O69" s="513"/>
      <c r="P69" s="513"/>
      <c r="Q69" s="513"/>
      <c r="R69" s="514"/>
      <c r="S69" s="515">
        <f>SUM(((S67*3)+V67+Y67)/5)</f>
        <v>0</v>
      </c>
      <c r="T69" s="513"/>
      <c r="U69" s="513"/>
      <c r="V69" s="513"/>
      <c r="W69" s="513"/>
      <c r="X69" s="513"/>
      <c r="Y69" s="513"/>
      <c r="Z69" s="513"/>
      <c r="AA69" s="514"/>
      <c r="AB69" s="489"/>
    </row>
    <row r="70" spans="1:28" ht="15.75" customHeight="1" thickBot="1">
      <c r="J70" s="100"/>
      <c r="K70" s="100"/>
      <c r="L70" s="100"/>
      <c r="M70" s="100"/>
      <c r="N70" s="100"/>
      <c r="O70" s="100"/>
      <c r="P70" s="100"/>
      <c r="Q70" s="100"/>
      <c r="R70" s="100"/>
      <c r="S70" s="100"/>
      <c r="T70" s="100"/>
      <c r="U70" s="100"/>
      <c r="V70" s="100"/>
      <c r="W70" s="100"/>
      <c r="X70" s="100"/>
      <c r="Y70" s="100"/>
      <c r="Z70" s="100"/>
      <c r="AA70" s="100"/>
      <c r="AB70" s="100"/>
    </row>
    <row r="71" spans="1:28" ht="15.75" customHeight="1">
      <c r="A71" s="516" t="str">
        <f>T(A65)</f>
        <v>Armed Assault/Active Shooter</v>
      </c>
      <c r="B71" s="517"/>
      <c r="C71" s="517"/>
      <c r="D71" s="518"/>
      <c r="E71" s="478" t="s">
        <v>5</v>
      </c>
      <c r="F71" s="479"/>
      <c r="G71" s="478" t="s">
        <v>159</v>
      </c>
      <c r="H71" s="482"/>
      <c r="I71" s="479"/>
      <c r="J71" s="484" t="s">
        <v>7</v>
      </c>
      <c r="K71" s="485"/>
      <c r="L71" s="485"/>
      <c r="M71" s="485"/>
      <c r="N71" s="485"/>
      <c r="O71" s="485"/>
      <c r="P71" s="485"/>
      <c r="Q71" s="485"/>
      <c r="R71" s="486"/>
      <c r="S71" s="484" t="s">
        <v>9</v>
      </c>
      <c r="T71" s="485"/>
      <c r="U71" s="485"/>
      <c r="V71" s="485"/>
      <c r="W71" s="485"/>
      <c r="X71" s="485"/>
      <c r="Y71" s="485"/>
      <c r="Z71" s="485"/>
      <c r="AA71" s="486"/>
      <c r="AB71" s="487">
        <f>SUM(((((J75+S75)/2)*G75)*E75))</f>
        <v>0</v>
      </c>
    </row>
    <row r="72" spans="1:28" ht="15.75" customHeight="1">
      <c r="A72" s="519"/>
      <c r="B72" s="520"/>
      <c r="C72" s="520"/>
      <c r="D72" s="521"/>
      <c r="E72" s="480"/>
      <c r="F72" s="481"/>
      <c r="G72" s="480"/>
      <c r="H72" s="483"/>
      <c r="I72" s="481"/>
      <c r="J72" s="490" t="s">
        <v>163</v>
      </c>
      <c r="K72" s="491"/>
      <c r="L72" s="492"/>
      <c r="M72" s="490" t="s">
        <v>165</v>
      </c>
      <c r="N72" s="491"/>
      <c r="O72" s="492"/>
      <c r="P72" s="490" t="s">
        <v>167</v>
      </c>
      <c r="Q72" s="491"/>
      <c r="R72" s="492"/>
      <c r="S72" s="490" t="s">
        <v>213</v>
      </c>
      <c r="T72" s="491"/>
      <c r="U72" s="492"/>
      <c r="V72" s="490" t="s">
        <v>219</v>
      </c>
      <c r="W72" s="491"/>
      <c r="X72" s="492"/>
      <c r="Y72" s="490" t="s">
        <v>225</v>
      </c>
      <c r="Z72" s="491"/>
      <c r="AA72" s="492"/>
      <c r="AB72" s="488"/>
    </row>
    <row r="73" spans="1:28" ht="15.75" customHeight="1">
      <c r="A73" s="493" t="str">
        <f>T('Critical-Representative Assets'!B22)</f>
        <v>Signals &amp; PTC</v>
      </c>
      <c r="B73" s="494"/>
      <c r="C73" s="96" t="str">
        <f>T('Critical-Representative Assets'!C22)</f>
        <v>CR</v>
      </c>
      <c r="D73" s="99">
        <f>SUM('Critical-Representative Assets'!D22)</f>
        <v>11</v>
      </c>
      <c r="E73" s="495">
        <v>1</v>
      </c>
      <c r="F73" s="496"/>
      <c r="G73" s="495">
        <f>SUM('Critical-Representative Assets'!F22)</f>
        <v>0</v>
      </c>
      <c r="H73" s="499"/>
      <c r="I73" s="496"/>
      <c r="J73" s="501">
        <v>0</v>
      </c>
      <c r="K73" s="502"/>
      <c r="L73" s="503"/>
      <c r="M73" s="501">
        <v>0</v>
      </c>
      <c r="N73" s="502"/>
      <c r="O73" s="503"/>
      <c r="P73" s="501">
        <v>0</v>
      </c>
      <c r="Q73" s="502"/>
      <c r="R73" s="503"/>
      <c r="S73" s="501">
        <v>0</v>
      </c>
      <c r="T73" s="502"/>
      <c r="U73" s="503"/>
      <c r="V73" s="501">
        <v>0</v>
      </c>
      <c r="W73" s="502"/>
      <c r="X73" s="503"/>
      <c r="Y73" s="501">
        <v>0</v>
      </c>
      <c r="Z73" s="502"/>
      <c r="AA73" s="503"/>
      <c r="AB73" s="488"/>
    </row>
    <row r="74" spans="1:28" ht="15.75" customHeight="1">
      <c r="A74" s="507" t="str">
        <f>T('Critical-Representative Assets'!E22)</f>
        <v/>
      </c>
      <c r="B74" s="508"/>
      <c r="C74" s="508"/>
      <c r="D74" s="509"/>
      <c r="E74" s="497"/>
      <c r="F74" s="498"/>
      <c r="G74" s="497"/>
      <c r="H74" s="500"/>
      <c r="I74" s="498"/>
      <c r="J74" s="504"/>
      <c r="K74" s="505"/>
      <c r="L74" s="506"/>
      <c r="M74" s="504"/>
      <c r="N74" s="505"/>
      <c r="O74" s="506"/>
      <c r="P74" s="504"/>
      <c r="Q74" s="505"/>
      <c r="R74" s="506"/>
      <c r="S74" s="504"/>
      <c r="T74" s="505"/>
      <c r="U74" s="506"/>
      <c r="V74" s="504"/>
      <c r="W74" s="505"/>
      <c r="X74" s="506"/>
      <c r="Y74" s="504"/>
      <c r="Z74" s="505"/>
      <c r="AA74" s="506"/>
      <c r="AB74" s="488"/>
    </row>
    <row r="75" spans="1:28" ht="15.75" customHeight="1" thickBot="1">
      <c r="A75" s="510"/>
      <c r="B75" s="511"/>
      <c r="C75" s="511"/>
      <c r="D75" s="512"/>
      <c r="E75" s="513">
        <f>SUM(E73)</f>
        <v>1</v>
      </c>
      <c r="F75" s="514"/>
      <c r="G75" s="515">
        <f>SUM(G73)</f>
        <v>0</v>
      </c>
      <c r="H75" s="513"/>
      <c r="I75" s="514"/>
      <c r="J75" s="515">
        <f>SUM((J73+M73+P73)/3)</f>
        <v>0</v>
      </c>
      <c r="K75" s="513"/>
      <c r="L75" s="513"/>
      <c r="M75" s="513"/>
      <c r="N75" s="513"/>
      <c r="O75" s="513"/>
      <c r="P75" s="513"/>
      <c r="Q75" s="513"/>
      <c r="R75" s="514"/>
      <c r="S75" s="515">
        <f>SUM(((S73*3)+V73+Y73)/5)</f>
        <v>0</v>
      </c>
      <c r="T75" s="513"/>
      <c r="U75" s="513"/>
      <c r="V75" s="513"/>
      <c r="W75" s="513"/>
      <c r="X75" s="513"/>
      <c r="Y75" s="513"/>
      <c r="Z75" s="513"/>
      <c r="AA75" s="514"/>
      <c r="AB75" s="489"/>
    </row>
    <row r="76" spans="1:28" ht="15.75" customHeight="1" thickBot="1">
      <c r="J76" s="98"/>
      <c r="K76" s="98"/>
      <c r="L76" s="98"/>
      <c r="M76" s="98"/>
      <c r="N76" s="98"/>
      <c r="O76" s="98"/>
      <c r="P76" s="98"/>
      <c r="Q76" s="98"/>
      <c r="R76" s="98"/>
      <c r="S76" s="98"/>
      <c r="T76" s="98"/>
      <c r="U76" s="98"/>
      <c r="V76" s="98"/>
      <c r="W76" s="98"/>
      <c r="X76" s="98"/>
      <c r="Y76" s="98"/>
      <c r="Z76" s="98"/>
      <c r="AA76" s="98"/>
      <c r="AB76" s="100"/>
    </row>
    <row r="77" spans="1:28" ht="15.75" customHeight="1">
      <c r="A77" s="516" t="str">
        <f>T(A71)</f>
        <v>Armed Assault/Active Shooter</v>
      </c>
      <c r="B77" s="517"/>
      <c r="C77" s="517"/>
      <c r="D77" s="518"/>
      <c r="E77" s="478" t="s">
        <v>5</v>
      </c>
      <c r="F77" s="479"/>
      <c r="G77" s="478" t="s">
        <v>159</v>
      </c>
      <c r="H77" s="482"/>
      <c r="I77" s="479"/>
      <c r="J77" s="484" t="s">
        <v>7</v>
      </c>
      <c r="K77" s="485"/>
      <c r="L77" s="485"/>
      <c r="M77" s="485"/>
      <c r="N77" s="485"/>
      <c r="O77" s="485"/>
      <c r="P77" s="485"/>
      <c r="Q77" s="485"/>
      <c r="R77" s="486"/>
      <c r="S77" s="484" t="s">
        <v>9</v>
      </c>
      <c r="T77" s="485"/>
      <c r="U77" s="485"/>
      <c r="V77" s="485"/>
      <c r="W77" s="485"/>
      <c r="X77" s="485"/>
      <c r="Y77" s="485"/>
      <c r="Z77" s="485"/>
      <c r="AA77" s="486"/>
      <c r="AB77" s="487">
        <f>SUM(((((J81+S81)/2)*G81)*E81))</f>
        <v>0</v>
      </c>
    </row>
    <row r="78" spans="1:28" ht="15.75" customHeight="1">
      <c r="A78" s="519"/>
      <c r="B78" s="520"/>
      <c r="C78" s="520"/>
      <c r="D78" s="521"/>
      <c r="E78" s="480"/>
      <c r="F78" s="481"/>
      <c r="G78" s="480"/>
      <c r="H78" s="483"/>
      <c r="I78" s="481"/>
      <c r="J78" s="490" t="s">
        <v>163</v>
      </c>
      <c r="K78" s="491"/>
      <c r="L78" s="492"/>
      <c r="M78" s="490" t="s">
        <v>165</v>
      </c>
      <c r="N78" s="491"/>
      <c r="O78" s="492"/>
      <c r="P78" s="490" t="s">
        <v>167</v>
      </c>
      <c r="Q78" s="491"/>
      <c r="R78" s="492"/>
      <c r="S78" s="490" t="s">
        <v>213</v>
      </c>
      <c r="T78" s="491"/>
      <c r="U78" s="492"/>
      <c r="V78" s="490" t="s">
        <v>219</v>
      </c>
      <c r="W78" s="491"/>
      <c r="X78" s="492"/>
      <c r="Y78" s="490" t="s">
        <v>225</v>
      </c>
      <c r="Z78" s="491"/>
      <c r="AA78" s="492"/>
      <c r="AB78" s="488"/>
    </row>
    <row r="79" spans="1:28" ht="15.75" customHeight="1">
      <c r="A79" s="493" t="str">
        <f>T('Critical-Representative Assets'!B23)</f>
        <v xml:space="preserve">Switches </v>
      </c>
      <c r="B79" s="494"/>
      <c r="C79" s="96" t="str">
        <f>T('Critical-Representative Assets'!C23)</f>
        <v>CR</v>
      </c>
      <c r="D79" s="99">
        <f>SUM('Critical-Representative Assets'!D23)</f>
        <v>12</v>
      </c>
      <c r="E79" s="495">
        <v>1</v>
      </c>
      <c r="F79" s="496"/>
      <c r="G79" s="495">
        <f>SUM('Critical-Representative Assets'!F23)</f>
        <v>0</v>
      </c>
      <c r="H79" s="499"/>
      <c r="I79" s="496"/>
      <c r="J79" s="501">
        <v>0</v>
      </c>
      <c r="K79" s="502"/>
      <c r="L79" s="503"/>
      <c r="M79" s="501">
        <v>0</v>
      </c>
      <c r="N79" s="502"/>
      <c r="O79" s="503"/>
      <c r="P79" s="501">
        <v>0</v>
      </c>
      <c r="Q79" s="502"/>
      <c r="R79" s="503"/>
      <c r="S79" s="501">
        <v>0</v>
      </c>
      <c r="T79" s="502"/>
      <c r="U79" s="503"/>
      <c r="V79" s="501">
        <v>0</v>
      </c>
      <c r="W79" s="502"/>
      <c r="X79" s="503"/>
      <c r="Y79" s="501">
        <v>0</v>
      </c>
      <c r="Z79" s="502"/>
      <c r="AA79" s="503"/>
      <c r="AB79" s="488"/>
    </row>
    <row r="80" spans="1:28" ht="15.75" customHeight="1">
      <c r="A80" s="507" t="str">
        <f>T('Critical-Representative Assets'!E23)</f>
        <v/>
      </c>
      <c r="B80" s="508"/>
      <c r="C80" s="508"/>
      <c r="D80" s="509"/>
      <c r="E80" s="497"/>
      <c r="F80" s="498"/>
      <c r="G80" s="497"/>
      <c r="H80" s="500"/>
      <c r="I80" s="498"/>
      <c r="J80" s="504"/>
      <c r="K80" s="505"/>
      <c r="L80" s="506"/>
      <c r="M80" s="504"/>
      <c r="N80" s="505"/>
      <c r="O80" s="506"/>
      <c r="P80" s="504"/>
      <c r="Q80" s="505"/>
      <c r="R80" s="506"/>
      <c r="S80" s="504"/>
      <c r="T80" s="505"/>
      <c r="U80" s="506"/>
      <c r="V80" s="504"/>
      <c r="W80" s="505"/>
      <c r="X80" s="506"/>
      <c r="Y80" s="504"/>
      <c r="Z80" s="505"/>
      <c r="AA80" s="506"/>
      <c r="AB80" s="488"/>
    </row>
    <row r="81" spans="1:28" ht="15.75" customHeight="1" thickBot="1">
      <c r="A81" s="510"/>
      <c r="B81" s="511"/>
      <c r="C81" s="511"/>
      <c r="D81" s="512"/>
      <c r="E81" s="513">
        <f>SUM(E79)</f>
        <v>1</v>
      </c>
      <c r="F81" s="514"/>
      <c r="G81" s="515">
        <f>SUM(G79)</f>
        <v>0</v>
      </c>
      <c r="H81" s="513"/>
      <c r="I81" s="514"/>
      <c r="J81" s="515">
        <f>SUM((J79+M79+P79)/3)</f>
        <v>0</v>
      </c>
      <c r="K81" s="513"/>
      <c r="L81" s="513"/>
      <c r="M81" s="513"/>
      <c r="N81" s="513"/>
      <c r="O81" s="513"/>
      <c r="P81" s="513"/>
      <c r="Q81" s="513"/>
      <c r="R81" s="514"/>
      <c r="S81" s="515">
        <f>SUM(((S79*3)+V79+Y79)/5)</f>
        <v>0</v>
      </c>
      <c r="T81" s="513"/>
      <c r="U81" s="513"/>
      <c r="V81" s="513"/>
      <c r="W81" s="513"/>
      <c r="X81" s="513"/>
      <c r="Y81" s="513"/>
      <c r="Z81" s="513"/>
      <c r="AA81" s="514"/>
      <c r="AB81" s="489"/>
    </row>
    <row r="82" spans="1:28" ht="15.75" customHeight="1" thickBot="1">
      <c r="J82" s="100"/>
      <c r="K82" s="100"/>
      <c r="L82" s="100"/>
      <c r="M82" s="100"/>
      <c r="N82" s="100"/>
      <c r="O82" s="100"/>
      <c r="P82" s="100"/>
      <c r="Q82" s="100"/>
      <c r="R82" s="100"/>
      <c r="S82" s="100"/>
      <c r="T82" s="100"/>
      <c r="U82" s="100"/>
      <c r="V82" s="100"/>
      <c r="W82" s="100"/>
      <c r="X82" s="100"/>
      <c r="Y82" s="100"/>
      <c r="Z82" s="100"/>
      <c r="AA82" s="100"/>
      <c r="AB82" s="100"/>
    </row>
    <row r="83" spans="1:28" ht="15.75" customHeight="1">
      <c r="A83" s="516" t="str">
        <f>T(A65)</f>
        <v>Armed Assault/Active Shooter</v>
      </c>
      <c r="B83" s="517"/>
      <c r="C83" s="517"/>
      <c r="D83" s="518"/>
      <c r="E83" s="478" t="s">
        <v>5</v>
      </c>
      <c r="F83" s="479"/>
      <c r="G83" s="478" t="s">
        <v>159</v>
      </c>
      <c r="H83" s="482"/>
      <c r="I83" s="479"/>
      <c r="J83" s="484" t="s">
        <v>7</v>
      </c>
      <c r="K83" s="485"/>
      <c r="L83" s="485"/>
      <c r="M83" s="485"/>
      <c r="N83" s="485"/>
      <c r="O83" s="485"/>
      <c r="P83" s="485"/>
      <c r="Q83" s="485"/>
      <c r="R83" s="486"/>
      <c r="S83" s="484" t="s">
        <v>9</v>
      </c>
      <c r="T83" s="485"/>
      <c r="U83" s="485"/>
      <c r="V83" s="485"/>
      <c r="W83" s="485"/>
      <c r="X83" s="485"/>
      <c r="Y83" s="485"/>
      <c r="Z83" s="485"/>
      <c r="AA83" s="486"/>
      <c r="AB83" s="487">
        <f>SUM(((((J87+S87)/2)*G87)*E87))</f>
        <v>0</v>
      </c>
    </row>
    <row r="84" spans="1:28" ht="15.75" customHeight="1">
      <c r="A84" s="519"/>
      <c r="B84" s="520"/>
      <c r="C84" s="520"/>
      <c r="D84" s="521"/>
      <c r="E84" s="480"/>
      <c r="F84" s="481"/>
      <c r="G84" s="480"/>
      <c r="H84" s="483"/>
      <c r="I84" s="481"/>
      <c r="J84" s="490" t="s">
        <v>163</v>
      </c>
      <c r="K84" s="491"/>
      <c r="L84" s="492"/>
      <c r="M84" s="490" t="s">
        <v>165</v>
      </c>
      <c r="N84" s="491"/>
      <c r="O84" s="492"/>
      <c r="P84" s="490" t="s">
        <v>167</v>
      </c>
      <c r="Q84" s="491"/>
      <c r="R84" s="492"/>
      <c r="S84" s="490" t="s">
        <v>213</v>
      </c>
      <c r="T84" s="491"/>
      <c r="U84" s="492"/>
      <c r="V84" s="490" t="s">
        <v>219</v>
      </c>
      <c r="W84" s="491"/>
      <c r="X84" s="492"/>
      <c r="Y84" s="490" t="s">
        <v>225</v>
      </c>
      <c r="Z84" s="491"/>
      <c r="AA84" s="492"/>
      <c r="AB84" s="488"/>
    </row>
    <row r="85" spans="1:28" ht="15.75" customHeight="1">
      <c r="A85" s="493" t="str">
        <f>T('Critical-Representative Assets'!B24)</f>
        <v>Bridges</v>
      </c>
      <c r="B85" s="494"/>
      <c r="C85" s="96" t="str">
        <f>T('Critical-Representative Assets'!C24)</f>
        <v>CR</v>
      </c>
      <c r="D85" s="99">
        <f>SUM('Critical-Representative Assets'!D24)</f>
        <v>13</v>
      </c>
      <c r="E85" s="495">
        <v>1</v>
      </c>
      <c r="F85" s="496"/>
      <c r="G85" s="495">
        <f>SUM('Critical-Representative Assets'!F24)</f>
        <v>0</v>
      </c>
      <c r="H85" s="499"/>
      <c r="I85" s="496"/>
      <c r="J85" s="501">
        <v>0</v>
      </c>
      <c r="K85" s="502"/>
      <c r="L85" s="503"/>
      <c r="M85" s="501">
        <v>0</v>
      </c>
      <c r="N85" s="502"/>
      <c r="O85" s="503"/>
      <c r="P85" s="501">
        <v>0</v>
      </c>
      <c r="Q85" s="502"/>
      <c r="R85" s="503"/>
      <c r="S85" s="501">
        <v>0</v>
      </c>
      <c r="T85" s="502"/>
      <c r="U85" s="503"/>
      <c r="V85" s="501">
        <v>0</v>
      </c>
      <c r="W85" s="502"/>
      <c r="X85" s="503"/>
      <c r="Y85" s="501">
        <v>0</v>
      </c>
      <c r="Z85" s="502"/>
      <c r="AA85" s="503"/>
      <c r="AB85" s="488"/>
    </row>
    <row r="86" spans="1:28" ht="15.75" customHeight="1">
      <c r="A86" s="507" t="str">
        <f>T('Critical-Representative Assets'!E24)</f>
        <v/>
      </c>
      <c r="B86" s="508"/>
      <c r="C86" s="508"/>
      <c r="D86" s="509"/>
      <c r="E86" s="497"/>
      <c r="F86" s="498"/>
      <c r="G86" s="497"/>
      <c r="H86" s="500"/>
      <c r="I86" s="498"/>
      <c r="J86" s="504"/>
      <c r="K86" s="505"/>
      <c r="L86" s="506"/>
      <c r="M86" s="504"/>
      <c r="N86" s="505"/>
      <c r="O86" s="506"/>
      <c r="P86" s="504"/>
      <c r="Q86" s="505"/>
      <c r="R86" s="506"/>
      <c r="S86" s="504"/>
      <c r="T86" s="505"/>
      <c r="U86" s="506"/>
      <c r="V86" s="504"/>
      <c r="W86" s="505"/>
      <c r="X86" s="506"/>
      <c r="Y86" s="504"/>
      <c r="Z86" s="505"/>
      <c r="AA86" s="506"/>
      <c r="AB86" s="488"/>
    </row>
    <row r="87" spans="1:28" ht="15.75" customHeight="1" thickBot="1">
      <c r="A87" s="510"/>
      <c r="B87" s="511"/>
      <c r="C87" s="511"/>
      <c r="D87" s="512"/>
      <c r="E87" s="513">
        <f>SUM(E85)</f>
        <v>1</v>
      </c>
      <c r="F87" s="514"/>
      <c r="G87" s="515">
        <f>SUM(G85)</f>
        <v>0</v>
      </c>
      <c r="H87" s="513"/>
      <c r="I87" s="514"/>
      <c r="J87" s="515">
        <f>SUM((J85+M85+P85)/3)</f>
        <v>0</v>
      </c>
      <c r="K87" s="513"/>
      <c r="L87" s="513"/>
      <c r="M87" s="513"/>
      <c r="N87" s="513"/>
      <c r="O87" s="513"/>
      <c r="P87" s="513"/>
      <c r="Q87" s="513"/>
      <c r="R87" s="514"/>
      <c r="S87" s="515">
        <f>SUM(((S85*3)+V85+Y85)/5)</f>
        <v>0</v>
      </c>
      <c r="T87" s="513"/>
      <c r="U87" s="513"/>
      <c r="V87" s="513"/>
      <c r="W87" s="513"/>
      <c r="X87" s="513"/>
      <c r="Y87" s="513"/>
      <c r="Z87" s="513"/>
      <c r="AA87" s="514"/>
      <c r="AB87" s="489"/>
    </row>
    <row r="88" spans="1:28" ht="15.75" customHeight="1" thickBot="1">
      <c r="J88" s="98"/>
      <c r="K88" s="98"/>
      <c r="L88" s="98"/>
      <c r="M88" s="98"/>
      <c r="N88" s="98"/>
      <c r="O88" s="98"/>
      <c r="P88" s="98"/>
      <c r="Q88" s="98"/>
      <c r="R88" s="98"/>
      <c r="S88" s="98"/>
      <c r="T88" s="98"/>
      <c r="U88" s="98"/>
      <c r="V88" s="98"/>
      <c r="W88" s="98"/>
      <c r="X88" s="98"/>
      <c r="Y88" s="98"/>
      <c r="Z88" s="98"/>
      <c r="AA88" s="98"/>
      <c r="AB88" s="100"/>
    </row>
    <row r="89" spans="1:28" ht="15.75" customHeight="1">
      <c r="A89" s="516" t="str">
        <f>T(A83)</f>
        <v>Armed Assault/Active Shooter</v>
      </c>
      <c r="B89" s="517"/>
      <c r="C89" s="517"/>
      <c r="D89" s="518"/>
      <c r="E89" s="478" t="s">
        <v>5</v>
      </c>
      <c r="F89" s="479"/>
      <c r="G89" s="478" t="s">
        <v>159</v>
      </c>
      <c r="H89" s="482"/>
      <c r="I89" s="479"/>
      <c r="J89" s="484" t="s">
        <v>7</v>
      </c>
      <c r="K89" s="485"/>
      <c r="L89" s="485"/>
      <c r="M89" s="485"/>
      <c r="N89" s="485"/>
      <c r="O89" s="485"/>
      <c r="P89" s="485"/>
      <c r="Q89" s="485"/>
      <c r="R89" s="486"/>
      <c r="S89" s="484" t="s">
        <v>9</v>
      </c>
      <c r="T89" s="485"/>
      <c r="U89" s="485"/>
      <c r="V89" s="485"/>
      <c r="W89" s="485"/>
      <c r="X89" s="485"/>
      <c r="Y89" s="485"/>
      <c r="Z89" s="485"/>
      <c r="AA89" s="486"/>
      <c r="AB89" s="487">
        <f>SUM(((((J93+S93)/2)*G93)*E93))</f>
        <v>0</v>
      </c>
    </row>
    <row r="90" spans="1:28" ht="15.75" customHeight="1">
      <c r="A90" s="519"/>
      <c r="B90" s="520"/>
      <c r="C90" s="520"/>
      <c r="D90" s="521"/>
      <c r="E90" s="480"/>
      <c r="F90" s="481"/>
      <c r="G90" s="480"/>
      <c r="H90" s="483"/>
      <c r="I90" s="481"/>
      <c r="J90" s="490" t="s">
        <v>163</v>
      </c>
      <c r="K90" s="491"/>
      <c r="L90" s="492"/>
      <c r="M90" s="490" t="s">
        <v>165</v>
      </c>
      <c r="N90" s="491"/>
      <c r="O90" s="492"/>
      <c r="P90" s="490" t="s">
        <v>167</v>
      </c>
      <c r="Q90" s="491"/>
      <c r="R90" s="492"/>
      <c r="S90" s="490" t="s">
        <v>213</v>
      </c>
      <c r="T90" s="491"/>
      <c r="U90" s="492"/>
      <c r="V90" s="490" t="s">
        <v>219</v>
      </c>
      <c r="W90" s="491"/>
      <c r="X90" s="492"/>
      <c r="Y90" s="490" t="s">
        <v>225</v>
      </c>
      <c r="Z90" s="491"/>
      <c r="AA90" s="492"/>
      <c r="AB90" s="488"/>
    </row>
    <row r="91" spans="1:28" ht="15.75" customHeight="1">
      <c r="A91" s="493" t="str">
        <f>T('Critical-Representative Assets'!B25)</f>
        <v>Elevated Track</v>
      </c>
      <c r="B91" s="494"/>
      <c r="C91" s="96" t="str">
        <f>T('Critical-Representative Assets'!C25)</f>
        <v>CR</v>
      </c>
      <c r="D91" s="99">
        <f>SUM('Critical-Representative Assets'!D25)</f>
        <v>14</v>
      </c>
      <c r="E91" s="495">
        <v>1</v>
      </c>
      <c r="F91" s="496"/>
      <c r="G91" s="495">
        <f>SUM('Critical-Representative Assets'!F25)</f>
        <v>0</v>
      </c>
      <c r="H91" s="499"/>
      <c r="I91" s="496"/>
      <c r="J91" s="501">
        <v>0</v>
      </c>
      <c r="K91" s="502"/>
      <c r="L91" s="503"/>
      <c r="M91" s="501">
        <v>0</v>
      </c>
      <c r="N91" s="502"/>
      <c r="O91" s="503"/>
      <c r="P91" s="501">
        <v>0</v>
      </c>
      <c r="Q91" s="502"/>
      <c r="R91" s="503"/>
      <c r="S91" s="501">
        <v>0</v>
      </c>
      <c r="T91" s="502"/>
      <c r="U91" s="503"/>
      <c r="V91" s="501">
        <v>0</v>
      </c>
      <c r="W91" s="502"/>
      <c r="X91" s="503"/>
      <c r="Y91" s="501">
        <v>0</v>
      </c>
      <c r="Z91" s="502"/>
      <c r="AA91" s="503"/>
      <c r="AB91" s="488"/>
    </row>
    <row r="92" spans="1:28" ht="15.75" customHeight="1">
      <c r="A92" s="507" t="str">
        <f>T('Critical-Representative Assets'!E25)</f>
        <v/>
      </c>
      <c r="B92" s="508"/>
      <c r="C92" s="508"/>
      <c r="D92" s="509"/>
      <c r="E92" s="497"/>
      <c r="F92" s="498"/>
      <c r="G92" s="497"/>
      <c r="H92" s="500"/>
      <c r="I92" s="498"/>
      <c r="J92" s="504"/>
      <c r="K92" s="505"/>
      <c r="L92" s="506"/>
      <c r="M92" s="504"/>
      <c r="N92" s="505"/>
      <c r="O92" s="506"/>
      <c r="P92" s="504"/>
      <c r="Q92" s="505"/>
      <c r="R92" s="506"/>
      <c r="S92" s="504"/>
      <c r="T92" s="505"/>
      <c r="U92" s="506"/>
      <c r="V92" s="504"/>
      <c r="W92" s="505"/>
      <c r="X92" s="506"/>
      <c r="Y92" s="504"/>
      <c r="Z92" s="505"/>
      <c r="AA92" s="506"/>
      <c r="AB92" s="488"/>
    </row>
    <row r="93" spans="1:28" ht="15.75" customHeight="1" thickBot="1">
      <c r="A93" s="510"/>
      <c r="B93" s="511"/>
      <c r="C93" s="511"/>
      <c r="D93" s="512"/>
      <c r="E93" s="513">
        <f>SUM(E91)</f>
        <v>1</v>
      </c>
      <c r="F93" s="514"/>
      <c r="G93" s="515">
        <f>SUM(G91)</f>
        <v>0</v>
      </c>
      <c r="H93" s="513"/>
      <c r="I93" s="514"/>
      <c r="J93" s="515">
        <f>SUM((J91+M91+P91)/3)</f>
        <v>0</v>
      </c>
      <c r="K93" s="513"/>
      <c r="L93" s="513"/>
      <c r="M93" s="513"/>
      <c r="N93" s="513"/>
      <c r="O93" s="513"/>
      <c r="P93" s="513"/>
      <c r="Q93" s="513"/>
      <c r="R93" s="514"/>
      <c r="S93" s="515">
        <f>SUM(((S91*3)+V91+Y91)/5)</f>
        <v>0</v>
      </c>
      <c r="T93" s="513"/>
      <c r="U93" s="513"/>
      <c r="V93" s="513"/>
      <c r="W93" s="513"/>
      <c r="X93" s="513"/>
      <c r="Y93" s="513"/>
      <c r="Z93" s="513"/>
      <c r="AA93" s="514"/>
      <c r="AB93" s="489"/>
    </row>
    <row r="94" spans="1:28" ht="15.75" customHeight="1" thickBot="1">
      <c r="J94" s="98"/>
      <c r="K94" s="98"/>
      <c r="L94" s="98"/>
      <c r="M94" s="98"/>
      <c r="N94" s="98"/>
      <c r="O94" s="98"/>
      <c r="P94" s="98"/>
      <c r="Q94" s="98"/>
      <c r="R94" s="98"/>
      <c r="S94" s="98"/>
      <c r="T94" s="98"/>
      <c r="U94" s="98"/>
      <c r="V94" s="98"/>
      <c r="W94" s="98"/>
      <c r="X94" s="98"/>
      <c r="Y94" s="98"/>
      <c r="Z94" s="98"/>
      <c r="AA94" s="98"/>
    </row>
    <row r="95" spans="1:28" ht="15.75" customHeight="1">
      <c r="A95" s="516" t="str">
        <f>T(A89)</f>
        <v>Armed Assault/Active Shooter</v>
      </c>
      <c r="B95" s="517"/>
      <c r="C95" s="517"/>
      <c r="D95" s="518"/>
      <c r="E95" s="478" t="s">
        <v>5</v>
      </c>
      <c r="F95" s="479"/>
      <c r="G95" s="478" t="s">
        <v>159</v>
      </c>
      <c r="H95" s="482"/>
      <c r="I95" s="479"/>
      <c r="J95" s="484" t="s">
        <v>7</v>
      </c>
      <c r="K95" s="485"/>
      <c r="L95" s="485"/>
      <c r="M95" s="485"/>
      <c r="N95" s="485"/>
      <c r="O95" s="485"/>
      <c r="P95" s="485"/>
      <c r="Q95" s="485"/>
      <c r="R95" s="486"/>
      <c r="S95" s="484" t="s">
        <v>9</v>
      </c>
      <c r="T95" s="485"/>
      <c r="U95" s="485"/>
      <c r="V95" s="485"/>
      <c r="W95" s="485"/>
      <c r="X95" s="485"/>
      <c r="Y95" s="485"/>
      <c r="Z95" s="485"/>
      <c r="AA95" s="486"/>
      <c r="AB95" s="487">
        <f>SUM(((((J99+S99)/2)*G99)*E99))</f>
        <v>0</v>
      </c>
    </row>
    <row r="96" spans="1:28" ht="15.75" customHeight="1">
      <c r="A96" s="519"/>
      <c r="B96" s="520"/>
      <c r="C96" s="520"/>
      <c r="D96" s="521"/>
      <c r="E96" s="480"/>
      <c r="F96" s="481"/>
      <c r="G96" s="480"/>
      <c r="H96" s="483"/>
      <c r="I96" s="481"/>
      <c r="J96" s="490" t="s">
        <v>163</v>
      </c>
      <c r="K96" s="491"/>
      <c r="L96" s="492"/>
      <c r="M96" s="490" t="s">
        <v>165</v>
      </c>
      <c r="N96" s="491"/>
      <c r="O96" s="492"/>
      <c r="P96" s="490" t="s">
        <v>167</v>
      </c>
      <c r="Q96" s="491"/>
      <c r="R96" s="492"/>
      <c r="S96" s="490" t="s">
        <v>213</v>
      </c>
      <c r="T96" s="491"/>
      <c r="U96" s="492"/>
      <c r="V96" s="490" t="s">
        <v>219</v>
      </c>
      <c r="W96" s="491"/>
      <c r="X96" s="492"/>
      <c r="Y96" s="490" t="s">
        <v>225</v>
      </c>
      <c r="Z96" s="491"/>
      <c r="AA96" s="492"/>
      <c r="AB96" s="488"/>
    </row>
    <row r="97" spans="1:28" ht="15.75" customHeight="1">
      <c r="A97" s="493" t="str">
        <f>T('Critical-Representative Assets'!B26)</f>
        <v xml:space="preserve">Tunnels </v>
      </c>
      <c r="B97" s="494"/>
      <c r="C97" s="96" t="str">
        <f>T('Critical-Representative Assets'!C26)</f>
        <v>CR</v>
      </c>
      <c r="D97" s="99">
        <f>SUM('Critical-Representative Assets'!D26)</f>
        <v>15</v>
      </c>
      <c r="E97" s="495">
        <v>1</v>
      </c>
      <c r="F97" s="496"/>
      <c r="G97" s="495">
        <f>SUM('Critical-Representative Assets'!F26)</f>
        <v>0</v>
      </c>
      <c r="H97" s="499"/>
      <c r="I97" s="496"/>
      <c r="J97" s="501">
        <v>0</v>
      </c>
      <c r="K97" s="502"/>
      <c r="L97" s="503"/>
      <c r="M97" s="501">
        <v>0</v>
      </c>
      <c r="N97" s="502"/>
      <c r="O97" s="503"/>
      <c r="P97" s="501">
        <v>0</v>
      </c>
      <c r="Q97" s="502"/>
      <c r="R97" s="503"/>
      <c r="S97" s="501">
        <v>0</v>
      </c>
      <c r="T97" s="502"/>
      <c r="U97" s="503"/>
      <c r="V97" s="501">
        <v>0</v>
      </c>
      <c r="W97" s="502"/>
      <c r="X97" s="503"/>
      <c r="Y97" s="501">
        <v>0</v>
      </c>
      <c r="Z97" s="502"/>
      <c r="AA97" s="503"/>
      <c r="AB97" s="488"/>
    </row>
    <row r="98" spans="1:28" ht="15.75" customHeight="1">
      <c r="A98" s="507" t="str">
        <f>T('Critical-Representative Assets'!E26)</f>
        <v/>
      </c>
      <c r="B98" s="508"/>
      <c r="C98" s="508"/>
      <c r="D98" s="509"/>
      <c r="E98" s="497"/>
      <c r="F98" s="498"/>
      <c r="G98" s="497"/>
      <c r="H98" s="500"/>
      <c r="I98" s="498"/>
      <c r="J98" s="504"/>
      <c r="K98" s="505"/>
      <c r="L98" s="506"/>
      <c r="M98" s="504"/>
      <c r="N98" s="505"/>
      <c r="O98" s="506"/>
      <c r="P98" s="504"/>
      <c r="Q98" s="505"/>
      <c r="R98" s="506"/>
      <c r="S98" s="504"/>
      <c r="T98" s="505"/>
      <c r="U98" s="506"/>
      <c r="V98" s="504"/>
      <c r="W98" s="505"/>
      <c r="X98" s="506"/>
      <c r="Y98" s="504"/>
      <c r="Z98" s="505"/>
      <c r="AA98" s="506"/>
      <c r="AB98" s="488"/>
    </row>
    <row r="99" spans="1:28" ht="15.75" customHeight="1" thickBot="1">
      <c r="A99" s="510"/>
      <c r="B99" s="511"/>
      <c r="C99" s="511"/>
      <c r="D99" s="512"/>
      <c r="E99" s="513">
        <f>SUM(E97)</f>
        <v>1</v>
      </c>
      <c r="F99" s="514"/>
      <c r="G99" s="515">
        <f>SUM(G97)</f>
        <v>0</v>
      </c>
      <c r="H99" s="513"/>
      <c r="I99" s="514"/>
      <c r="J99" s="515">
        <f>SUM((J97+M97+P97)/3)</f>
        <v>0</v>
      </c>
      <c r="K99" s="513"/>
      <c r="L99" s="513"/>
      <c r="M99" s="513"/>
      <c r="N99" s="513"/>
      <c r="O99" s="513"/>
      <c r="P99" s="513"/>
      <c r="Q99" s="513"/>
      <c r="R99" s="514"/>
      <c r="S99" s="515">
        <f>SUM(((S97*3)+V97+Y97)/5)</f>
        <v>0</v>
      </c>
      <c r="T99" s="513"/>
      <c r="U99" s="513"/>
      <c r="V99" s="513"/>
      <c r="W99" s="513"/>
      <c r="X99" s="513"/>
      <c r="Y99" s="513"/>
      <c r="Z99" s="513"/>
      <c r="AA99" s="514"/>
      <c r="AB99" s="489"/>
    </row>
    <row r="100" spans="1:28" ht="15.75" customHeight="1" thickBot="1">
      <c r="J100" s="98"/>
      <c r="K100" s="98"/>
      <c r="L100" s="98"/>
      <c r="M100" s="98"/>
      <c r="N100" s="98"/>
      <c r="O100" s="98"/>
      <c r="P100" s="98"/>
      <c r="Q100" s="98"/>
      <c r="R100" s="98"/>
      <c r="S100" s="98"/>
      <c r="T100" s="98"/>
      <c r="U100" s="98"/>
      <c r="V100" s="98"/>
      <c r="W100" s="98"/>
      <c r="X100" s="98"/>
      <c r="Y100" s="98"/>
      <c r="Z100" s="98"/>
      <c r="AA100" s="98"/>
      <c r="AB100" s="98"/>
    </row>
    <row r="101" spans="1:28" ht="15.75" customHeight="1">
      <c r="A101" s="516" t="str">
        <f>T(A95)</f>
        <v>Armed Assault/Active Shooter</v>
      </c>
      <c r="B101" s="517"/>
      <c r="C101" s="517"/>
      <c r="D101" s="518"/>
      <c r="E101" s="478" t="s">
        <v>5</v>
      </c>
      <c r="F101" s="479"/>
      <c r="G101" s="478" t="s">
        <v>159</v>
      </c>
      <c r="H101" s="482"/>
      <c r="I101" s="479"/>
      <c r="J101" s="484" t="s">
        <v>7</v>
      </c>
      <c r="K101" s="485"/>
      <c r="L101" s="485"/>
      <c r="M101" s="485"/>
      <c r="N101" s="485"/>
      <c r="O101" s="485"/>
      <c r="P101" s="485"/>
      <c r="Q101" s="485"/>
      <c r="R101" s="486"/>
      <c r="S101" s="484" t="s">
        <v>9</v>
      </c>
      <c r="T101" s="485"/>
      <c r="U101" s="485"/>
      <c r="V101" s="485"/>
      <c r="W101" s="485"/>
      <c r="X101" s="485"/>
      <c r="Y101" s="485"/>
      <c r="Z101" s="485"/>
      <c r="AA101" s="486"/>
      <c r="AB101" s="487">
        <f>SUM(((((J105+S105)/2)*G105)*E105))</f>
        <v>0</v>
      </c>
    </row>
    <row r="102" spans="1:28" ht="15.75" customHeight="1">
      <c r="A102" s="519"/>
      <c r="B102" s="520"/>
      <c r="C102" s="520"/>
      <c r="D102" s="521"/>
      <c r="E102" s="480"/>
      <c r="F102" s="481"/>
      <c r="G102" s="480"/>
      <c r="H102" s="483"/>
      <c r="I102" s="481"/>
      <c r="J102" s="490" t="s">
        <v>163</v>
      </c>
      <c r="K102" s="491"/>
      <c r="L102" s="492"/>
      <c r="M102" s="490" t="s">
        <v>165</v>
      </c>
      <c r="N102" s="491"/>
      <c r="O102" s="492"/>
      <c r="P102" s="490" t="s">
        <v>167</v>
      </c>
      <c r="Q102" s="491"/>
      <c r="R102" s="492"/>
      <c r="S102" s="490" t="s">
        <v>213</v>
      </c>
      <c r="T102" s="491"/>
      <c r="U102" s="492"/>
      <c r="V102" s="490" t="s">
        <v>219</v>
      </c>
      <c r="W102" s="491"/>
      <c r="X102" s="492"/>
      <c r="Y102" s="490" t="s">
        <v>225</v>
      </c>
      <c r="Z102" s="491"/>
      <c r="AA102" s="492"/>
      <c r="AB102" s="488"/>
    </row>
    <row r="103" spans="1:28" ht="15.75" customHeight="1">
      <c r="A103" s="493" t="str">
        <f>T('Critical-Representative Assets'!B27)</f>
        <v>Choke Points on ROW</v>
      </c>
      <c r="B103" s="494"/>
      <c r="C103" s="96" t="str">
        <f>T('Critical-Representative Assets'!C27)</f>
        <v>CR</v>
      </c>
      <c r="D103" s="99">
        <f>SUM('Critical-Representative Assets'!D27)</f>
        <v>16</v>
      </c>
      <c r="E103" s="495">
        <v>1</v>
      </c>
      <c r="F103" s="496"/>
      <c r="G103" s="495">
        <f>SUM('Critical-Representative Assets'!F27)</f>
        <v>0</v>
      </c>
      <c r="H103" s="499"/>
      <c r="I103" s="496"/>
      <c r="J103" s="501">
        <v>0</v>
      </c>
      <c r="K103" s="502"/>
      <c r="L103" s="503"/>
      <c r="M103" s="501">
        <v>0</v>
      </c>
      <c r="N103" s="502"/>
      <c r="O103" s="503"/>
      <c r="P103" s="501">
        <v>0</v>
      </c>
      <c r="Q103" s="502"/>
      <c r="R103" s="503"/>
      <c r="S103" s="501">
        <v>0</v>
      </c>
      <c r="T103" s="502"/>
      <c r="U103" s="503"/>
      <c r="V103" s="501">
        <v>0</v>
      </c>
      <c r="W103" s="502"/>
      <c r="X103" s="503"/>
      <c r="Y103" s="501">
        <v>0</v>
      </c>
      <c r="Z103" s="502"/>
      <c r="AA103" s="503"/>
      <c r="AB103" s="488"/>
    </row>
    <row r="104" spans="1:28" ht="15.75" customHeight="1">
      <c r="A104" s="507" t="str">
        <f>T('Critical-Representative Assets'!E27)</f>
        <v/>
      </c>
      <c r="B104" s="508"/>
      <c r="C104" s="508"/>
      <c r="D104" s="509"/>
      <c r="E104" s="497"/>
      <c r="F104" s="498"/>
      <c r="G104" s="497"/>
      <c r="H104" s="500"/>
      <c r="I104" s="498"/>
      <c r="J104" s="504"/>
      <c r="K104" s="505"/>
      <c r="L104" s="506"/>
      <c r="M104" s="504"/>
      <c r="N104" s="505"/>
      <c r="O104" s="506"/>
      <c r="P104" s="504"/>
      <c r="Q104" s="505"/>
      <c r="R104" s="506"/>
      <c r="S104" s="504"/>
      <c r="T104" s="505"/>
      <c r="U104" s="506"/>
      <c r="V104" s="504"/>
      <c r="W104" s="505"/>
      <c r="X104" s="506"/>
      <c r="Y104" s="504"/>
      <c r="Z104" s="505"/>
      <c r="AA104" s="506"/>
      <c r="AB104" s="488"/>
    </row>
    <row r="105" spans="1:28" ht="15.75" customHeight="1" thickBot="1">
      <c r="A105" s="510"/>
      <c r="B105" s="511"/>
      <c r="C105" s="511"/>
      <c r="D105" s="512"/>
      <c r="E105" s="513">
        <f>SUM(E103)</f>
        <v>1</v>
      </c>
      <c r="F105" s="514"/>
      <c r="G105" s="515">
        <f>SUM(G103)</f>
        <v>0</v>
      </c>
      <c r="H105" s="513"/>
      <c r="I105" s="514"/>
      <c r="J105" s="515">
        <f>SUM((J103+M103+P103)/3)</f>
        <v>0</v>
      </c>
      <c r="K105" s="513"/>
      <c r="L105" s="513"/>
      <c r="M105" s="513"/>
      <c r="N105" s="513"/>
      <c r="O105" s="513"/>
      <c r="P105" s="513"/>
      <c r="Q105" s="513"/>
      <c r="R105" s="514"/>
      <c r="S105" s="515">
        <f>SUM(((S103*3)+V103+Y103)/5)</f>
        <v>0</v>
      </c>
      <c r="T105" s="513"/>
      <c r="U105" s="513"/>
      <c r="V105" s="513"/>
      <c r="W105" s="513"/>
      <c r="X105" s="513"/>
      <c r="Y105" s="513"/>
      <c r="Z105" s="513"/>
      <c r="AA105" s="514"/>
      <c r="AB105" s="489"/>
    </row>
    <row r="106" spans="1:28" ht="15.75" customHeight="1" thickBot="1">
      <c r="J106" s="100"/>
      <c r="K106" s="100"/>
      <c r="L106" s="100"/>
      <c r="M106" s="100"/>
      <c r="N106" s="100"/>
      <c r="O106" s="100"/>
      <c r="P106" s="100"/>
      <c r="Q106" s="100"/>
      <c r="R106" s="100"/>
      <c r="S106" s="100"/>
      <c r="T106" s="100"/>
      <c r="U106" s="100"/>
      <c r="V106" s="100"/>
      <c r="W106" s="100"/>
      <c r="X106" s="100"/>
      <c r="Y106" s="100"/>
      <c r="Z106" s="100"/>
      <c r="AA106" s="100"/>
      <c r="AB106" s="100"/>
    </row>
    <row r="107" spans="1:28" ht="15.75" customHeight="1">
      <c r="A107" s="516" t="str">
        <f>T(A101)</f>
        <v>Armed Assault/Active Shooter</v>
      </c>
      <c r="B107" s="517"/>
      <c r="C107" s="517"/>
      <c r="D107" s="518"/>
      <c r="E107" s="478" t="s">
        <v>5</v>
      </c>
      <c r="F107" s="479"/>
      <c r="G107" s="478" t="s">
        <v>159</v>
      </c>
      <c r="H107" s="482"/>
      <c r="I107" s="479"/>
      <c r="J107" s="484" t="s">
        <v>7</v>
      </c>
      <c r="K107" s="485"/>
      <c r="L107" s="485"/>
      <c r="M107" s="485"/>
      <c r="N107" s="485"/>
      <c r="O107" s="485"/>
      <c r="P107" s="485"/>
      <c r="Q107" s="485"/>
      <c r="R107" s="486"/>
      <c r="S107" s="484" t="s">
        <v>9</v>
      </c>
      <c r="T107" s="485"/>
      <c r="U107" s="485"/>
      <c r="V107" s="485"/>
      <c r="W107" s="485"/>
      <c r="X107" s="485"/>
      <c r="Y107" s="485"/>
      <c r="Z107" s="485"/>
      <c r="AA107" s="486"/>
      <c r="AB107" s="487">
        <f>SUM(((((J111+S111)/2)*G111)*E111))</f>
        <v>0</v>
      </c>
    </row>
    <row r="108" spans="1:28" ht="15.75" customHeight="1">
      <c r="A108" s="519"/>
      <c r="B108" s="520"/>
      <c r="C108" s="520"/>
      <c r="D108" s="521"/>
      <c r="E108" s="480"/>
      <c r="F108" s="481"/>
      <c r="G108" s="480"/>
      <c r="H108" s="483"/>
      <c r="I108" s="481"/>
      <c r="J108" s="490" t="s">
        <v>163</v>
      </c>
      <c r="K108" s="491"/>
      <c r="L108" s="492"/>
      <c r="M108" s="490" t="s">
        <v>165</v>
      </c>
      <c r="N108" s="491"/>
      <c r="O108" s="492"/>
      <c r="P108" s="490" t="s">
        <v>167</v>
      </c>
      <c r="Q108" s="491"/>
      <c r="R108" s="492"/>
      <c r="S108" s="490" t="s">
        <v>213</v>
      </c>
      <c r="T108" s="491"/>
      <c r="U108" s="492"/>
      <c r="V108" s="490" t="s">
        <v>219</v>
      </c>
      <c r="W108" s="491"/>
      <c r="X108" s="492"/>
      <c r="Y108" s="490" t="s">
        <v>225</v>
      </c>
      <c r="Z108" s="491"/>
      <c r="AA108" s="492"/>
      <c r="AB108" s="488"/>
    </row>
    <row r="109" spans="1:28" ht="15.75" customHeight="1">
      <c r="A109" s="493" t="str">
        <f>T('Critical-Representative Assets'!B28)</f>
        <v>Fire Suppression</v>
      </c>
      <c r="B109" s="494"/>
      <c r="C109" s="96" t="str">
        <f>T('Critical-Representative Assets'!C28)</f>
        <v>CR</v>
      </c>
      <c r="D109" s="99">
        <f>SUM('Critical-Representative Assets'!D28)</f>
        <v>17</v>
      </c>
      <c r="E109" s="495">
        <v>1</v>
      </c>
      <c r="F109" s="496"/>
      <c r="G109" s="495">
        <f>SUM('Critical-Representative Assets'!F28)</f>
        <v>0</v>
      </c>
      <c r="H109" s="499"/>
      <c r="I109" s="496"/>
      <c r="J109" s="501">
        <v>0</v>
      </c>
      <c r="K109" s="502"/>
      <c r="L109" s="503"/>
      <c r="M109" s="501">
        <v>0</v>
      </c>
      <c r="N109" s="502"/>
      <c r="O109" s="503"/>
      <c r="P109" s="501">
        <v>0</v>
      </c>
      <c r="Q109" s="502"/>
      <c r="R109" s="503"/>
      <c r="S109" s="501">
        <v>0</v>
      </c>
      <c r="T109" s="502"/>
      <c r="U109" s="503"/>
      <c r="V109" s="501">
        <v>0</v>
      </c>
      <c r="W109" s="502"/>
      <c r="X109" s="503"/>
      <c r="Y109" s="501">
        <v>0</v>
      </c>
      <c r="Z109" s="502"/>
      <c r="AA109" s="503"/>
      <c r="AB109" s="488"/>
    </row>
    <row r="110" spans="1:28" ht="15.75" customHeight="1">
      <c r="A110" s="507" t="str">
        <f>T('Critical-Representative Assets'!E28)</f>
        <v/>
      </c>
      <c r="B110" s="508"/>
      <c r="C110" s="508"/>
      <c r="D110" s="509"/>
      <c r="E110" s="497"/>
      <c r="F110" s="498"/>
      <c r="G110" s="497"/>
      <c r="H110" s="500"/>
      <c r="I110" s="498"/>
      <c r="J110" s="504"/>
      <c r="K110" s="505"/>
      <c r="L110" s="506"/>
      <c r="M110" s="504"/>
      <c r="N110" s="505"/>
      <c r="O110" s="506"/>
      <c r="P110" s="504"/>
      <c r="Q110" s="505"/>
      <c r="R110" s="506"/>
      <c r="S110" s="504"/>
      <c r="T110" s="505"/>
      <c r="U110" s="506"/>
      <c r="V110" s="504"/>
      <c r="W110" s="505"/>
      <c r="X110" s="506"/>
      <c r="Y110" s="504"/>
      <c r="Z110" s="505"/>
      <c r="AA110" s="506"/>
      <c r="AB110" s="488"/>
    </row>
    <row r="111" spans="1:28" ht="15.75" customHeight="1" thickBot="1">
      <c r="A111" s="510"/>
      <c r="B111" s="511"/>
      <c r="C111" s="511"/>
      <c r="D111" s="512"/>
      <c r="E111" s="513">
        <f>SUM(E109)</f>
        <v>1</v>
      </c>
      <c r="F111" s="514"/>
      <c r="G111" s="515">
        <f>SUM(G109)</f>
        <v>0</v>
      </c>
      <c r="H111" s="513"/>
      <c r="I111" s="514"/>
      <c r="J111" s="515">
        <f>SUM((J109+M109+P109)/3)</f>
        <v>0</v>
      </c>
      <c r="K111" s="513"/>
      <c r="L111" s="513"/>
      <c r="M111" s="513"/>
      <c r="N111" s="513"/>
      <c r="O111" s="513"/>
      <c r="P111" s="513"/>
      <c r="Q111" s="513"/>
      <c r="R111" s="514"/>
      <c r="S111" s="515">
        <f>SUM(((S109*3)+V109+Y109)/5)</f>
        <v>0</v>
      </c>
      <c r="T111" s="513"/>
      <c r="U111" s="513"/>
      <c r="V111" s="513"/>
      <c r="W111" s="513"/>
      <c r="X111" s="513"/>
      <c r="Y111" s="513"/>
      <c r="Z111" s="513"/>
      <c r="AA111" s="514"/>
      <c r="AB111" s="489"/>
    </row>
    <row r="112" spans="1:28" ht="15.75" customHeight="1" thickBot="1">
      <c r="J112" s="100"/>
      <c r="K112" s="100"/>
      <c r="L112" s="100"/>
      <c r="M112" s="100"/>
      <c r="N112" s="100"/>
      <c r="O112" s="100"/>
      <c r="P112" s="100"/>
      <c r="Q112" s="100"/>
      <c r="R112" s="100"/>
      <c r="S112" s="100"/>
      <c r="T112" s="100"/>
      <c r="U112" s="100"/>
      <c r="V112" s="100"/>
      <c r="W112" s="100"/>
      <c r="X112" s="100"/>
      <c r="Y112" s="100"/>
      <c r="Z112" s="100"/>
      <c r="AA112" s="100"/>
      <c r="AB112" s="100"/>
    </row>
    <row r="113" spans="1:28" ht="15.75" customHeight="1">
      <c r="A113" s="516" t="str">
        <f>T(A107)</f>
        <v>Armed Assault/Active Shooter</v>
      </c>
      <c r="B113" s="517"/>
      <c r="C113" s="517"/>
      <c r="D113" s="518"/>
      <c r="E113" s="478" t="s">
        <v>5</v>
      </c>
      <c r="F113" s="479"/>
      <c r="G113" s="478" t="s">
        <v>159</v>
      </c>
      <c r="H113" s="482"/>
      <c r="I113" s="479"/>
      <c r="J113" s="484" t="s">
        <v>7</v>
      </c>
      <c r="K113" s="485"/>
      <c r="L113" s="485"/>
      <c r="M113" s="485"/>
      <c r="N113" s="485"/>
      <c r="O113" s="485"/>
      <c r="P113" s="485"/>
      <c r="Q113" s="485"/>
      <c r="R113" s="486"/>
      <c r="S113" s="484" t="s">
        <v>9</v>
      </c>
      <c r="T113" s="485"/>
      <c r="U113" s="485"/>
      <c r="V113" s="485"/>
      <c r="W113" s="485"/>
      <c r="X113" s="485"/>
      <c r="Y113" s="485"/>
      <c r="Z113" s="485"/>
      <c r="AA113" s="486"/>
      <c r="AB113" s="487">
        <f>SUM(((((J117+S117)/2)*G117)*E117))</f>
        <v>0</v>
      </c>
    </row>
    <row r="114" spans="1:28" ht="15.75" customHeight="1">
      <c r="A114" s="519"/>
      <c r="B114" s="520"/>
      <c r="C114" s="520"/>
      <c r="D114" s="521"/>
      <c r="E114" s="480"/>
      <c r="F114" s="481"/>
      <c r="G114" s="480"/>
      <c r="H114" s="483"/>
      <c r="I114" s="481"/>
      <c r="J114" s="490" t="s">
        <v>163</v>
      </c>
      <c r="K114" s="491"/>
      <c r="L114" s="492"/>
      <c r="M114" s="490" t="s">
        <v>165</v>
      </c>
      <c r="N114" s="491"/>
      <c r="O114" s="492"/>
      <c r="P114" s="490" t="s">
        <v>167</v>
      </c>
      <c r="Q114" s="491"/>
      <c r="R114" s="492"/>
      <c r="S114" s="490" t="s">
        <v>213</v>
      </c>
      <c r="T114" s="491"/>
      <c r="U114" s="492"/>
      <c r="V114" s="490" t="s">
        <v>219</v>
      </c>
      <c r="W114" s="491"/>
      <c r="X114" s="492"/>
      <c r="Y114" s="490" t="s">
        <v>225</v>
      </c>
      <c r="Z114" s="491"/>
      <c r="AA114" s="492"/>
      <c r="AB114" s="488"/>
    </row>
    <row r="115" spans="1:28" ht="15.75" customHeight="1">
      <c r="A115" s="493" t="str">
        <f>T('Critical-Representative Assets'!B29)</f>
        <v>Air Handling</v>
      </c>
      <c r="B115" s="494"/>
      <c r="C115" s="96" t="str">
        <f>T('Critical-Representative Assets'!C29)</f>
        <v>CR</v>
      </c>
      <c r="D115" s="99">
        <f>SUM('Critical-Representative Assets'!D29)</f>
        <v>18</v>
      </c>
      <c r="E115" s="495">
        <v>1</v>
      </c>
      <c r="F115" s="496"/>
      <c r="G115" s="495">
        <f>SUM('Critical-Representative Assets'!F29)</f>
        <v>0</v>
      </c>
      <c r="H115" s="499"/>
      <c r="I115" s="496"/>
      <c r="J115" s="501">
        <v>0</v>
      </c>
      <c r="K115" s="502"/>
      <c r="L115" s="503"/>
      <c r="M115" s="501">
        <v>0</v>
      </c>
      <c r="N115" s="502"/>
      <c r="O115" s="503"/>
      <c r="P115" s="501">
        <v>0</v>
      </c>
      <c r="Q115" s="502"/>
      <c r="R115" s="503"/>
      <c r="S115" s="501">
        <v>0</v>
      </c>
      <c r="T115" s="502"/>
      <c r="U115" s="503"/>
      <c r="V115" s="501">
        <v>0</v>
      </c>
      <c r="W115" s="502"/>
      <c r="X115" s="503"/>
      <c r="Y115" s="501">
        <v>0</v>
      </c>
      <c r="Z115" s="502"/>
      <c r="AA115" s="503"/>
      <c r="AB115" s="488"/>
    </row>
    <row r="116" spans="1:28" ht="15.75" customHeight="1">
      <c r="A116" s="507" t="str">
        <f>T('Critical-Representative Assets'!E29)</f>
        <v/>
      </c>
      <c r="B116" s="508"/>
      <c r="C116" s="508"/>
      <c r="D116" s="509"/>
      <c r="E116" s="497"/>
      <c r="F116" s="498"/>
      <c r="G116" s="497"/>
      <c r="H116" s="500"/>
      <c r="I116" s="498"/>
      <c r="J116" s="504"/>
      <c r="K116" s="505"/>
      <c r="L116" s="506"/>
      <c r="M116" s="504"/>
      <c r="N116" s="505"/>
      <c r="O116" s="506"/>
      <c r="P116" s="504"/>
      <c r="Q116" s="505"/>
      <c r="R116" s="506"/>
      <c r="S116" s="504"/>
      <c r="T116" s="505"/>
      <c r="U116" s="506"/>
      <c r="V116" s="504"/>
      <c r="W116" s="505"/>
      <c r="X116" s="506"/>
      <c r="Y116" s="504"/>
      <c r="Z116" s="505"/>
      <c r="AA116" s="506"/>
      <c r="AB116" s="488"/>
    </row>
    <row r="117" spans="1:28" ht="15.75" customHeight="1" thickBot="1">
      <c r="A117" s="510"/>
      <c r="B117" s="511"/>
      <c r="C117" s="511"/>
      <c r="D117" s="512"/>
      <c r="E117" s="513">
        <f>SUM(E115)</f>
        <v>1</v>
      </c>
      <c r="F117" s="514"/>
      <c r="G117" s="515">
        <f>SUM(G115)</f>
        <v>0</v>
      </c>
      <c r="H117" s="513"/>
      <c r="I117" s="514"/>
      <c r="J117" s="515">
        <f>SUM((J115+M115+P115)/3)</f>
        <v>0</v>
      </c>
      <c r="K117" s="513"/>
      <c r="L117" s="513"/>
      <c r="M117" s="513"/>
      <c r="N117" s="513"/>
      <c r="O117" s="513"/>
      <c r="P117" s="513"/>
      <c r="Q117" s="513"/>
      <c r="R117" s="514"/>
      <c r="S117" s="515">
        <f>SUM(((S115*3)+V115+Y115)/5)</f>
        <v>0</v>
      </c>
      <c r="T117" s="513"/>
      <c r="U117" s="513"/>
      <c r="V117" s="513"/>
      <c r="W117" s="513"/>
      <c r="X117" s="513"/>
      <c r="Y117" s="513"/>
      <c r="Z117" s="513"/>
      <c r="AA117" s="514"/>
      <c r="AB117" s="489"/>
    </row>
    <row r="118" spans="1:28" ht="15.75" customHeight="1" thickBot="1">
      <c r="J118" s="98"/>
      <c r="K118" s="98"/>
      <c r="L118" s="98"/>
      <c r="M118" s="98"/>
      <c r="N118" s="98"/>
      <c r="O118" s="98"/>
      <c r="P118" s="98"/>
      <c r="Q118" s="98"/>
      <c r="R118" s="98"/>
      <c r="S118" s="98"/>
      <c r="T118" s="98"/>
      <c r="U118" s="98"/>
      <c r="V118" s="98"/>
      <c r="W118" s="98"/>
      <c r="X118" s="98"/>
      <c r="Y118" s="98"/>
      <c r="Z118" s="98"/>
      <c r="AA118" s="98"/>
    </row>
    <row r="119" spans="1:28" ht="15.75" customHeight="1">
      <c r="A119" s="516" t="str">
        <f>T(A113)</f>
        <v>Armed Assault/Active Shooter</v>
      </c>
      <c r="B119" s="517"/>
      <c r="C119" s="517"/>
      <c r="D119" s="518"/>
      <c r="E119" s="478" t="s">
        <v>5</v>
      </c>
      <c r="F119" s="479"/>
      <c r="G119" s="478" t="s">
        <v>159</v>
      </c>
      <c r="H119" s="482"/>
      <c r="I119" s="479"/>
      <c r="J119" s="484" t="s">
        <v>7</v>
      </c>
      <c r="K119" s="485"/>
      <c r="L119" s="485"/>
      <c r="M119" s="485"/>
      <c r="N119" s="485"/>
      <c r="O119" s="485"/>
      <c r="P119" s="485"/>
      <c r="Q119" s="485"/>
      <c r="R119" s="486"/>
      <c r="S119" s="484" t="s">
        <v>9</v>
      </c>
      <c r="T119" s="485"/>
      <c r="U119" s="485"/>
      <c r="V119" s="485"/>
      <c r="W119" s="485"/>
      <c r="X119" s="485"/>
      <c r="Y119" s="485"/>
      <c r="Z119" s="485"/>
      <c r="AA119" s="486"/>
      <c r="AB119" s="487">
        <f>SUM(((((J123+S123)/2)*G123)*E123))</f>
        <v>0</v>
      </c>
    </row>
    <row r="120" spans="1:28" ht="15.75" customHeight="1">
      <c r="A120" s="519"/>
      <c r="B120" s="520"/>
      <c r="C120" s="520"/>
      <c r="D120" s="521"/>
      <c r="E120" s="480"/>
      <c r="F120" s="481"/>
      <c r="G120" s="480"/>
      <c r="H120" s="483"/>
      <c r="I120" s="481"/>
      <c r="J120" s="490" t="s">
        <v>163</v>
      </c>
      <c r="K120" s="491"/>
      <c r="L120" s="492"/>
      <c r="M120" s="490" t="s">
        <v>165</v>
      </c>
      <c r="N120" s="491"/>
      <c r="O120" s="492"/>
      <c r="P120" s="490" t="s">
        <v>167</v>
      </c>
      <c r="Q120" s="491"/>
      <c r="R120" s="492"/>
      <c r="S120" s="490" t="s">
        <v>213</v>
      </c>
      <c r="T120" s="491"/>
      <c r="U120" s="492"/>
      <c r="V120" s="490" t="s">
        <v>219</v>
      </c>
      <c r="W120" s="491"/>
      <c r="X120" s="492"/>
      <c r="Y120" s="490" t="s">
        <v>225</v>
      </c>
      <c r="Z120" s="491"/>
      <c r="AA120" s="492"/>
      <c r="AB120" s="488"/>
    </row>
    <row r="121" spans="1:28" ht="15.75" customHeight="1">
      <c r="A121" s="493" t="str">
        <f>T('Critical-Representative Assets'!B30)</f>
        <v>Power Generation/Distribution</v>
      </c>
      <c r="B121" s="494"/>
      <c r="C121" s="96" t="str">
        <f>T('Critical-Representative Assets'!C30)</f>
        <v>CR</v>
      </c>
      <c r="D121" s="99">
        <f>SUM('Critical-Representative Assets'!D30)</f>
        <v>19</v>
      </c>
      <c r="E121" s="495">
        <v>1</v>
      </c>
      <c r="F121" s="496"/>
      <c r="G121" s="495">
        <f>SUM('Critical-Representative Assets'!F30)</f>
        <v>0</v>
      </c>
      <c r="H121" s="499"/>
      <c r="I121" s="496"/>
      <c r="J121" s="501">
        <v>0</v>
      </c>
      <c r="K121" s="502"/>
      <c r="L121" s="503"/>
      <c r="M121" s="501">
        <v>0</v>
      </c>
      <c r="N121" s="502"/>
      <c r="O121" s="503"/>
      <c r="P121" s="501">
        <v>0</v>
      </c>
      <c r="Q121" s="502"/>
      <c r="R121" s="503"/>
      <c r="S121" s="501">
        <v>0</v>
      </c>
      <c r="T121" s="502"/>
      <c r="U121" s="503"/>
      <c r="V121" s="501">
        <v>0</v>
      </c>
      <c r="W121" s="502"/>
      <c r="X121" s="503"/>
      <c r="Y121" s="501">
        <v>0</v>
      </c>
      <c r="Z121" s="502"/>
      <c r="AA121" s="503"/>
      <c r="AB121" s="488"/>
    </row>
    <row r="122" spans="1:28" ht="15.75" customHeight="1">
      <c r="A122" s="507" t="str">
        <f>T('Critical-Representative Assets'!E30)</f>
        <v/>
      </c>
      <c r="B122" s="508"/>
      <c r="C122" s="508"/>
      <c r="D122" s="509"/>
      <c r="E122" s="497"/>
      <c r="F122" s="498"/>
      <c r="G122" s="497"/>
      <c r="H122" s="500"/>
      <c r="I122" s="498"/>
      <c r="J122" s="504"/>
      <c r="K122" s="505"/>
      <c r="L122" s="506"/>
      <c r="M122" s="504"/>
      <c r="N122" s="505"/>
      <c r="O122" s="506"/>
      <c r="P122" s="504"/>
      <c r="Q122" s="505"/>
      <c r="R122" s="506"/>
      <c r="S122" s="504"/>
      <c r="T122" s="505"/>
      <c r="U122" s="506"/>
      <c r="V122" s="504"/>
      <c r="W122" s="505"/>
      <c r="X122" s="506"/>
      <c r="Y122" s="504"/>
      <c r="Z122" s="505"/>
      <c r="AA122" s="506"/>
      <c r="AB122" s="488"/>
    </row>
    <row r="123" spans="1:28" ht="15.75" customHeight="1" thickBot="1">
      <c r="A123" s="510"/>
      <c r="B123" s="511"/>
      <c r="C123" s="511"/>
      <c r="D123" s="512"/>
      <c r="E123" s="513">
        <f>SUM(E121)</f>
        <v>1</v>
      </c>
      <c r="F123" s="514"/>
      <c r="G123" s="515">
        <f>SUM(G121)</f>
        <v>0</v>
      </c>
      <c r="H123" s="513"/>
      <c r="I123" s="514"/>
      <c r="J123" s="515">
        <f>SUM((J121+M121+P121)/3)</f>
        <v>0</v>
      </c>
      <c r="K123" s="513"/>
      <c r="L123" s="513"/>
      <c r="M123" s="513"/>
      <c r="N123" s="513"/>
      <c r="O123" s="513"/>
      <c r="P123" s="513"/>
      <c r="Q123" s="513"/>
      <c r="R123" s="514"/>
      <c r="S123" s="515">
        <f>SUM(((S121*3)+V121+Y121)/5)</f>
        <v>0</v>
      </c>
      <c r="T123" s="513"/>
      <c r="U123" s="513"/>
      <c r="V123" s="513"/>
      <c r="W123" s="513"/>
      <c r="X123" s="513"/>
      <c r="Y123" s="513"/>
      <c r="Z123" s="513"/>
      <c r="AA123" s="514"/>
      <c r="AB123" s="489"/>
    </row>
    <row r="124" spans="1:28" ht="15.75" customHeight="1" thickBot="1">
      <c r="J124" s="100"/>
      <c r="K124" s="100"/>
      <c r="L124" s="100"/>
      <c r="M124" s="100"/>
      <c r="N124" s="100"/>
      <c r="O124" s="100"/>
      <c r="P124" s="100"/>
      <c r="Q124" s="100"/>
      <c r="R124" s="100"/>
      <c r="S124" s="100"/>
      <c r="T124" s="100"/>
      <c r="U124" s="100"/>
      <c r="V124" s="100"/>
      <c r="W124" s="100"/>
      <c r="X124" s="100"/>
      <c r="Y124" s="100"/>
      <c r="Z124" s="100"/>
      <c r="AA124" s="100"/>
    </row>
    <row r="125" spans="1:28" ht="15.75" customHeight="1">
      <c r="A125" s="516" t="str">
        <f>T(A119)</f>
        <v>Armed Assault/Active Shooter</v>
      </c>
      <c r="B125" s="517"/>
      <c r="C125" s="517"/>
      <c r="D125" s="518"/>
      <c r="E125" s="478" t="s">
        <v>5</v>
      </c>
      <c r="F125" s="479"/>
      <c r="G125" s="478" t="s">
        <v>159</v>
      </c>
      <c r="H125" s="482"/>
      <c r="I125" s="479"/>
      <c r="J125" s="484" t="s">
        <v>7</v>
      </c>
      <c r="K125" s="485"/>
      <c r="L125" s="485"/>
      <c r="M125" s="485"/>
      <c r="N125" s="485"/>
      <c r="O125" s="485"/>
      <c r="P125" s="485"/>
      <c r="Q125" s="485"/>
      <c r="R125" s="486"/>
      <c r="S125" s="484" t="s">
        <v>9</v>
      </c>
      <c r="T125" s="485"/>
      <c r="U125" s="485"/>
      <c r="V125" s="485"/>
      <c r="W125" s="485"/>
      <c r="X125" s="485"/>
      <c r="Y125" s="485"/>
      <c r="Z125" s="485"/>
      <c r="AA125" s="486"/>
      <c r="AB125" s="487">
        <f>SUM(((((J129+S129)/2)*G129)*E129))</f>
        <v>0</v>
      </c>
    </row>
    <row r="126" spans="1:28" ht="15.75" customHeight="1">
      <c r="A126" s="519"/>
      <c r="B126" s="520"/>
      <c r="C126" s="520"/>
      <c r="D126" s="521"/>
      <c r="E126" s="480"/>
      <c r="F126" s="481"/>
      <c r="G126" s="480"/>
      <c r="H126" s="483"/>
      <c r="I126" s="481"/>
      <c r="J126" s="490" t="s">
        <v>163</v>
      </c>
      <c r="K126" s="491"/>
      <c r="L126" s="492"/>
      <c r="M126" s="490" t="s">
        <v>165</v>
      </c>
      <c r="N126" s="491"/>
      <c r="O126" s="492"/>
      <c r="P126" s="490" t="s">
        <v>167</v>
      </c>
      <c r="Q126" s="491"/>
      <c r="R126" s="492"/>
      <c r="S126" s="490" t="s">
        <v>213</v>
      </c>
      <c r="T126" s="491"/>
      <c r="U126" s="492"/>
      <c r="V126" s="490" t="s">
        <v>219</v>
      </c>
      <c r="W126" s="491"/>
      <c r="X126" s="492"/>
      <c r="Y126" s="490" t="s">
        <v>225</v>
      </c>
      <c r="Z126" s="491"/>
      <c r="AA126" s="492"/>
      <c r="AB126" s="488"/>
    </row>
    <row r="127" spans="1:28" ht="15.75" customHeight="1">
      <c r="A127" s="493" t="str">
        <f>T('Critical-Representative Assets'!B31)</f>
        <v>Yards</v>
      </c>
      <c r="B127" s="494"/>
      <c r="C127" s="96" t="str">
        <f>T('Critical-Representative Assets'!C31)</f>
        <v>CR</v>
      </c>
      <c r="D127" s="99">
        <f>SUM('Critical-Representative Assets'!D31)</f>
        <v>20</v>
      </c>
      <c r="E127" s="495">
        <v>1</v>
      </c>
      <c r="F127" s="496"/>
      <c r="G127" s="495">
        <f>SUM('Critical-Representative Assets'!F31)</f>
        <v>0</v>
      </c>
      <c r="H127" s="499"/>
      <c r="I127" s="496"/>
      <c r="J127" s="501">
        <v>0</v>
      </c>
      <c r="K127" s="502"/>
      <c r="L127" s="503"/>
      <c r="M127" s="501">
        <v>0</v>
      </c>
      <c r="N127" s="502"/>
      <c r="O127" s="503"/>
      <c r="P127" s="501">
        <v>0</v>
      </c>
      <c r="Q127" s="502"/>
      <c r="R127" s="503"/>
      <c r="S127" s="501">
        <v>0</v>
      </c>
      <c r="T127" s="502"/>
      <c r="U127" s="503"/>
      <c r="V127" s="501">
        <v>0</v>
      </c>
      <c r="W127" s="502"/>
      <c r="X127" s="503"/>
      <c r="Y127" s="501">
        <v>0</v>
      </c>
      <c r="Z127" s="502"/>
      <c r="AA127" s="503"/>
      <c r="AB127" s="488"/>
    </row>
    <row r="128" spans="1:28" ht="15.75" customHeight="1">
      <c r="A128" s="507" t="str">
        <f>T('Critical-Representative Assets'!E31)</f>
        <v/>
      </c>
      <c r="B128" s="508"/>
      <c r="C128" s="508"/>
      <c r="D128" s="509"/>
      <c r="E128" s="497"/>
      <c r="F128" s="498"/>
      <c r="G128" s="497"/>
      <c r="H128" s="500"/>
      <c r="I128" s="498"/>
      <c r="J128" s="504"/>
      <c r="K128" s="505"/>
      <c r="L128" s="506"/>
      <c r="M128" s="504"/>
      <c r="N128" s="505"/>
      <c r="O128" s="506"/>
      <c r="P128" s="504"/>
      <c r="Q128" s="505"/>
      <c r="R128" s="506"/>
      <c r="S128" s="504"/>
      <c r="T128" s="505"/>
      <c r="U128" s="506"/>
      <c r="V128" s="504"/>
      <c r="W128" s="505"/>
      <c r="X128" s="506"/>
      <c r="Y128" s="504"/>
      <c r="Z128" s="505"/>
      <c r="AA128" s="506"/>
      <c r="AB128" s="488"/>
    </row>
    <row r="129" spans="1:28" ht="15.75" customHeight="1" thickBot="1">
      <c r="A129" s="510"/>
      <c r="B129" s="511"/>
      <c r="C129" s="511"/>
      <c r="D129" s="512"/>
      <c r="E129" s="513">
        <f>SUM(E127)</f>
        <v>1</v>
      </c>
      <c r="F129" s="514"/>
      <c r="G129" s="515">
        <f>SUM(G127)</f>
        <v>0</v>
      </c>
      <c r="H129" s="513"/>
      <c r="I129" s="514"/>
      <c r="J129" s="515">
        <f>SUM((J127+M127+P127)/3)</f>
        <v>0</v>
      </c>
      <c r="K129" s="513"/>
      <c r="L129" s="513"/>
      <c r="M129" s="513"/>
      <c r="N129" s="513"/>
      <c r="O129" s="513"/>
      <c r="P129" s="513"/>
      <c r="Q129" s="513"/>
      <c r="R129" s="514"/>
      <c r="S129" s="515">
        <f>SUM(((S127*3)+V127+Y127)/5)</f>
        <v>0</v>
      </c>
      <c r="T129" s="513"/>
      <c r="U129" s="513"/>
      <c r="V129" s="513"/>
      <c r="W129" s="513"/>
      <c r="X129" s="513"/>
      <c r="Y129" s="513"/>
      <c r="Z129" s="513"/>
      <c r="AA129" s="514"/>
      <c r="AB129" s="489"/>
    </row>
    <row r="130" spans="1:28" ht="15.75" customHeight="1" thickBot="1">
      <c r="J130" s="98"/>
      <c r="K130" s="98"/>
      <c r="L130" s="98"/>
      <c r="M130" s="98"/>
      <c r="N130" s="98"/>
      <c r="O130" s="98"/>
      <c r="P130" s="98"/>
      <c r="Q130" s="98"/>
      <c r="R130" s="98"/>
      <c r="S130" s="98"/>
      <c r="T130" s="98"/>
      <c r="U130" s="98"/>
      <c r="V130" s="98"/>
      <c r="W130" s="98"/>
      <c r="X130" s="98"/>
      <c r="Y130" s="98"/>
      <c r="Z130" s="98"/>
      <c r="AA130" s="98"/>
    </row>
    <row r="131" spans="1:28" ht="15.75" customHeight="1">
      <c r="A131" s="516" t="str">
        <f>T(A125)</f>
        <v>Armed Assault/Active Shooter</v>
      </c>
      <c r="B131" s="517"/>
      <c r="C131" s="517"/>
      <c r="D131" s="518"/>
      <c r="E131" s="478" t="s">
        <v>5</v>
      </c>
      <c r="F131" s="479"/>
      <c r="G131" s="478" t="s">
        <v>159</v>
      </c>
      <c r="H131" s="482"/>
      <c r="I131" s="479"/>
      <c r="J131" s="484" t="s">
        <v>7</v>
      </c>
      <c r="K131" s="485"/>
      <c r="L131" s="485"/>
      <c r="M131" s="485"/>
      <c r="N131" s="485"/>
      <c r="O131" s="485"/>
      <c r="P131" s="485"/>
      <c r="Q131" s="485"/>
      <c r="R131" s="486"/>
      <c r="S131" s="484" t="s">
        <v>9</v>
      </c>
      <c r="T131" s="485"/>
      <c r="U131" s="485"/>
      <c r="V131" s="485"/>
      <c r="W131" s="485"/>
      <c r="X131" s="485"/>
      <c r="Y131" s="485"/>
      <c r="Z131" s="485"/>
      <c r="AA131" s="486"/>
      <c r="AB131" s="487">
        <f>SUM(((((J135+S135)/2)*G135)*E135))</f>
        <v>0</v>
      </c>
    </row>
    <row r="132" spans="1:28" ht="15.75" customHeight="1">
      <c r="A132" s="519"/>
      <c r="B132" s="520"/>
      <c r="C132" s="520"/>
      <c r="D132" s="521"/>
      <c r="E132" s="480"/>
      <c r="F132" s="481"/>
      <c r="G132" s="480"/>
      <c r="H132" s="483"/>
      <c r="I132" s="481"/>
      <c r="J132" s="490" t="s">
        <v>163</v>
      </c>
      <c r="K132" s="491"/>
      <c r="L132" s="492"/>
      <c r="M132" s="490" t="s">
        <v>165</v>
      </c>
      <c r="N132" s="491"/>
      <c r="O132" s="492"/>
      <c r="P132" s="490" t="s">
        <v>167</v>
      </c>
      <c r="Q132" s="491"/>
      <c r="R132" s="492"/>
      <c r="S132" s="490" t="s">
        <v>213</v>
      </c>
      <c r="T132" s="491"/>
      <c r="U132" s="492"/>
      <c r="V132" s="490" t="s">
        <v>219</v>
      </c>
      <c r="W132" s="491"/>
      <c r="X132" s="492"/>
      <c r="Y132" s="490" t="s">
        <v>225</v>
      </c>
      <c r="Z132" s="491"/>
      <c r="AA132" s="492"/>
      <c r="AB132" s="488"/>
    </row>
    <row r="133" spans="1:28" ht="15.75" customHeight="1">
      <c r="A133" s="493" t="str">
        <f>T('Critical-Representative Assets'!B32)</f>
        <v>Maintenance Barns/Facilities</v>
      </c>
      <c r="B133" s="494"/>
      <c r="C133" s="96" t="str">
        <f>T('Critical-Representative Assets'!C32)</f>
        <v>CR</v>
      </c>
      <c r="D133" s="99">
        <f>SUM('Critical-Representative Assets'!D32)</f>
        <v>21</v>
      </c>
      <c r="E133" s="495">
        <v>1</v>
      </c>
      <c r="F133" s="496"/>
      <c r="G133" s="495">
        <f>SUM('Critical-Representative Assets'!F32)</f>
        <v>0</v>
      </c>
      <c r="H133" s="499"/>
      <c r="I133" s="496"/>
      <c r="J133" s="501">
        <v>0</v>
      </c>
      <c r="K133" s="502"/>
      <c r="L133" s="503"/>
      <c r="M133" s="501">
        <v>0</v>
      </c>
      <c r="N133" s="502"/>
      <c r="O133" s="503"/>
      <c r="P133" s="501">
        <v>0</v>
      </c>
      <c r="Q133" s="502"/>
      <c r="R133" s="503"/>
      <c r="S133" s="501">
        <v>0</v>
      </c>
      <c r="T133" s="502"/>
      <c r="U133" s="503"/>
      <c r="V133" s="501">
        <v>0</v>
      </c>
      <c r="W133" s="502"/>
      <c r="X133" s="503"/>
      <c r="Y133" s="501">
        <v>0</v>
      </c>
      <c r="Z133" s="502"/>
      <c r="AA133" s="503"/>
      <c r="AB133" s="488"/>
    </row>
    <row r="134" spans="1:28" ht="15.75" customHeight="1">
      <c r="A134" s="507" t="str">
        <f>T('Critical-Representative Assets'!E32)</f>
        <v/>
      </c>
      <c r="B134" s="508"/>
      <c r="C134" s="508"/>
      <c r="D134" s="509"/>
      <c r="E134" s="497"/>
      <c r="F134" s="498"/>
      <c r="G134" s="497"/>
      <c r="H134" s="500"/>
      <c r="I134" s="498"/>
      <c r="J134" s="504"/>
      <c r="K134" s="505"/>
      <c r="L134" s="506"/>
      <c r="M134" s="504"/>
      <c r="N134" s="505"/>
      <c r="O134" s="506"/>
      <c r="P134" s="504"/>
      <c r="Q134" s="505"/>
      <c r="R134" s="506"/>
      <c r="S134" s="504"/>
      <c r="T134" s="505"/>
      <c r="U134" s="506"/>
      <c r="V134" s="504"/>
      <c r="W134" s="505"/>
      <c r="X134" s="506"/>
      <c r="Y134" s="504"/>
      <c r="Z134" s="505"/>
      <c r="AA134" s="506"/>
      <c r="AB134" s="488"/>
    </row>
    <row r="135" spans="1:28" ht="15.75" customHeight="1" thickBot="1">
      <c r="A135" s="510"/>
      <c r="B135" s="511"/>
      <c r="C135" s="511"/>
      <c r="D135" s="512"/>
      <c r="E135" s="513">
        <f>SUM(E133)</f>
        <v>1</v>
      </c>
      <c r="F135" s="514"/>
      <c r="G135" s="515">
        <f>SUM(G133)</f>
        <v>0</v>
      </c>
      <c r="H135" s="513"/>
      <c r="I135" s="514"/>
      <c r="J135" s="515">
        <f>SUM((J133+M133+P133)/3)</f>
        <v>0</v>
      </c>
      <c r="K135" s="513"/>
      <c r="L135" s="513"/>
      <c r="M135" s="513"/>
      <c r="N135" s="513"/>
      <c r="O135" s="513"/>
      <c r="P135" s="513"/>
      <c r="Q135" s="513"/>
      <c r="R135" s="514"/>
      <c r="S135" s="515">
        <f>SUM(((S133*3)+V133+Y133)/5)</f>
        <v>0</v>
      </c>
      <c r="T135" s="513"/>
      <c r="U135" s="513"/>
      <c r="V135" s="513"/>
      <c r="W135" s="513"/>
      <c r="X135" s="513"/>
      <c r="Y135" s="513"/>
      <c r="Z135" s="513"/>
      <c r="AA135" s="514"/>
      <c r="AB135" s="489"/>
    </row>
    <row r="137" spans="1:28" ht="30" customHeight="1" thickBot="1">
      <c r="A137" s="522" t="str">
        <f>T(Definitions!D20)</f>
        <v xml:space="preserve"> VBIED or IED</v>
      </c>
      <c r="B137" s="522"/>
      <c r="C137" s="522"/>
      <c r="D137" s="522"/>
      <c r="E137" s="522"/>
      <c r="F137" s="522"/>
      <c r="G137" s="522"/>
      <c r="H137" s="522"/>
      <c r="I137" s="522"/>
      <c r="J137" s="522"/>
      <c r="K137" s="522"/>
      <c r="L137" s="522"/>
      <c r="M137" s="522"/>
      <c r="N137" s="522"/>
      <c r="O137" s="522"/>
      <c r="P137" s="522"/>
      <c r="Q137" s="522"/>
      <c r="R137" s="522"/>
      <c r="S137" s="522"/>
      <c r="T137" s="522"/>
      <c r="U137" s="522"/>
      <c r="V137" s="522"/>
      <c r="W137" s="522"/>
      <c r="X137" s="522"/>
      <c r="Y137" s="522"/>
      <c r="Z137" s="522"/>
      <c r="AA137" s="522"/>
      <c r="AB137" s="522"/>
    </row>
    <row r="138" spans="1:28" ht="15.75" customHeight="1">
      <c r="A138" s="472" t="str">
        <f>T(A137)</f>
        <v xml:space="preserve"> VBIED or IED</v>
      </c>
      <c r="B138" s="473"/>
      <c r="C138" s="473"/>
      <c r="D138" s="474"/>
      <c r="E138" s="523" t="s">
        <v>5</v>
      </c>
      <c r="F138" s="524"/>
      <c r="G138" s="478" t="s">
        <v>159</v>
      </c>
      <c r="H138" s="482"/>
      <c r="I138" s="479"/>
      <c r="J138" s="484" t="s">
        <v>7</v>
      </c>
      <c r="K138" s="485"/>
      <c r="L138" s="485"/>
      <c r="M138" s="485"/>
      <c r="N138" s="485"/>
      <c r="O138" s="485"/>
      <c r="P138" s="485"/>
      <c r="Q138" s="485"/>
      <c r="R138" s="486"/>
      <c r="S138" s="484" t="s">
        <v>9</v>
      </c>
      <c r="T138" s="485"/>
      <c r="U138" s="485"/>
      <c r="V138" s="485"/>
      <c r="W138" s="485"/>
      <c r="X138" s="485"/>
      <c r="Y138" s="485"/>
      <c r="Z138" s="485"/>
      <c r="AA138" s="486"/>
      <c r="AB138" s="487">
        <f>SUM(((((J142+S142)/2)*G142)*E142))</f>
        <v>0</v>
      </c>
    </row>
    <row r="139" spans="1:28" ht="15.75" customHeight="1">
      <c r="A139" s="475"/>
      <c r="B139" s="476"/>
      <c r="C139" s="476"/>
      <c r="D139" s="477"/>
      <c r="E139" s="525"/>
      <c r="F139" s="526"/>
      <c r="G139" s="480"/>
      <c r="H139" s="483"/>
      <c r="I139" s="481"/>
      <c r="J139" s="490" t="s">
        <v>163</v>
      </c>
      <c r="K139" s="491"/>
      <c r="L139" s="492"/>
      <c r="M139" s="490" t="s">
        <v>165</v>
      </c>
      <c r="N139" s="491"/>
      <c r="O139" s="492"/>
      <c r="P139" s="490" t="s">
        <v>167</v>
      </c>
      <c r="Q139" s="491"/>
      <c r="R139" s="492"/>
      <c r="S139" s="490" t="s">
        <v>213</v>
      </c>
      <c r="T139" s="491"/>
      <c r="U139" s="492"/>
      <c r="V139" s="490" t="s">
        <v>219</v>
      </c>
      <c r="W139" s="491"/>
      <c r="X139" s="492"/>
      <c r="Y139" s="490" t="s">
        <v>225</v>
      </c>
      <c r="Z139" s="491"/>
      <c r="AA139" s="492"/>
      <c r="AB139" s="488"/>
    </row>
    <row r="140" spans="1:28" ht="15.75" customHeight="1">
      <c r="A140" s="493" t="str">
        <f>T(A13)</f>
        <v>Headquarters Building</v>
      </c>
      <c r="B140" s="494"/>
      <c r="C140" s="96" t="str">
        <f>T(C13)</f>
        <v>CR</v>
      </c>
      <c r="D140" s="97">
        <f>SUM(D13)</f>
        <v>1</v>
      </c>
      <c r="E140" s="495">
        <v>1</v>
      </c>
      <c r="F140" s="496"/>
      <c r="G140" s="495">
        <f>SUM(G13)</f>
        <v>0</v>
      </c>
      <c r="H140" s="499"/>
      <c r="I140" s="496"/>
      <c r="J140" s="501">
        <v>0</v>
      </c>
      <c r="K140" s="502"/>
      <c r="L140" s="503"/>
      <c r="M140" s="501">
        <v>0</v>
      </c>
      <c r="N140" s="502"/>
      <c r="O140" s="503"/>
      <c r="P140" s="501">
        <v>0</v>
      </c>
      <c r="Q140" s="502"/>
      <c r="R140" s="503"/>
      <c r="S140" s="501">
        <v>0</v>
      </c>
      <c r="T140" s="502"/>
      <c r="U140" s="503"/>
      <c r="V140" s="501">
        <v>0</v>
      </c>
      <c r="W140" s="502"/>
      <c r="X140" s="503"/>
      <c r="Y140" s="501">
        <v>0</v>
      </c>
      <c r="Z140" s="502"/>
      <c r="AA140" s="503"/>
      <c r="AB140" s="488"/>
    </row>
    <row r="141" spans="1:28" ht="15.75" customHeight="1">
      <c r="A141" s="507" t="str">
        <f>T(A14)</f>
        <v/>
      </c>
      <c r="B141" s="508"/>
      <c r="C141" s="508"/>
      <c r="D141" s="509"/>
      <c r="E141" s="497"/>
      <c r="F141" s="498"/>
      <c r="G141" s="497"/>
      <c r="H141" s="500"/>
      <c r="I141" s="498"/>
      <c r="J141" s="504"/>
      <c r="K141" s="505"/>
      <c r="L141" s="506"/>
      <c r="M141" s="504"/>
      <c r="N141" s="505"/>
      <c r="O141" s="506"/>
      <c r="P141" s="504"/>
      <c r="Q141" s="505"/>
      <c r="R141" s="506"/>
      <c r="S141" s="504"/>
      <c r="T141" s="505"/>
      <c r="U141" s="506"/>
      <c r="V141" s="504"/>
      <c r="W141" s="505"/>
      <c r="X141" s="506"/>
      <c r="Y141" s="504"/>
      <c r="Z141" s="505"/>
      <c r="AA141" s="506"/>
      <c r="AB141" s="488"/>
    </row>
    <row r="142" spans="1:28" ht="15.75" customHeight="1" thickBot="1">
      <c r="A142" s="510"/>
      <c r="B142" s="511"/>
      <c r="C142" s="511"/>
      <c r="D142" s="512"/>
      <c r="E142" s="513">
        <f>SUM(E140)</f>
        <v>1</v>
      </c>
      <c r="F142" s="514"/>
      <c r="G142" s="515">
        <f>SUM(G140)</f>
        <v>0</v>
      </c>
      <c r="H142" s="513"/>
      <c r="I142" s="514"/>
      <c r="J142" s="515">
        <f>SUM((J140+M140+P140)/3)</f>
        <v>0</v>
      </c>
      <c r="K142" s="513"/>
      <c r="L142" s="513"/>
      <c r="M142" s="513"/>
      <c r="N142" s="513"/>
      <c r="O142" s="513"/>
      <c r="P142" s="513"/>
      <c r="Q142" s="513"/>
      <c r="R142" s="514"/>
      <c r="S142" s="515">
        <f>SUM(((S140*3)+V140+Y140)/5)</f>
        <v>0</v>
      </c>
      <c r="T142" s="513"/>
      <c r="U142" s="513"/>
      <c r="V142" s="513"/>
      <c r="W142" s="513"/>
      <c r="X142" s="513"/>
      <c r="Y142" s="513"/>
      <c r="Z142" s="513"/>
      <c r="AA142" s="514"/>
      <c r="AB142" s="489"/>
    </row>
    <row r="143" spans="1:28" ht="15.75" customHeight="1" thickBo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row>
    <row r="144" spans="1:28" ht="15.75" customHeight="1">
      <c r="A144" s="516" t="str">
        <f>T(A137)</f>
        <v xml:space="preserve"> VBIED or IED</v>
      </c>
      <c r="B144" s="517"/>
      <c r="C144" s="517"/>
      <c r="D144" s="518"/>
      <c r="E144" s="523" t="s">
        <v>5</v>
      </c>
      <c r="F144" s="524"/>
      <c r="G144" s="478" t="s">
        <v>159</v>
      </c>
      <c r="H144" s="482"/>
      <c r="I144" s="479"/>
      <c r="J144" s="484" t="s">
        <v>7</v>
      </c>
      <c r="K144" s="485"/>
      <c r="L144" s="485"/>
      <c r="M144" s="485"/>
      <c r="N144" s="485"/>
      <c r="O144" s="485"/>
      <c r="P144" s="485"/>
      <c r="Q144" s="485"/>
      <c r="R144" s="486"/>
      <c r="S144" s="484" t="s">
        <v>9</v>
      </c>
      <c r="T144" s="485"/>
      <c r="U144" s="485"/>
      <c r="V144" s="485"/>
      <c r="W144" s="485"/>
      <c r="X144" s="485"/>
      <c r="Y144" s="485"/>
      <c r="Z144" s="485"/>
      <c r="AA144" s="486"/>
      <c r="AB144" s="487">
        <f>SUM(((((J148+S148)/2)*G148)*E148))</f>
        <v>0</v>
      </c>
    </row>
    <row r="145" spans="1:28" ht="15.75" customHeight="1">
      <c r="A145" s="519"/>
      <c r="B145" s="520"/>
      <c r="C145" s="520"/>
      <c r="D145" s="521"/>
      <c r="E145" s="525"/>
      <c r="F145" s="526"/>
      <c r="G145" s="480"/>
      <c r="H145" s="483"/>
      <c r="I145" s="481"/>
      <c r="J145" s="490" t="s">
        <v>163</v>
      </c>
      <c r="K145" s="491"/>
      <c r="L145" s="492"/>
      <c r="M145" s="490" t="s">
        <v>165</v>
      </c>
      <c r="N145" s="491"/>
      <c r="O145" s="492"/>
      <c r="P145" s="490" t="s">
        <v>167</v>
      </c>
      <c r="Q145" s="491"/>
      <c r="R145" s="492"/>
      <c r="S145" s="490" t="s">
        <v>213</v>
      </c>
      <c r="T145" s="491"/>
      <c r="U145" s="492"/>
      <c r="V145" s="490" t="s">
        <v>219</v>
      </c>
      <c r="W145" s="491"/>
      <c r="X145" s="492"/>
      <c r="Y145" s="490" t="s">
        <v>225</v>
      </c>
      <c r="Z145" s="491"/>
      <c r="AA145" s="492"/>
      <c r="AB145" s="488"/>
    </row>
    <row r="146" spans="1:28" ht="15.75" customHeight="1">
      <c r="A146" s="493" t="str">
        <f>T(A19)</f>
        <v>Major Passenger Terminals</v>
      </c>
      <c r="B146" s="494"/>
      <c r="C146" s="96" t="str">
        <f>T(C19)</f>
        <v>CR</v>
      </c>
      <c r="D146" s="99">
        <f>SUM(D19)</f>
        <v>2</v>
      </c>
      <c r="E146" s="495">
        <v>1</v>
      </c>
      <c r="F146" s="496"/>
      <c r="G146" s="495">
        <f>SUM(G19)</f>
        <v>0</v>
      </c>
      <c r="H146" s="499"/>
      <c r="I146" s="496"/>
      <c r="J146" s="501">
        <v>0</v>
      </c>
      <c r="K146" s="502"/>
      <c r="L146" s="503"/>
      <c r="M146" s="501">
        <v>0</v>
      </c>
      <c r="N146" s="502"/>
      <c r="O146" s="503"/>
      <c r="P146" s="501">
        <v>0</v>
      </c>
      <c r="Q146" s="502"/>
      <c r="R146" s="503"/>
      <c r="S146" s="501">
        <v>0</v>
      </c>
      <c r="T146" s="502"/>
      <c r="U146" s="503"/>
      <c r="V146" s="501">
        <v>0</v>
      </c>
      <c r="W146" s="502"/>
      <c r="X146" s="503"/>
      <c r="Y146" s="501">
        <v>0</v>
      </c>
      <c r="Z146" s="502"/>
      <c r="AA146" s="503"/>
      <c r="AB146" s="488"/>
    </row>
    <row r="147" spans="1:28" ht="15.75" customHeight="1">
      <c r="A147" s="507" t="str">
        <f>T(A20)</f>
        <v/>
      </c>
      <c r="B147" s="508"/>
      <c r="C147" s="508"/>
      <c r="D147" s="509"/>
      <c r="E147" s="497"/>
      <c r="F147" s="498"/>
      <c r="G147" s="497"/>
      <c r="H147" s="500"/>
      <c r="I147" s="498"/>
      <c r="J147" s="504"/>
      <c r="K147" s="505"/>
      <c r="L147" s="506"/>
      <c r="M147" s="504"/>
      <c r="N147" s="505"/>
      <c r="O147" s="506"/>
      <c r="P147" s="504"/>
      <c r="Q147" s="505"/>
      <c r="R147" s="506"/>
      <c r="S147" s="504"/>
      <c r="T147" s="505"/>
      <c r="U147" s="506"/>
      <c r="V147" s="504"/>
      <c r="W147" s="505"/>
      <c r="X147" s="506"/>
      <c r="Y147" s="504"/>
      <c r="Z147" s="505"/>
      <c r="AA147" s="506"/>
      <c r="AB147" s="488"/>
    </row>
    <row r="148" spans="1:28" ht="15.75" customHeight="1" thickBot="1">
      <c r="A148" s="510"/>
      <c r="B148" s="511"/>
      <c r="C148" s="511"/>
      <c r="D148" s="512"/>
      <c r="E148" s="513">
        <f>SUM(E146)</f>
        <v>1</v>
      </c>
      <c r="F148" s="514"/>
      <c r="G148" s="515">
        <f>SUM(G146)</f>
        <v>0</v>
      </c>
      <c r="H148" s="513"/>
      <c r="I148" s="514"/>
      <c r="J148" s="515">
        <f>SUM((J146+M146+P146)/3)</f>
        <v>0</v>
      </c>
      <c r="K148" s="513"/>
      <c r="L148" s="513"/>
      <c r="M148" s="513"/>
      <c r="N148" s="513"/>
      <c r="O148" s="513"/>
      <c r="P148" s="513"/>
      <c r="Q148" s="513"/>
      <c r="R148" s="514"/>
      <c r="S148" s="515">
        <f>SUM(((S146*3)+V146+Y146)/5)</f>
        <v>0</v>
      </c>
      <c r="T148" s="513"/>
      <c r="U148" s="513"/>
      <c r="V148" s="513"/>
      <c r="W148" s="513"/>
      <c r="X148" s="513"/>
      <c r="Y148" s="513"/>
      <c r="Z148" s="513"/>
      <c r="AA148" s="514"/>
      <c r="AB148" s="489"/>
    </row>
    <row r="149" spans="1:28" ht="15.75" customHeight="1" thickBot="1">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row>
    <row r="150" spans="1:28" ht="15.75" customHeight="1">
      <c r="A150" s="516" t="str">
        <f>T(A144)</f>
        <v xml:space="preserve"> VBIED or IED</v>
      </c>
      <c r="B150" s="517"/>
      <c r="C150" s="517"/>
      <c r="D150" s="518"/>
      <c r="E150" s="478" t="s">
        <v>5</v>
      </c>
      <c r="F150" s="479"/>
      <c r="G150" s="478" t="s">
        <v>159</v>
      </c>
      <c r="H150" s="482"/>
      <c r="I150" s="479"/>
      <c r="J150" s="484" t="s">
        <v>7</v>
      </c>
      <c r="K150" s="485"/>
      <c r="L150" s="485"/>
      <c r="M150" s="485"/>
      <c r="N150" s="485"/>
      <c r="O150" s="485"/>
      <c r="P150" s="485"/>
      <c r="Q150" s="485"/>
      <c r="R150" s="486"/>
      <c r="S150" s="484" t="s">
        <v>9</v>
      </c>
      <c r="T150" s="485"/>
      <c r="U150" s="485"/>
      <c r="V150" s="485"/>
      <c r="W150" s="485"/>
      <c r="X150" s="485"/>
      <c r="Y150" s="485"/>
      <c r="Z150" s="485"/>
      <c r="AA150" s="486"/>
      <c r="AB150" s="487">
        <f>SUM(((((J154+S154)/2)*G154)*E154))</f>
        <v>0</v>
      </c>
    </row>
    <row r="151" spans="1:28" ht="15.75" customHeight="1">
      <c r="A151" s="519"/>
      <c r="B151" s="520"/>
      <c r="C151" s="520"/>
      <c r="D151" s="521"/>
      <c r="E151" s="480"/>
      <c r="F151" s="481"/>
      <c r="G151" s="480"/>
      <c r="H151" s="483"/>
      <c r="I151" s="481"/>
      <c r="J151" s="490" t="s">
        <v>163</v>
      </c>
      <c r="K151" s="491"/>
      <c r="L151" s="492"/>
      <c r="M151" s="490" t="s">
        <v>165</v>
      </c>
      <c r="N151" s="491"/>
      <c r="O151" s="492"/>
      <c r="P151" s="490" t="s">
        <v>167</v>
      </c>
      <c r="Q151" s="491"/>
      <c r="R151" s="492"/>
      <c r="S151" s="490" t="s">
        <v>213</v>
      </c>
      <c r="T151" s="491"/>
      <c r="U151" s="492"/>
      <c r="V151" s="490" t="s">
        <v>219</v>
      </c>
      <c r="W151" s="491"/>
      <c r="X151" s="492"/>
      <c r="Y151" s="490" t="s">
        <v>225</v>
      </c>
      <c r="Z151" s="491"/>
      <c r="AA151" s="492"/>
      <c r="AB151" s="488"/>
    </row>
    <row r="152" spans="1:28" ht="15.75" customHeight="1">
      <c r="A152" s="493" t="str">
        <f>T(A25)</f>
        <v>Major Line Stations</v>
      </c>
      <c r="B152" s="494"/>
      <c r="C152" s="96" t="str">
        <f>T(C25)</f>
        <v>CR</v>
      </c>
      <c r="D152" s="99">
        <f>SUM(D25)</f>
        <v>3</v>
      </c>
      <c r="E152" s="495">
        <v>1</v>
      </c>
      <c r="F152" s="496"/>
      <c r="G152" s="495">
        <f>SUM(G25)</f>
        <v>0</v>
      </c>
      <c r="H152" s="499"/>
      <c r="I152" s="496"/>
      <c r="J152" s="501">
        <v>0</v>
      </c>
      <c r="K152" s="502"/>
      <c r="L152" s="503"/>
      <c r="M152" s="501">
        <v>0</v>
      </c>
      <c r="N152" s="502"/>
      <c r="O152" s="503"/>
      <c r="P152" s="501">
        <v>0</v>
      </c>
      <c r="Q152" s="502"/>
      <c r="R152" s="503"/>
      <c r="S152" s="501">
        <v>0</v>
      </c>
      <c r="T152" s="502"/>
      <c r="U152" s="503"/>
      <c r="V152" s="501">
        <v>0</v>
      </c>
      <c r="W152" s="502"/>
      <c r="X152" s="503"/>
      <c r="Y152" s="501">
        <v>0</v>
      </c>
      <c r="Z152" s="502"/>
      <c r="AA152" s="503"/>
      <c r="AB152" s="488"/>
    </row>
    <row r="153" spans="1:28" ht="15.75" customHeight="1">
      <c r="A153" s="507" t="str">
        <f>T(A26)</f>
        <v/>
      </c>
      <c r="B153" s="508"/>
      <c r="C153" s="508"/>
      <c r="D153" s="509"/>
      <c r="E153" s="497"/>
      <c r="F153" s="498"/>
      <c r="G153" s="497"/>
      <c r="H153" s="500"/>
      <c r="I153" s="498"/>
      <c r="J153" s="504"/>
      <c r="K153" s="505"/>
      <c r="L153" s="506"/>
      <c r="M153" s="504"/>
      <c r="N153" s="505"/>
      <c r="O153" s="506"/>
      <c r="P153" s="504"/>
      <c r="Q153" s="505"/>
      <c r="R153" s="506"/>
      <c r="S153" s="504"/>
      <c r="T153" s="505"/>
      <c r="U153" s="506"/>
      <c r="V153" s="504"/>
      <c r="W153" s="505"/>
      <c r="X153" s="506"/>
      <c r="Y153" s="504"/>
      <c r="Z153" s="505"/>
      <c r="AA153" s="506"/>
      <c r="AB153" s="488"/>
    </row>
    <row r="154" spans="1:28" ht="15.75" customHeight="1" thickBot="1">
      <c r="A154" s="510"/>
      <c r="B154" s="511"/>
      <c r="C154" s="511"/>
      <c r="D154" s="512"/>
      <c r="E154" s="513">
        <f>SUM(E152)</f>
        <v>1</v>
      </c>
      <c r="F154" s="514"/>
      <c r="G154" s="515">
        <f>SUM(G152)</f>
        <v>0</v>
      </c>
      <c r="H154" s="513"/>
      <c r="I154" s="514"/>
      <c r="J154" s="515">
        <f>SUM((J152+M152+P152)/3)</f>
        <v>0</v>
      </c>
      <c r="K154" s="513"/>
      <c r="L154" s="513"/>
      <c r="M154" s="513"/>
      <c r="N154" s="513"/>
      <c r="O154" s="513"/>
      <c r="P154" s="513"/>
      <c r="Q154" s="513"/>
      <c r="R154" s="514"/>
      <c r="S154" s="515">
        <f>SUM(((S152*3)+V152+Y152)/5)</f>
        <v>0</v>
      </c>
      <c r="T154" s="513"/>
      <c r="U154" s="513"/>
      <c r="V154" s="513"/>
      <c r="W154" s="513"/>
      <c r="X154" s="513"/>
      <c r="Y154" s="513"/>
      <c r="Z154" s="513"/>
      <c r="AA154" s="514"/>
      <c r="AB154" s="489"/>
    </row>
    <row r="155" spans="1:28" ht="15.75" customHeight="1" thickBot="1">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row>
    <row r="156" spans="1:28" ht="15.75" customHeight="1">
      <c r="A156" s="516" t="str">
        <f>T(A150)</f>
        <v xml:space="preserve"> VBIED or IED</v>
      </c>
      <c r="B156" s="517"/>
      <c r="C156" s="517"/>
      <c r="D156" s="518"/>
      <c r="E156" s="478" t="s">
        <v>5</v>
      </c>
      <c r="F156" s="479"/>
      <c r="G156" s="478" t="s">
        <v>159</v>
      </c>
      <c r="H156" s="482"/>
      <c r="I156" s="479"/>
      <c r="J156" s="484" t="s">
        <v>7</v>
      </c>
      <c r="K156" s="485"/>
      <c r="L156" s="485"/>
      <c r="M156" s="485"/>
      <c r="N156" s="485"/>
      <c r="O156" s="485"/>
      <c r="P156" s="485"/>
      <c r="Q156" s="485"/>
      <c r="R156" s="486"/>
      <c r="S156" s="484" t="s">
        <v>9</v>
      </c>
      <c r="T156" s="485"/>
      <c r="U156" s="485"/>
      <c r="V156" s="485"/>
      <c r="W156" s="485"/>
      <c r="X156" s="485"/>
      <c r="Y156" s="485"/>
      <c r="Z156" s="485"/>
      <c r="AA156" s="486"/>
      <c r="AB156" s="487">
        <f>SUM(((((J160+S160)/2)*G160)*E160))</f>
        <v>0</v>
      </c>
    </row>
    <row r="157" spans="1:28" ht="15.75" customHeight="1">
      <c r="A157" s="519"/>
      <c r="B157" s="520"/>
      <c r="C157" s="520"/>
      <c r="D157" s="521"/>
      <c r="E157" s="480"/>
      <c r="F157" s="481"/>
      <c r="G157" s="480"/>
      <c r="H157" s="483"/>
      <c r="I157" s="481"/>
      <c r="J157" s="490" t="s">
        <v>163</v>
      </c>
      <c r="K157" s="491"/>
      <c r="L157" s="492"/>
      <c r="M157" s="490" t="s">
        <v>165</v>
      </c>
      <c r="N157" s="491"/>
      <c r="O157" s="492"/>
      <c r="P157" s="490" t="s">
        <v>167</v>
      </c>
      <c r="Q157" s="491"/>
      <c r="R157" s="492"/>
      <c r="S157" s="490" t="s">
        <v>213</v>
      </c>
      <c r="T157" s="491"/>
      <c r="U157" s="492"/>
      <c r="V157" s="490" t="s">
        <v>219</v>
      </c>
      <c r="W157" s="491"/>
      <c r="X157" s="492"/>
      <c r="Y157" s="490" t="s">
        <v>225</v>
      </c>
      <c r="Z157" s="491"/>
      <c r="AA157" s="492"/>
      <c r="AB157" s="488"/>
    </row>
    <row r="158" spans="1:28" ht="15.75" customHeight="1">
      <c r="A158" s="493" t="str">
        <f>T(A31)</f>
        <v>Parking Structures</v>
      </c>
      <c r="B158" s="494"/>
      <c r="C158" s="96" t="str">
        <f>T(C31)</f>
        <v>CR</v>
      </c>
      <c r="D158" s="99">
        <f>SUM(D31)</f>
        <v>4</v>
      </c>
      <c r="E158" s="495">
        <v>1</v>
      </c>
      <c r="F158" s="496"/>
      <c r="G158" s="495">
        <f>SUM(G31)</f>
        <v>0</v>
      </c>
      <c r="H158" s="499"/>
      <c r="I158" s="496"/>
      <c r="J158" s="501">
        <v>0</v>
      </c>
      <c r="K158" s="502"/>
      <c r="L158" s="503"/>
      <c r="M158" s="501">
        <v>0</v>
      </c>
      <c r="N158" s="502"/>
      <c r="O158" s="503"/>
      <c r="P158" s="501">
        <v>0</v>
      </c>
      <c r="Q158" s="502"/>
      <c r="R158" s="503"/>
      <c r="S158" s="501">
        <v>0</v>
      </c>
      <c r="T158" s="502"/>
      <c r="U158" s="503"/>
      <c r="V158" s="501">
        <v>0</v>
      </c>
      <c r="W158" s="502"/>
      <c r="X158" s="503"/>
      <c r="Y158" s="501">
        <v>0</v>
      </c>
      <c r="Z158" s="502"/>
      <c r="AA158" s="503"/>
      <c r="AB158" s="488"/>
    </row>
    <row r="159" spans="1:28" ht="15.75" customHeight="1">
      <c r="A159" s="507" t="str">
        <f>T(A32)</f>
        <v/>
      </c>
      <c r="B159" s="508"/>
      <c r="C159" s="508"/>
      <c r="D159" s="509"/>
      <c r="E159" s="497"/>
      <c r="F159" s="498"/>
      <c r="G159" s="497"/>
      <c r="H159" s="500"/>
      <c r="I159" s="498"/>
      <c r="J159" s="504"/>
      <c r="K159" s="505"/>
      <c r="L159" s="506"/>
      <c r="M159" s="504"/>
      <c r="N159" s="505"/>
      <c r="O159" s="506"/>
      <c r="P159" s="504"/>
      <c r="Q159" s="505"/>
      <c r="R159" s="506"/>
      <c r="S159" s="504"/>
      <c r="T159" s="505"/>
      <c r="U159" s="506"/>
      <c r="V159" s="504"/>
      <c r="W159" s="505"/>
      <c r="X159" s="506"/>
      <c r="Y159" s="504"/>
      <c r="Z159" s="505"/>
      <c r="AA159" s="506"/>
      <c r="AB159" s="488"/>
    </row>
    <row r="160" spans="1:28" ht="15.75" customHeight="1" thickBot="1">
      <c r="A160" s="510"/>
      <c r="B160" s="511"/>
      <c r="C160" s="511"/>
      <c r="D160" s="512"/>
      <c r="E160" s="513">
        <f>SUM(E158)</f>
        <v>1</v>
      </c>
      <c r="F160" s="514"/>
      <c r="G160" s="515">
        <f>SUM(G158)</f>
        <v>0</v>
      </c>
      <c r="H160" s="513"/>
      <c r="I160" s="514"/>
      <c r="J160" s="515">
        <f>SUM((J158+M158+P158)/3)</f>
        <v>0</v>
      </c>
      <c r="K160" s="513"/>
      <c r="L160" s="513"/>
      <c r="M160" s="513"/>
      <c r="N160" s="513"/>
      <c r="O160" s="513"/>
      <c r="P160" s="513"/>
      <c r="Q160" s="513"/>
      <c r="R160" s="514"/>
      <c r="S160" s="515">
        <f>SUM(((S158*3)+V158+Y158)/5)</f>
        <v>0</v>
      </c>
      <c r="T160" s="513"/>
      <c r="U160" s="513"/>
      <c r="V160" s="513"/>
      <c r="W160" s="513"/>
      <c r="X160" s="513"/>
      <c r="Y160" s="513"/>
      <c r="Z160" s="513"/>
      <c r="AA160" s="514"/>
      <c r="AB160" s="489"/>
    </row>
    <row r="161" spans="1:28" ht="15.75" customHeight="1" thickBot="1">
      <c r="E161" s="100"/>
      <c r="F161" s="100"/>
      <c r="G161" s="100"/>
      <c r="H161" s="100"/>
      <c r="I161" s="100"/>
      <c r="J161" s="98"/>
      <c r="K161" s="98"/>
      <c r="L161" s="98"/>
      <c r="M161" s="98"/>
      <c r="N161" s="98"/>
      <c r="O161" s="98"/>
      <c r="P161" s="98"/>
      <c r="Q161" s="98"/>
      <c r="R161" s="98"/>
      <c r="S161" s="98"/>
      <c r="T161" s="98"/>
      <c r="U161" s="98"/>
      <c r="V161" s="98"/>
      <c r="W161" s="98"/>
      <c r="X161" s="98"/>
      <c r="Y161" s="98"/>
      <c r="Z161" s="98"/>
      <c r="AA161" s="98"/>
      <c r="AB161" s="100"/>
    </row>
    <row r="162" spans="1:28" ht="15.75" customHeight="1">
      <c r="A162" s="516" t="str">
        <f>T(A156)</f>
        <v xml:space="preserve"> VBIED or IED</v>
      </c>
      <c r="B162" s="517"/>
      <c r="C162" s="517"/>
      <c r="D162" s="518"/>
      <c r="E162" s="478" t="s">
        <v>5</v>
      </c>
      <c r="F162" s="479"/>
      <c r="G162" s="478" t="s">
        <v>159</v>
      </c>
      <c r="H162" s="482"/>
      <c r="I162" s="479"/>
      <c r="J162" s="484" t="s">
        <v>7</v>
      </c>
      <c r="K162" s="485"/>
      <c r="L162" s="485"/>
      <c r="M162" s="485"/>
      <c r="N162" s="485"/>
      <c r="O162" s="485"/>
      <c r="P162" s="485"/>
      <c r="Q162" s="485"/>
      <c r="R162" s="486"/>
      <c r="S162" s="484" t="s">
        <v>9</v>
      </c>
      <c r="T162" s="485"/>
      <c r="U162" s="485"/>
      <c r="V162" s="485"/>
      <c r="W162" s="485"/>
      <c r="X162" s="485"/>
      <c r="Y162" s="485"/>
      <c r="Z162" s="485"/>
      <c r="AA162" s="486"/>
      <c r="AB162" s="487">
        <f>SUM(((((J166+S166)/2)*G166)*E166))</f>
        <v>0</v>
      </c>
    </row>
    <row r="163" spans="1:28" ht="15.75" customHeight="1">
      <c r="A163" s="519"/>
      <c r="B163" s="520"/>
      <c r="C163" s="520"/>
      <c r="D163" s="521"/>
      <c r="E163" s="480"/>
      <c r="F163" s="481"/>
      <c r="G163" s="480"/>
      <c r="H163" s="483"/>
      <c r="I163" s="481"/>
      <c r="J163" s="490" t="s">
        <v>163</v>
      </c>
      <c r="K163" s="491"/>
      <c r="L163" s="492"/>
      <c r="M163" s="490" t="s">
        <v>165</v>
      </c>
      <c r="N163" s="491"/>
      <c r="O163" s="492"/>
      <c r="P163" s="490" t="s">
        <v>167</v>
      </c>
      <c r="Q163" s="491"/>
      <c r="R163" s="492"/>
      <c r="S163" s="490" t="s">
        <v>213</v>
      </c>
      <c r="T163" s="491"/>
      <c r="U163" s="492"/>
      <c r="V163" s="490" t="s">
        <v>219</v>
      </c>
      <c r="W163" s="491"/>
      <c r="X163" s="492"/>
      <c r="Y163" s="490" t="s">
        <v>225</v>
      </c>
      <c r="Z163" s="491"/>
      <c r="AA163" s="492"/>
      <c r="AB163" s="488"/>
    </row>
    <row r="164" spans="1:28" ht="15.75" customHeight="1">
      <c r="A164" s="493" t="str">
        <f>T(A37)</f>
        <v>Consist - Type 1</v>
      </c>
      <c r="B164" s="494"/>
      <c r="C164" s="96" t="str">
        <f>T(C37)</f>
        <v>CR</v>
      </c>
      <c r="D164" s="99">
        <f>SUM(D37)</f>
        <v>5</v>
      </c>
      <c r="E164" s="495">
        <v>1</v>
      </c>
      <c r="F164" s="496"/>
      <c r="G164" s="495">
        <f>SUM(G37)</f>
        <v>0</v>
      </c>
      <c r="H164" s="499"/>
      <c r="I164" s="496"/>
      <c r="J164" s="501">
        <v>0</v>
      </c>
      <c r="K164" s="502"/>
      <c r="L164" s="503"/>
      <c r="M164" s="501">
        <v>0</v>
      </c>
      <c r="N164" s="502"/>
      <c r="O164" s="503"/>
      <c r="P164" s="501">
        <v>0</v>
      </c>
      <c r="Q164" s="502"/>
      <c r="R164" s="503"/>
      <c r="S164" s="501">
        <v>0</v>
      </c>
      <c r="T164" s="502"/>
      <c r="U164" s="503"/>
      <c r="V164" s="501">
        <v>0</v>
      </c>
      <c r="W164" s="502"/>
      <c r="X164" s="503"/>
      <c r="Y164" s="501">
        <v>0</v>
      </c>
      <c r="Z164" s="502"/>
      <c r="AA164" s="503"/>
      <c r="AB164" s="488"/>
    </row>
    <row r="165" spans="1:28" ht="15.75" customHeight="1">
      <c r="A165" s="507" t="str">
        <f>T(A38)</f>
        <v/>
      </c>
      <c r="B165" s="508"/>
      <c r="C165" s="508"/>
      <c r="D165" s="509"/>
      <c r="E165" s="497"/>
      <c r="F165" s="498"/>
      <c r="G165" s="497"/>
      <c r="H165" s="500"/>
      <c r="I165" s="498"/>
      <c r="J165" s="504"/>
      <c r="K165" s="505"/>
      <c r="L165" s="506"/>
      <c r="M165" s="504"/>
      <c r="N165" s="505"/>
      <c r="O165" s="506"/>
      <c r="P165" s="504"/>
      <c r="Q165" s="505"/>
      <c r="R165" s="506"/>
      <c r="S165" s="504"/>
      <c r="T165" s="505"/>
      <c r="U165" s="506"/>
      <c r="V165" s="504"/>
      <c r="W165" s="505"/>
      <c r="X165" s="506"/>
      <c r="Y165" s="504"/>
      <c r="Z165" s="505"/>
      <c r="AA165" s="506"/>
      <c r="AB165" s="488"/>
    </row>
    <row r="166" spans="1:28" ht="15.75" customHeight="1" thickBot="1">
      <c r="A166" s="510"/>
      <c r="B166" s="511"/>
      <c r="C166" s="511"/>
      <c r="D166" s="512"/>
      <c r="E166" s="513">
        <f>SUM(E164)</f>
        <v>1</v>
      </c>
      <c r="F166" s="514"/>
      <c r="G166" s="515">
        <f>SUM(G164)</f>
        <v>0</v>
      </c>
      <c r="H166" s="513"/>
      <c r="I166" s="514"/>
      <c r="J166" s="515">
        <f>SUM((J164+M164+P164)/3)</f>
        <v>0</v>
      </c>
      <c r="K166" s="513"/>
      <c r="L166" s="513"/>
      <c r="M166" s="513"/>
      <c r="N166" s="513"/>
      <c r="O166" s="513"/>
      <c r="P166" s="513"/>
      <c r="Q166" s="513"/>
      <c r="R166" s="514"/>
      <c r="S166" s="515">
        <f>SUM(((S164*3)+V164+Y164)/5)</f>
        <v>0</v>
      </c>
      <c r="T166" s="513"/>
      <c r="U166" s="513"/>
      <c r="V166" s="513"/>
      <c r="W166" s="513"/>
      <c r="X166" s="513"/>
      <c r="Y166" s="513"/>
      <c r="Z166" s="513"/>
      <c r="AA166" s="514"/>
      <c r="AB166" s="489"/>
    </row>
    <row r="167" spans="1:28" ht="15.75" customHeight="1" thickBot="1">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row>
    <row r="168" spans="1:28" ht="15.75" customHeight="1">
      <c r="A168" s="516" t="str">
        <f>T(A162)</f>
        <v xml:space="preserve"> VBIED or IED</v>
      </c>
      <c r="B168" s="517"/>
      <c r="C168" s="517"/>
      <c r="D168" s="518"/>
      <c r="E168" s="478" t="s">
        <v>5</v>
      </c>
      <c r="F168" s="479"/>
      <c r="G168" s="478" t="s">
        <v>159</v>
      </c>
      <c r="H168" s="482"/>
      <c r="I168" s="479"/>
      <c r="J168" s="484" t="s">
        <v>7</v>
      </c>
      <c r="K168" s="485"/>
      <c r="L168" s="485"/>
      <c r="M168" s="485"/>
      <c r="N168" s="485"/>
      <c r="O168" s="485"/>
      <c r="P168" s="485"/>
      <c r="Q168" s="485"/>
      <c r="R168" s="486"/>
      <c r="S168" s="484" t="s">
        <v>9</v>
      </c>
      <c r="T168" s="485"/>
      <c r="U168" s="485"/>
      <c r="V168" s="485"/>
      <c r="W168" s="485"/>
      <c r="X168" s="485"/>
      <c r="Y168" s="485"/>
      <c r="Z168" s="485"/>
      <c r="AA168" s="486"/>
      <c r="AB168" s="487">
        <f>SUM(((((J172+S172)/2)*G172)*E172))</f>
        <v>0</v>
      </c>
    </row>
    <row r="169" spans="1:28" ht="15.75" customHeight="1">
      <c r="A169" s="519"/>
      <c r="B169" s="520"/>
      <c r="C169" s="520"/>
      <c r="D169" s="521"/>
      <c r="E169" s="480"/>
      <c r="F169" s="481"/>
      <c r="G169" s="480"/>
      <c r="H169" s="483"/>
      <c r="I169" s="481"/>
      <c r="J169" s="490" t="s">
        <v>163</v>
      </c>
      <c r="K169" s="491"/>
      <c r="L169" s="492"/>
      <c r="M169" s="490" t="s">
        <v>165</v>
      </c>
      <c r="N169" s="491"/>
      <c r="O169" s="492"/>
      <c r="P169" s="490" t="s">
        <v>167</v>
      </c>
      <c r="Q169" s="491"/>
      <c r="R169" s="492"/>
      <c r="S169" s="490" t="s">
        <v>213</v>
      </c>
      <c r="T169" s="491"/>
      <c r="U169" s="492"/>
      <c r="V169" s="490" t="s">
        <v>219</v>
      </c>
      <c r="W169" s="491"/>
      <c r="X169" s="492"/>
      <c r="Y169" s="490" t="s">
        <v>225</v>
      </c>
      <c r="Z169" s="491"/>
      <c r="AA169" s="492"/>
      <c r="AB169" s="488"/>
    </row>
    <row r="170" spans="1:28" ht="15.75" customHeight="1">
      <c r="A170" s="493" t="str">
        <f>T(A43)</f>
        <v>Consist - Type 2</v>
      </c>
      <c r="B170" s="494"/>
      <c r="C170" s="96" t="str">
        <f>T(C43)</f>
        <v>CR</v>
      </c>
      <c r="D170" s="99">
        <f>SUM(D43)</f>
        <v>6</v>
      </c>
      <c r="E170" s="495">
        <v>1</v>
      </c>
      <c r="F170" s="496"/>
      <c r="G170" s="495">
        <f>SUM(G43)</f>
        <v>0</v>
      </c>
      <c r="H170" s="499"/>
      <c r="I170" s="496"/>
      <c r="J170" s="501">
        <v>0</v>
      </c>
      <c r="K170" s="502"/>
      <c r="L170" s="503"/>
      <c r="M170" s="501">
        <v>0</v>
      </c>
      <c r="N170" s="502"/>
      <c r="O170" s="503"/>
      <c r="P170" s="501">
        <v>0</v>
      </c>
      <c r="Q170" s="502"/>
      <c r="R170" s="503"/>
      <c r="S170" s="501">
        <v>0</v>
      </c>
      <c r="T170" s="502"/>
      <c r="U170" s="503"/>
      <c r="V170" s="501">
        <v>0</v>
      </c>
      <c r="W170" s="502"/>
      <c r="X170" s="503"/>
      <c r="Y170" s="501">
        <v>0</v>
      </c>
      <c r="Z170" s="502"/>
      <c r="AA170" s="503"/>
      <c r="AB170" s="488"/>
    </row>
    <row r="171" spans="1:28" ht="15.75" customHeight="1">
      <c r="A171" s="507" t="str">
        <f>T(A44)</f>
        <v/>
      </c>
      <c r="B171" s="508"/>
      <c r="C171" s="508"/>
      <c r="D171" s="509"/>
      <c r="E171" s="497"/>
      <c r="F171" s="498"/>
      <c r="G171" s="497"/>
      <c r="H171" s="500"/>
      <c r="I171" s="498"/>
      <c r="J171" s="504"/>
      <c r="K171" s="505"/>
      <c r="L171" s="506"/>
      <c r="M171" s="504"/>
      <c r="N171" s="505"/>
      <c r="O171" s="506"/>
      <c r="P171" s="504"/>
      <c r="Q171" s="505"/>
      <c r="R171" s="506"/>
      <c r="S171" s="504"/>
      <c r="T171" s="505"/>
      <c r="U171" s="506"/>
      <c r="V171" s="504"/>
      <c r="W171" s="505"/>
      <c r="X171" s="506"/>
      <c r="Y171" s="504"/>
      <c r="Z171" s="505"/>
      <c r="AA171" s="506"/>
      <c r="AB171" s="488"/>
    </row>
    <row r="172" spans="1:28" ht="15.75" customHeight="1" thickBot="1">
      <c r="A172" s="510"/>
      <c r="B172" s="511"/>
      <c r="C172" s="511"/>
      <c r="D172" s="512"/>
      <c r="E172" s="513">
        <f>SUM(E170)</f>
        <v>1</v>
      </c>
      <c r="F172" s="514"/>
      <c r="G172" s="515">
        <f>SUM(G170)</f>
        <v>0</v>
      </c>
      <c r="H172" s="513"/>
      <c r="I172" s="514"/>
      <c r="J172" s="515">
        <f>SUM((J170+M170+P170)/3)</f>
        <v>0</v>
      </c>
      <c r="K172" s="513"/>
      <c r="L172" s="513"/>
      <c r="M172" s="513"/>
      <c r="N172" s="513"/>
      <c r="O172" s="513"/>
      <c r="P172" s="513"/>
      <c r="Q172" s="513"/>
      <c r="R172" s="514"/>
      <c r="S172" s="515">
        <f>SUM(((S170*3)+V170+Y170)/5)</f>
        <v>0</v>
      </c>
      <c r="T172" s="513"/>
      <c r="U172" s="513"/>
      <c r="V172" s="513"/>
      <c r="W172" s="513"/>
      <c r="X172" s="513"/>
      <c r="Y172" s="513"/>
      <c r="Z172" s="513"/>
      <c r="AA172" s="514"/>
      <c r="AB172" s="489"/>
    </row>
    <row r="173" spans="1:28" ht="15.75" customHeight="1" thickBot="1">
      <c r="E173" s="100"/>
      <c r="F173" s="100"/>
      <c r="G173" s="100"/>
      <c r="H173" s="100"/>
      <c r="I173" s="100"/>
      <c r="J173" s="98"/>
      <c r="K173" s="98"/>
      <c r="L173" s="98"/>
      <c r="M173" s="98"/>
      <c r="N173" s="98"/>
      <c r="O173" s="98"/>
      <c r="P173" s="98"/>
      <c r="Q173" s="98"/>
      <c r="R173" s="98"/>
      <c r="S173" s="98"/>
      <c r="T173" s="98"/>
      <c r="U173" s="98"/>
      <c r="V173" s="98"/>
      <c r="W173" s="98"/>
      <c r="X173" s="98"/>
      <c r="Y173" s="98"/>
      <c r="Z173" s="98"/>
      <c r="AA173" s="98"/>
      <c r="AB173" s="100"/>
    </row>
    <row r="174" spans="1:28" ht="15.75" customHeight="1">
      <c r="A174" s="516" t="str">
        <f>T(A168)</f>
        <v xml:space="preserve"> VBIED or IED</v>
      </c>
      <c r="B174" s="517"/>
      <c r="C174" s="517"/>
      <c r="D174" s="518"/>
      <c r="E174" s="478" t="s">
        <v>5</v>
      </c>
      <c r="F174" s="479"/>
      <c r="G174" s="478" t="s">
        <v>159</v>
      </c>
      <c r="H174" s="482"/>
      <c r="I174" s="479"/>
      <c r="J174" s="484" t="s">
        <v>7</v>
      </c>
      <c r="K174" s="485"/>
      <c r="L174" s="485"/>
      <c r="M174" s="485"/>
      <c r="N174" s="485"/>
      <c r="O174" s="485"/>
      <c r="P174" s="485"/>
      <c r="Q174" s="485"/>
      <c r="R174" s="486"/>
      <c r="S174" s="484" t="s">
        <v>9</v>
      </c>
      <c r="T174" s="485"/>
      <c r="U174" s="485"/>
      <c r="V174" s="485"/>
      <c r="W174" s="485"/>
      <c r="X174" s="485"/>
      <c r="Y174" s="485"/>
      <c r="Z174" s="485"/>
      <c r="AA174" s="486"/>
      <c r="AB174" s="487">
        <f>SUM(((((J178+S178)/2)*G178)*E178))</f>
        <v>0</v>
      </c>
    </row>
    <row r="175" spans="1:28" ht="15.75" customHeight="1">
      <c r="A175" s="519"/>
      <c r="B175" s="520"/>
      <c r="C175" s="520"/>
      <c r="D175" s="521"/>
      <c r="E175" s="480"/>
      <c r="F175" s="481"/>
      <c r="G175" s="480"/>
      <c r="H175" s="483"/>
      <c r="I175" s="481"/>
      <c r="J175" s="490" t="s">
        <v>163</v>
      </c>
      <c r="K175" s="491"/>
      <c r="L175" s="492"/>
      <c r="M175" s="490" t="s">
        <v>165</v>
      </c>
      <c r="N175" s="491"/>
      <c r="O175" s="492"/>
      <c r="P175" s="490" t="s">
        <v>167</v>
      </c>
      <c r="Q175" s="491"/>
      <c r="R175" s="492"/>
      <c r="S175" s="490" t="s">
        <v>213</v>
      </c>
      <c r="T175" s="491"/>
      <c r="U175" s="492"/>
      <c r="V175" s="490" t="s">
        <v>219</v>
      </c>
      <c r="W175" s="491"/>
      <c r="X175" s="492"/>
      <c r="Y175" s="490" t="s">
        <v>225</v>
      </c>
      <c r="Z175" s="491"/>
      <c r="AA175" s="492"/>
      <c r="AB175" s="488"/>
    </row>
    <row r="176" spans="1:28" ht="15.75" customHeight="1">
      <c r="A176" s="493" t="str">
        <f>T(A49)</f>
        <v>Primary Control Center</v>
      </c>
      <c r="B176" s="494"/>
      <c r="C176" s="96" t="str">
        <f>T(C49)</f>
        <v>CR</v>
      </c>
      <c r="D176" s="99">
        <f>SUM(D49)</f>
        <v>7</v>
      </c>
      <c r="E176" s="495">
        <v>1</v>
      </c>
      <c r="F176" s="496"/>
      <c r="G176" s="495">
        <f>SUM(G49)</f>
        <v>0</v>
      </c>
      <c r="H176" s="499"/>
      <c r="I176" s="496"/>
      <c r="J176" s="501">
        <v>0</v>
      </c>
      <c r="K176" s="502"/>
      <c r="L176" s="503"/>
      <c r="M176" s="501">
        <v>0</v>
      </c>
      <c r="N176" s="502"/>
      <c r="O176" s="503"/>
      <c r="P176" s="501">
        <v>0</v>
      </c>
      <c r="Q176" s="502"/>
      <c r="R176" s="503"/>
      <c r="S176" s="501">
        <v>0</v>
      </c>
      <c r="T176" s="502"/>
      <c r="U176" s="503"/>
      <c r="V176" s="501">
        <v>0</v>
      </c>
      <c r="W176" s="502"/>
      <c r="X176" s="503"/>
      <c r="Y176" s="501">
        <v>0</v>
      </c>
      <c r="Z176" s="502"/>
      <c r="AA176" s="503"/>
      <c r="AB176" s="488"/>
    </row>
    <row r="177" spans="1:28" ht="15.75" customHeight="1">
      <c r="A177" s="507" t="str">
        <f>T(A50)</f>
        <v/>
      </c>
      <c r="B177" s="508"/>
      <c r="C177" s="508"/>
      <c r="D177" s="509"/>
      <c r="E177" s="497"/>
      <c r="F177" s="498"/>
      <c r="G177" s="497"/>
      <c r="H177" s="500"/>
      <c r="I177" s="498"/>
      <c r="J177" s="504"/>
      <c r="K177" s="505"/>
      <c r="L177" s="506"/>
      <c r="M177" s="504"/>
      <c r="N177" s="505"/>
      <c r="O177" s="506"/>
      <c r="P177" s="504"/>
      <c r="Q177" s="505"/>
      <c r="R177" s="506"/>
      <c r="S177" s="504"/>
      <c r="T177" s="505"/>
      <c r="U177" s="506"/>
      <c r="V177" s="504"/>
      <c r="W177" s="505"/>
      <c r="X177" s="506"/>
      <c r="Y177" s="504"/>
      <c r="Z177" s="505"/>
      <c r="AA177" s="506"/>
      <c r="AB177" s="488"/>
    </row>
    <row r="178" spans="1:28" ht="15.75" customHeight="1" thickBot="1">
      <c r="A178" s="510"/>
      <c r="B178" s="511"/>
      <c r="C178" s="511"/>
      <c r="D178" s="512"/>
      <c r="E178" s="513">
        <f>SUM(E176)</f>
        <v>1</v>
      </c>
      <c r="F178" s="514"/>
      <c r="G178" s="515">
        <f>SUM(G176)</f>
        <v>0</v>
      </c>
      <c r="H178" s="513"/>
      <c r="I178" s="514"/>
      <c r="J178" s="515">
        <f>SUM((J176+M176+P176)/3)</f>
        <v>0</v>
      </c>
      <c r="K178" s="513"/>
      <c r="L178" s="513"/>
      <c r="M178" s="513"/>
      <c r="N178" s="513"/>
      <c r="O178" s="513"/>
      <c r="P178" s="513"/>
      <c r="Q178" s="513"/>
      <c r="R178" s="514"/>
      <c r="S178" s="515">
        <f>SUM(((S176*3)+V176+Y176)/5)</f>
        <v>0</v>
      </c>
      <c r="T178" s="513"/>
      <c r="U178" s="513"/>
      <c r="V178" s="513"/>
      <c r="W178" s="513"/>
      <c r="X178" s="513"/>
      <c r="Y178" s="513"/>
      <c r="Z178" s="513"/>
      <c r="AA178" s="514"/>
      <c r="AB178" s="489"/>
    </row>
    <row r="179" spans="1:28" ht="15.75" customHeight="1" thickBot="1">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row>
    <row r="180" spans="1:28" ht="15.75" customHeight="1">
      <c r="A180" s="516" t="str">
        <f>T(A174)</f>
        <v xml:space="preserve"> VBIED or IED</v>
      </c>
      <c r="B180" s="517"/>
      <c r="C180" s="517"/>
      <c r="D180" s="518"/>
      <c r="E180" s="478" t="s">
        <v>5</v>
      </c>
      <c r="F180" s="479"/>
      <c r="G180" s="478" t="s">
        <v>159</v>
      </c>
      <c r="H180" s="482"/>
      <c r="I180" s="479"/>
      <c r="J180" s="484" t="s">
        <v>7</v>
      </c>
      <c r="K180" s="485"/>
      <c r="L180" s="485"/>
      <c r="M180" s="485"/>
      <c r="N180" s="485"/>
      <c r="O180" s="485"/>
      <c r="P180" s="485"/>
      <c r="Q180" s="485"/>
      <c r="R180" s="486"/>
      <c r="S180" s="484" t="s">
        <v>9</v>
      </c>
      <c r="T180" s="485"/>
      <c r="U180" s="485"/>
      <c r="V180" s="485"/>
      <c r="W180" s="485"/>
      <c r="X180" s="485"/>
      <c r="Y180" s="485"/>
      <c r="Z180" s="485"/>
      <c r="AA180" s="486"/>
      <c r="AB180" s="487">
        <f>SUM(((((J184+S184)/2)*G184)*E184))</f>
        <v>0</v>
      </c>
    </row>
    <row r="181" spans="1:28" ht="15.75" customHeight="1">
      <c r="A181" s="519"/>
      <c r="B181" s="520"/>
      <c r="C181" s="520"/>
      <c r="D181" s="521"/>
      <c r="E181" s="480"/>
      <c r="F181" s="481"/>
      <c r="G181" s="480"/>
      <c r="H181" s="483"/>
      <c r="I181" s="481"/>
      <c r="J181" s="490" t="s">
        <v>163</v>
      </c>
      <c r="K181" s="491"/>
      <c r="L181" s="492"/>
      <c r="M181" s="490" t="s">
        <v>165</v>
      </c>
      <c r="N181" s="491"/>
      <c r="O181" s="492"/>
      <c r="P181" s="490" t="s">
        <v>167</v>
      </c>
      <c r="Q181" s="491"/>
      <c r="R181" s="492"/>
      <c r="S181" s="490" t="s">
        <v>213</v>
      </c>
      <c r="T181" s="491"/>
      <c r="U181" s="492"/>
      <c r="V181" s="490" t="s">
        <v>219</v>
      </c>
      <c r="W181" s="491"/>
      <c r="X181" s="492"/>
      <c r="Y181" s="490" t="s">
        <v>225</v>
      </c>
      <c r="Z181" s="491"/>
      <c r="AA181" s="492"/>
      <c r="AB181" s="488"/>
    </row>
    <row r="182" spans="1:28" ht="15.75" customHeight="1">
      <c r="A182" s="493" t="str">
        <f>T(A55)</f>
        <v>Control Towers</v>
      </c>
      <c r="B182" s="494"/>
      <c r="C182" s="96" t="str">
        <f>T(C55)</f>
        <v>CR</v>
      </c>
      <c r="D182" s="99">
        <f>SUM(D55)</f>
        <v>8</v>
      </c>
      <c r="E182" s="495">
        <v>1</v>
      </c>
      <c r="F182" s="496"/>
      <c r="G182" s="495">
        <f>SUM(G55)</f>
        <v>0</v>
      </c>
      <c r="H182" s="499"/>
      <c r="I182" s="496"/>
      <c r="J182" s="501">
        <v>0</v>
      </c>
      <c r="K182" s="502"/>
      <c r="L182" s="503"/>
      <c r="M182" s="501">
        <v>0</v>
      </c>
      <c r="N182" s="502"/>
      <c r="O182" s="503"/>
      <c r="P182" s="501">
        <v>0</v>
      </c>
      <c r="Q182" s="502"/>
      <c r="R182" s="503"/>
      <c r="S182" s="501">
        <v>0</v>
      </c>
      <c r="T182" s="502"/>
      <c r="U182" s="503"/>
      <c r="V182" s="501">
        <v>0</v>
      </c>
      <c r="W182" s="502"/>
      <c r="X182" s="503"/>
      <c r="Y182" s="501">
        <v>0</v>
      </c>
      <c r="Z182" s="502"/>
      <c r="AA182" s="503"/>
      <c r="AB182" s="488"/>
    </row>
    <row r="183" spans="1:28" ht="15.75" customHeight="1">
      <c r="A183" s="507" t="str">
        <f>T(A56)</f>
        <v/>
      </c>
      <c r="B183" s="508"/>
      <c r="C183" s="508"/>
      <c r="D183" s="509"/>
      <c r="E183" s="497"/>
      <c r="F183" s="498"/>
      <c r="G183" s="497"/>
      <c r="H183" s="500"/>
      <c r="I183" s="498"/>
      <c r="J183" s="504"/>
      <c r="K183" s="505"/>
      <c r="L183" s="506"/>
      <c r="M183" s="504"/>
      <c r="N183" s="505"/>
      <c r="O183" s="506"/>
      <c r="P183" s="504"/>
      <c r="Q183" s="505"/>
      <c r="R183" s="506"/>
      <c r="S183" s="504"/>
      <c r="T183" s="505"/>
      <c r="U183" s="506"/>
      <c r="V183" s="504"/>
      <c r="W183" s="505"/>
      <c r="X183" s="506"/>
      <c r="Y183" s="504"/>
      <c r="Z183" s="505"/>
      <c r="AA183" s="506"/>
      <c r="AB183" s="488"/>
    </row>
    <row r="184" spans="1:28" ht="15.75" customHeight="1" thickBot="1">
      <c r="A184" s="510"/>
      <c r="B184" s="511"/>
      <c r="C184" s="511"/>
      <c r="D184" s="512"/>
      <c r="E184" s="513">
        <f>SUM(E182)</f>
        <v>1</v>
      </c>
      <c r="F184" s="514"/>
      <c r="G184" s="515">
        <f>SUM(G182)</f>
        <v>0</v>
      </c>
      <c r="H184" s="513"/>
      <c r="I184" s="514"/>
      <c r="J184" s="515">
        <f>SUM((J182+M182+P182)/3)</f>
        <v>0</v>
      </c>
      <c r="K184" s="513"/>
      <c r="L184" s="513"/>
      <c r="M184" s="513"/>
      <c r="N184" s="513"/>
      <c r="O184" s="513"/>
      <c r="P184" s="513"/>
      <c r="Q184" s="513"/>
      <c r="R184" s="514"/>
      <c r="S184" s="515">
        <f>SUM(((S182*3)+V182+Y182)/5)</f>
        <v>0</v>
      </c>
      <c r="T184" s="513"/>
      <c r="U184" s="513"/>
      <c r="V184" s="513"/>
      <c r="W184" s="513"/>
      <c r="X184" s="513"/>
      <c r="Y184" s="513"/>
      <c r="Z184" s="513"/>
      <c r="AA184" s="514"/>
      <c r="AB184" s="489"/>
    </row>
    <row r="185" spans="1:28" ht="15.75" customHeight="1" thickBot="1">
      <c r="J185" s="98"/>
      <c r="K185" s="98"/>
      <c r="L185" s="98"/>
      <c r="M185" s="98"/>
      <c r="N185" s="98"/>
      <c r="O185" s="98"/>
      <c r="P185" s="98"/>
      <c r="Q185" s="98"/>
      <c r="R185" s="98"/>
      <c r="S185" s="98"/>
      <c r="T185" s="98"/>
      <c r="U185" s="98"/>
      <c r="V185" s="98"/>
      <c r="W185" s="98"/>
      <c r="X185" s="98"/>
      <c r="Y185" s="98"/>
      <c r="Z185" s="98"/>
      <c r="AA185" s="98"/>
    </row>
    <row r="186" spans="1:28" ht="15.75" customHeight="1">
      <c r="A186" s="516" t="str">
        <f>T(A180)</f>
        <v xml:space="preserve"> VBIED or IED</v>
      </c>
      <c r="B186" s="517"/>
      <c r="C186" s="517"/>
      <c r="D186" s="518"/>
      <c r="E186" s="478" t="s">
        <v>5</v>
      </c>
      <c r="F186" s="479"/>
      <c r="G186" s="478" t="s">
        <v>159</v>
      </c>
      <c r="H186" s="482"/>
      <c r="I186" s="479"/>
      <c r="J186" s="484" t="s">
        <v>7</v>
      </c>
      <c r="K186" s="485"/>
      <c r="L186" s="485"/>
      <c r="M186" s="485"/>
      <c r="N186" s="485"/>
      <c r="O186" s="485"/>
      <c r="P186" s="485"/>
      <c r="Q186" s="485"/>
      <c r="R186" s="486"/>
      <c r="S186" s="484" t="s">
        <v>9</v>
      </c>
      <c r="T186" s="485"/>
      <c r="U186" s="485"/>
      <c r="V186" s="485"/>
      <c r="W186" s="485"/>
      <c r="X186" s="485"/>
      <c r="Y186" s="485"/>
      <c r="Z186" s="485"/>
      <c r="AA186" s="486"/>
      <c r="AB186" s="487">
        <f>SUM(((((J190+S190)/2)*G190)*E190))</f>
        <v>0</v>
      </c>
    </row>
    <row r="187" spans="1:28" ht="15.75" customHeight="1">
      <c r="A187" s="519"/>
      <c r="B187" s="520"/>
      <c r="C187" s="520"/>
      <c r="D187" s="521"/>
      <c r="E187" s="480"/>
      <c r="F187" s="481"/>
      <c r="G187" s="480"/>
      <c r="H187" s="483"/>
      <c r="I187" s="481"/>
      <c r="J187" s="490" t="s">
        <v>163</v>
      </c>
      <c r="K187" s="491"/>
      <c r="L187" s="492"/>
      <c r="M187" s="490" t="s">
        <v>165</v>
      </c>
      <c r="N187" s="491"/>
      <c r="O187" s="492"/>
      <c r="P187" s="490" t="s">
        <v>167</v>
      </c>
      <c r="Q187" s="491"/>
      <c r="R187" s="492"/>
      <c r="S187" s="490" t="s">
        <v>213</v>
      </c>
      <c r="T187" s="491"/>
      <c r="U187" s="492"/>
      <c r="V187" s="490" t="s">
        <v>219</v>
      </c>
      <c r="W187" s="491"/>
      <c r="X187" s="492"/>
      <c r="Y187" s="490" t="s">
        <v>225</v>
      </c>
      <c r="Z187" s="491"/>
      <c r="AA187" s="492"/>
      <c r="AB187" s="488"/>
    </row>
    <row r="188" spans="1:28" ht="15.75" customHeight="1">
      <c r="A188" s="493" t="str">
        <f>T(A61)</f>
        <v>Cyber Systems</v>
      </c>
      <c r="B188" s="494"/>
      <c r="C188" s="96" t="str">
        <f>T(C61)</f>
        <v>CR</v>
      </c>
      <c r="D188" s="99">
        <f>SUM(D61)</f>
        <v>9</v>
      </c>
      <c r="E188" s="495">
        <v>1</v>
      </c>
      <c r="F188" s="496"/>
      <c r="G188" s="495">
        <f>SUM(G61)</f>
        <v>0</v>
      </c>
      <c r="H188" s="499"/>
      <c r="I188" s="496"/>
      <c r="J188" s="501">
        <v>0</v>
      </c>
      <c r="K188" s="502"/>
      <c r="L188" s="503"/>
      <c r="M188" s="501">
        <v>0</v>
      </c>
      <c r="N188" s="502"/>
      <c r="O188" s="503"/>
      <c r="P188" s="501">
        <v>0</v>
      </c>
      <c r="Q188" s="502"/>
      <c r="R188" s="503"/>
      <c r="S188" s="501">
        <v>0</v>
      </c>
      <c r="T188" s="502"/>
      <c r="U188" s="503"/>
      <c r="V188" s="501">
        <v>0</v>
      </c>
      <c r="W188" s="502"/>
      <c r="X188" s="503"/>
      <c r="Y188" s="501">
        <v>0</v>
      </c>
      <c r="Z188" s="502"/>
      <c r="AA188" s="503"/>
      <c r="AB188" s="488"/>
    </row>
    <row r="189" spans="1:28" ht="15.75" customHeight="1">
      <c r="A189" s="507" t="str">
        <f>T(A62)</f>
        <v/>
      </c>
      <c r="B189" s="508"/>
      <c r="C189" s="508"/>
      <c r="D189" s="509"/>
      <c r="E189" s="497"/>
      <c r="F189" s="498"/>
      <c r="G189" s="497"/>
      <c r="H189" s="500"/>
      <c r="I189" s="498"/>
      <c r="J189" s="504"/>
      <c r="K189" s="505"/>
      <c r="L189" s="506"/>
      <c r="M189" s="504"/>
      <c r="N189" s="505"/>
      <c r="O189" s="506"/>
      <c r="P189" s="504"/>
      <c r="Q189" s="505"/>
      <c r="R189" s="506"/>
      <c r="S189" s="504"/>
      <c r="T189" s="505"/>
      <c r="U189" s="506"/>
      <c r="V189" s="504"/>
      <c r="W189" s="505"/>
      <c r="X189" s="506"/>
      <c r="Y189" s="504"/>
      <c r="Z189" s="505"/>
      <c r="AA189" s="506"/>
      <c r="AB189" s="488"/>
    </row>
    <row r="190" spans="1:28" ht="15.75" customHeight="1" thickBot="1">
      <c r="A190" s="510"/>
      <c r="B190" s="511"/>
      <c r="C190" s="511"/>
      <c r="D190" s="512"/>
      <c r="E190" s="513">
        <f>SUM(E188)</f>
        <v>1</v>
      </c>
      <c r="F190" s="514"/>
      <c r="G190" s="515">
        <f>SUM(G188)</f>
        <v>0</v>
      </c>
      <c r="H190" s="513"/>
      <c r="I190" s="514"/>
      <c r="J190" s="515">
        <f>SUM((J188+M188+P188)/3)</f>
        <v>0</v>
      </c>
      <c r="K190" s="513"/>
      <c r="L190" s="513"/>
      <c r="M190" s="513"/>
      <c r="N190" s="513"/>
      <c r="O190" s="513"/>
      <c r="P190" s="513"/>
      <c r="Q190" s="513"/>
      <c r="R190" s="514"/>
      <c r="S190" s="515">
        <f>SUM(((S188*3)+V188+Y188)/5)</f>
        <v>0</v>
      </c>
      <c r="T190" s="513"/>
      <c r="U190" s="513"/>
      <c r="V190" s="513"/>
      <c r="W190" s="513"/>
      <c r="X190" s="513"/>
      <c r="Y190" s="513"/>
      <c r="Z190" s="513"/>
      <c r="AA190" s="514"/>
      <c r="AB190" s="489"/>
    </row>
    <row r="191" spans="1:28" ht="15.75" customHeight="1" thickBot="1">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row>
    <row r="192" spans="1:28" ht="15.75" customHeight="1">
      <c r="A192" s="516" t="str">
        <f>T(A186)</f>
        <v xml:space="preserve"> VBIED or IED</v>
      </c>
      <c r="B192" s="517"/>
      <c r="C192" s="517"/>
      <c r="D192" s="518"/>
      <c r="E192" s="478" t="s">
        <v>5</v>
      </c>
      <c r="F192" s="479"/>
      <c r="G192" s="478" t="s">
        <v>159</v>
      </c>
      <c r="H192" s="482"/>
      <c r="I192" s="479"/>
      <c r="J192" s="484" t="s">
        <v>7</v>
      </c>
      <c r="K192" s="485"/>
      <c r="L192" s="485"/>
      <c r="M192" s="485"/>
      <c r="N192" s="485"/>
      <c r="O192" s="485"/>
      <c r="P192" s="485"/>
      <c r="Q192" s="485"/>
      <c r="R192" s="486"/>
      <c r="S192" s="484" t="s">
        <v>9</v>
      </c>
      <c r="T192" s="485"/>
      <c r="U192" s="485"/>
      <c r="V192" s="485"/>
      <c r="W192" s="485"/>
      <c r="X192" s="485"/>
      <c r="Y192" s="485"/>
      <c r="Z192" s="485"/>
      <c r="AA192" s="486"/>
      <c r="AB192" s="487">
        <f>SUM(((((J196+S196)/2)*G196)*E196))</f>
        <v>0</v>
      </c>
    </row>
    <row r="193" spans="1:28" ht="15.75" customHeight="1">
      <c r="A193" s="519"/>
      <c r="B193" s="520"/>
      <c r="C193" s="520"/>
      <c r="D193" s="521"/>
      <c r="E193" s="480"/>
      <c r="F193" s="481"/>
      <c r="G193" s="480"/>
      <c r="H193" s="483"/>
      <c r="I193" s="481"/>
      <c r="J193" s="490" t="s">
        <v>163</v>
      </c>
      <c r="K193" s="491"/>
      <c r="L193" s="492"/>
      <c r="M193" s="490" t="s">
        <v>165</v>
      </c>
      <c r="N193" s="491"/>
      <c r="O193" s="492"/>
      <c r="P193" s="490" t="s">
        <v>167</v>
      </c>
      <c r="Q193" s="491"/>
      <c r="R193" s="492"/>
      <c r="S193" s="490" t="s">
        <v>213</v>
      </c>
      <c r="T193" s="491"/>
      <c r="U193" s="492"/>
      <c r="V193" s="490" t="s">
        <v>219</v>
      </c>
      <c r="W193" s="491"/>
      <c r="X193" s="492"/>
      <c r="Y193" s="490" t="s">
        <v>225</v>
      </c>
      <c r="Z193" s="491"/>
      <c r="AA193" s="492"/>
      <c r="AB193" s="488"/>
    </row>
    <row r="194" spans="1:28" ht="15.75" customHeight="1">
      <c r="A194" s="493" t="str">
        <f>T(A67)</f>
        <v>Right of Way (ROW)</v>
      </c>
      <c r="B194" s="494"/>
      <c r="C194" s="96" t="str">
        <f>T(C67)</f>
        <v>CR</v>
      </c>
      <c r="D194" s="99">
        <f>SUM(D67)</f>
        <v>10</v>
      </c>
      <c r="E194" s="495">
        <v>1</v>
      </c>
      <c r="F194" s="496"/>
      <c r="G194" s="495">
        <f>SUM(G67)</f>
        <v>0</v>
      </c>
      <c r="H194" s="499"/>
      <c r="I194" s="496"/>
      <c r="J194" s="501">
        <v>0</v>
      </c>
      <c r="K194" s="502"/>
      <c r="L194" s="503"/>
      <c r="M194" s="501">
        <v>0</v>
      </c>
      <c r="N194" s="502"/>
      <c r="O194" s="503"/>
      <c r="P194" s="501">
        <v>0</v>
      </c>
      <c r="Q194" s="502"/>
      <c r="R194" s="503"/>
      <c r="S194" s="501">
        <v>0</v>
      </c>
      <c r="T194" s="502"/>
      <c r="U194" s="503"/>
      <c r="V194" s="501">
        <v>0</v>
      </c>
      <c r="W194" s="502"/>
      <c r="X194" s="503"/>
      <c r="Y194" s="501">
        <v>0</v>
      </c>
      <c r="Z194" s="502"/>
      <c r="AA194" s="503"/>
      <c r="AB194" s="488"/>
    </row>
    <row r="195" spans="1:28" ht="15.75" customHeight="1">
      <c r="A195" s="507" t="str">
        <f>T(A68)</f>
        <v/>
      </c>
      <c r="B195" s="508"/>
      <c r="C195" s="508"/>
      <c r="D195" s="509"/>
      <c r="E195" s="497"/>
      <c r="F195" s="498"/>
      <c r="G195" s="497"/>
      <c r="H195" s="500"/>
      <c r="I195" s="498"/>
      <c r="J195" s="504"/>
      <c r="K195" s="505"/>
      <c r="L195" s="506"/>
      <c r="M195" s="504"/>
      <c r="N195" s="505"/>
      <c r="O195" s="506"/>
      <c r="P195" s="504"/>
      <c r="Q195" s="505"/>
      <c r="R195" s="506"/>
      <c r="S195" s="504"/>
      <c r="T195" s="505"/>
      <c r="U195" s="506"/>
      <c r="V195" s="504"/>
      <c r="W195" s="505"/>
      <c r="X195" s="506"/>
      <c r="Y195" s="504"/>
      <c r="Z195" s="505"/>
      <c r="AA195" s="506"/>
      <c r="AB195" s="488"/>
    </row>
    <row r="196" spans="1:28" ht="15.75" customHeight="1" thickBot="1">
      <c r="A196" s="510"/>
      <c r="B196" s="511"/>
      <c r="C196" s="511"/>
      <c r="D196" s="512"/>
      <c r="E196" s="513">
        <f>SUM(E194)</f>
        <v>1</v>
      </c>
      <c r="F196" s="514"/>
      <c r="G196" s="515">
        <f>SUM(G194)</f>
        <v>0</v>
      </c>
      <c r="H196" s="513"/>
      <c r="I196" s="514"/>
      <c r="J196" s="515">
        <f>SUM((J194+M194+P194)/3)</f>
        <v>0</v>
      </c>
      <c r="K196" s="513"/>
      <c r="L196" s="513"/>
      <c r="M196" s="513"/>
      <c r="N196" s="513"/>
      <c r="O196" s="513"/>
      <c r="P196" s="513"/>
      <c r="Q196" s="513"/>
      <c r="R196" s="514"/>
      <c r="S196" s="515">
        <f>SUM(((S194*3)+V194+Y194)/5)</f>
        <v>0</v>
      </c>
      <c r="T196" s="513"/>
      <c r="U196" s="513"/>
      <c r="V196" s="513"/>
      <c r="W196" s="513"/>
      <c r="X196" s="513"/>
      <c r="Y196" s="513"/>
      <c r="Z196" s="513"/>
      <c r="AA196" s="514"/>
      <c r="AB196" s="489"/>
    </row>
    <row r="197" spans="1:28" ht="15.75" customHeight="1" thickBot="1">
      <c r="J197" s="100"/>
      <c r="K197" s="100"/>
      <c r="L197" s="100"/>
      <c r="M197" s="100"/>
      <c r="N197" s="100"/>
      <c r="O197" s="100"/>
      <c r="P197" s="100"/>
      <c r="Q197" s="100"/>
      <c r="R197" s="100"/>
      <c r="S197" s="100"/>
      <c r="T197" s="100"/>
      <c r="U197" s="100"/>
      <c r="V197" s="100"/>
      <c r="W197" s="100"/>
      <c r="X197" s="100"/>
      <c r="Y197" s="100"/>
      <c r="Z197" s="100"/>
      <c r="AA197" s="100"/>
    </row>
    <row r="198" spans="1:28" ht="15.75" customHeight="1">
      <c r="A198" s="516" t="str">
        <f>T(A192)</f>
        <v xml:space="preserve"> VBIED or IED</v>
      </c>
      <c r="B198" s="517"/>
      <c r="C198" s="517"/>
      <c r="D198" s="518"/>
      <c r="E198" s="478" t="s">
        <v>5</v>
      </c>
      <c r="F198" s="479"/>
      <c r="G198" s="478" t="s">
        <v>159</v>
      </c>
      <c r="H198" s="482"/>
      <c r="I198" s="479"/>
      <c r="J198" s="484" t="s">
        <v>7</v>
      </c>
      <c r="K198" s="485"/>
      <c r="L198" s="485"/>
      <c r="M198" s="485"/>
      <c r="N198" s="485"/>
      <c r="O198" s="485"/>
      <c r="P198" s="485"/>
      <c r="Q198" s="485"/>
      <c r="R198" s="486"/>
      <c r="S198" s="484" t="s">
        <v>9</v>
      </c>
      <c r="T198" s="485"/>
      <c r="U198" s="485"/>
      <c r="V198" s="485"/>
      <c r="W198" s="485"/>
      <c r="X198" s="485"/>
      <c r="Y198" s="485"/>
      <c r="Z198" s="485"/>
      <c r="AA198" s="486"/>
      <c r="AB198" s="487">
        <f>SUM(((((J202+S202)/2)*G202)*E202))</f>
        <v>0</v>
      </c>
    </row>
    <row r="199" spans="1:28" ht="15.75" customHeight="1">
      <c r="A199" s="519"/>
      <c r="B199" s="520"/>
      <c r="C199" s="520"/>
      <c r="D199" s="521"/>
      <c r="E199" s="480"/>
      <c r="F199" s="481"/>
      <c r="G199" s="480"/>
      <c r="H199" s="483"/>
      <c r="I199" s="481"/>
      <c r="J199" s="490" t="s">
        <v>163</v>
      </c>
      <c r="K199" s="491"/>
      <c r="L199" s="492"/>
      <c r="M199" s="490" t="s">
        <v>165</v>
      </c>
      <c r="N199" s="491"/>
      <c r="O199" s="492"/>
      <c r="P199" s="490" t="s">
        <v>167</v>
      </c>
      <c r="Q199" s="491"/>
      <c r="R199" s="492"/>
      <c r="S199" s="490" t="s">
        <v>213</v>
      </c>
      <c r="T199" s="491"/>
      <c r="U199" s="492"/>
      <c r="V199" s="490" t="s">
        <v>219</v>
      </c>
      <c r="W199" s="491"/>
      <c r="X199" s="492"/>
      <c r="Y199" s="490" t="s">
        <v>225</v>
      </c>
      <c r="Z199" s="491"/>
      <c r="AA199" s="492"/>
      <c r="AB199" s="488"/>
    </row>
    <row r="200" spans="1:28" ht="15.75" customHeight="1">
      <c r="A200" s="493" t="str">
        <f>T(A73)</f>
        <v>Signals &amp; PTC</v>
      </c>
      <c r="B200" s="494"/>
      <c r="C200" s="96" t="str">
        <f>T(C73)</f>
        <v>CR</v>
      </c>
      <c r="D200" s="99">
        <f>SUM(D73)</f>
        <v>11</v>
      </c>
      <c r="E200" s="495">
        <v>1</v>
      </c>
      <c r="F200" s="496"/>
      <c r="G200" s="495">
        <f>SUM(G73)</f>
        <v>0</v>
      </c>
      <c r="H200" s="499"/>
      <c r="I200" s="496"/>
      <c r="J200" s="501">
        <v>0</v>
      </c>
      <c r="K200" s="502"/>
      <c r="L200" s="503"/>
      <c r="M200" s="501">
        <v>0</v>
      </c>
      <c r="N200" s="502"/>
      <c r="O200" s="503"/>
      <c r="P200" s="501">
        <v>0</v>
      </c>
      <c r="Q200" s="502"/>
      <c r="R200" s="503"/>
      <c r="S200" s="501">
        <v>0</v>
      </c>
      <c r="T200" s="502"/>
      <c r="U200" s="503"/>
      <c r="V200" s="501">
        <v>0</v>
      </c>
      <c r="W200" s="502"/>
      <c r="X200" s="503"/>
      <c r="Y200" s="501">
        <v>0</v>
      </c>
      <c r="Z200" s="502"/>
      <c r="AA200" s="503"/>
      <c r="AB200" s="488"/>
    </row>
    <row r="201" spans="1:28" ht="15.75" customHeight="1">
      <c r="A201" s="507" t="str">
        <f>T(A74)</f>
        <v/>
      </c>
      <c r="B201" s="508"/>
      <c r="C201" s="508"/>
      <c r="D201" s="509"/>
      <c r="E201" s="497"/>
      <c r="F201" s="498"/>
      <c r="G201" s="497"/>
      <c r="H201" s="500"/>
      <c r="I201" s="498"/>
      <c r="J201" s="504"/>
      <c r="K201" s="505"/>
      <c r="L201" s="506"/>
      <c r="M201" s="504"/>
      <c r="N201" s="505"/>
      <c r="O201" s="506"/>
      <c r="P201" s="504"/>
      <c r="Q201" s="505"/>
      <c r="R201" s="506"/>
      <c r="S201" s="504"/>
      <c r="T201" s="505"/>
      <c r="U201" s="506"/>
      <c r="V201" s="504"/>
      <c r="W201" s="505"/>
      <c r="X201" s="506"/>
      <c r="Y201" s="504"/>
      <c r="Z201" s="505"/>
      <c r="AA201" s="506"/>
      <c r="AB201" s="488"/>
    </row>
    <row r="202" spans="1:28" ht="15.75" customHeight="1" thickBot="1">
      <c r="A202" s="510"/>
      <c r="B202" s="511"/>
      <c r="C202" s="511"/>
      <c r="D202" s="512"/>
      <c r="E202" s="513">
        <f>SUM(E200)</f>
        <v>1</v>
      </c>
      <c r="F202" s="514"/>
      <c r="G202" s="515">
        <f>SUM(G200)</f>
        <v>0</v>
      </c>
      <c r="H202" s="513"/>
      <c r="I202" s="514"/>
      <c r="J202" s="515">
        <f>SUM((J200+M200+P200)/3)</f>
        <v>0</v>
      </c>
      <c r="K202" s="513"/>
      <c r="L202" s="513"/>
      <c r="M202" s="513"/>
      <c r="N202" s="513"/>
      <c r="O202" s="513"/>
      <c r="P202" s="513"/>
      <c r="Q202" s="513"/>
      <c r="R202" s="514"/>
      <c r="S202" s="515">
        <f>SUM(((S200*3)+V200+Y200)/5)</f>
        <v>0</v>
      </c>
      <c r="T202" s="513"/>
      <c r="U202" s="513"/>
      <c r="V202" s="513"/>
      <c r="W202" s="513"/>
      <c r="X202" s="513"/>
      <c r="Y202" s="513"/>
      <c r="Z202" s="513"/>
      <c r="AA202" s="514"/>
      <c r="AB202" s="489"/>
    </row>
    <row r="203" spans="1:28" ht="15.75" customHeight="1" thickBot="1">
      <c r="J203" s="98"/>
      <c r="K203" s="98"/>
      <c r="L203" s="98"/>
      <c r="M203" s="98"/>
      <c r="N203" s="98"/>
      <c r="O203" s="98"/>
      <c r="P203" s="98"/>
      <c r="Q203" s="98"/>
      <c r="R203" s="98"/>
      <c r="S203" s="98"/>
      <c r="T203" s="98"/>
      <c r="U203" s="98"/>
      <c r="V203" s="98"/>
      <c r="W203" s="98"/>
      <c r="X203" s="98"/>
      <c r="Y203" s="98"/>
      <c r="Z203" s="98"/>
      <c r="AA203" s="98"/>
    </row>
    <row r="204" spans="1:28" ht="15.75" customHeight="1">
      <c r="A204" s="516" t="str">
        <f>T(A198)</f>
        <v xml:space="preserve"> VBIED or IED</v>
      </c>
      <c r="B204" s="517"/>
      <c r="C204" s="517"/>
      <c r="D204" s="518"/>
      <c r="E204" s="478" t="s">
        <v>5</v>
      </c>
      <c r="F204" s="479"/>
      <c r="G204" s="478" t="s">
        <v>159</v>
      </c>
      <c r="H204" s="482"/>
      <c r="I204" s="479"/>
      <c r="J204" s="484" t="s">
        <v>7</v>
      </c>
      <c r="K204" s="485"/>
      <c r="L204" s="485"/>
      <c r="M204" s="485"/>
      <c r="N204" s="485"/>
      <c r="O204" s="485"/>
      <c r="P204" s="485"/>
      <c r="Q204" s="485"/>
      <c r="R204" s="486"/>
      <c r="S204" s="484" t="s">
        <v>9</v>
      </c>
      <c r="T204" s="485"/>
      <c r="U204" s="485"/>
      <c r="V204" s="485"/>
      <c r="W204" s="485"/>
      <c r="X204" s="485"/>
      <c r="Y204" s="485"/>
      <c r="Z204" s="485"/>
      <c r="AA204" s="486"/>
      <c r="AB204" s="487">
        <f>SUM(((((J208+S208)/2)*G208)*E208))</f>
        <v>0</v>
      </c>
    </row>
    <row r="205" spans="1:28" ht="15.75" customHeight="1">
      <c r="A205" s="519"/>
      <c r="B205" s="520"/>
      <c r="C205" s="520"/>
      <c r="D205" s="521"/>
      <c r="E205" s="480"/>
      <c r="F205" s="481"/>
      <c r="G205" s="480"/>
      <c r="H205" s="483"/>
      <c r="I205" s="481"/>
      <c r="J205" s="490" t="s">
        <v>163</v>
      </c>
      <c r="K205" s="491"/>
      <c r="L205" s="492"/>
      <c r="M205" s="490" t="s">
        <v>165</v>
      </c>
      <c r="N205" s="491"/>
      <c r="O205" s="492"/>
      <c r="P205" s="490" t="s">
        <v>167</v>
      </c>
      <c r="Q205" s="491"/>
      <c r="R205" s="492"/>
      <c r="S205" s="490" t="s">
        <v>213</v>
      </c>
      <c r="T205" s="491"/>
      <c r="U205" s="492"/>
      <c r="V205" s="490" t="s">
        <v>219</v>
      </c>
      <c r="W205" s="491"/>
      <c r="X205" s="492"/>
      <c r="Y205" s="490" t="s">
        <v>225</v>
      </c>
      <c r="Z205" s="491"/>
      <c r="AA205" s="492"/>
      <c r="AB205" s="488"/>
    </row>
    <row r="206" spans="1:28" ht="15.75" customHeight="1">
      <c r="A206" s="493" t="str">
        <f>T(A79)</f>
        <v xml:space="preserve">Switches </v>
      </c>
      <c r="B206" s="494"/>
      <c r="C206" s="96" t="str">
        <f>T(C79)</f>
        <v>CR</v>
      </c>
      <c r="D206" s="99">
        <f>SUM(D79)</f>
        <v>12</v>
      </c>
      <c r="E206" s="495">
        <v>1</v>
      </c>
      <c r="F206" s="496"/>
      <c r="G206" s="495">
        <f>SUM(G79)</f>
        <v>0</v>
      </c>
      <c r="H206" s="499"/>
      <c r="I206" s="496"/>
      <c r="J206" s="501">
        <v>0</v>
      </c>
      <c r="K206" s="502"/>
      <c r="L206" s="503"/>
      <c r="M206" s="501">
        <v>0</v>
      </c>
      <c r="N206" s="502"/>
      <c r="O206" s="503"/>
      <c r="P206" s="501">
        <v>0</v>
      </c>
      <c r="Q206" s="502"/>
      <c r="R206" s="503"/>
      <c r="S206" s="501">
        <v>0</v>
      </c>
      <c r="T206" s="502"/>
      <c r="U206" s="503"/>
      <c r="V206" s="501">
        <v>0</v>
      </c>
      <c r="W206" s="502"/>
      <c r="X206" s="503"/>
      <c r="Y206" s="501">
        <v>0</v>
      </c>
      <c r="Z206" s="502"/>
      <c r="AA206" s="503"/>
      <c r="AB206" s="488"/>
    </row>
    <row r="207" spans="1:28" ht="15.75" customHeight="1">
      <c r="A207" s="507" t="str">
        <f>T(A80)</f>
        <v/>
      </c>
      <c r="B207" s="508"/>
      <c r="C207" s="508"/>
      <c r="D207" s="509"/>
      <c r="E207" s="497"/>
      <c r="F207" s="498"/>
      <c r="G207" s="497"/>
      <c r="H207" s="500"/>
      <c r="I207" s="498"/>
      <c r="J207" s="504"/>
      <c r="K207" s="505"/>
      <c r="L207" s="506"/>
      <c r="M207" s="504"/>
      <c r="N207" s="505"/>
      <c r="O207" s="506"/>
      <c r="P207" s="504"/>
      <c r="Q207" s="505"/>
      <c r="R207" s="506"/>
      <c r="S207" s="504"/>
      <c r="T207" s="505"/>
      <c r="U207" s="506"/>
      <c r="V207" s="504"/>
      <c r="W207" s="505"/>
      <c r="X207" s="506"/>
      <c r="Y207" s="504"/>
      <c r="Z207" s="505"/>
      <c r="AA207" s="506"/>
      <c r="AB207" s="488"/>
    </row>
    <row r="208" spans="1:28" ht="15.75" customHeight="1" thickBot="1">
      <c r="A208" s="510"/>
      <c r="B208" s="511"/>
      <c r="C208" s="511"/>
      <c r="D208" s="512"/>
      <c r="E208" s="513">
        <f>SUM(E206)</f>
        <v>1</v>
      </c>
      <c r="F208" s="514"/>
      <c r="G208" s="515">
        <f>SUM(G206)</f>
        <v>0</v>
      </c>
      <c r="H208" s="513"/>
      <c r="I208" s="514"/>
      <c r="J208" s="515">
        <f>SUM((J206+M206+P206)/3)</f>
        <v>0</v>
      </c>
      <c r="K208" s="513"/>
      <c r="L208" s="513"/>
      <c r="M208" s="513"/>
      <c r="N208" s="513"/>
      <c r="O208" s="513"/>
      <c r="P208" s="513"/>
      <c r="Q208" s="513"/>
      <c r="R208" s="514"/>
      <c r="S208" s="515">
        <f>SUM(((S206*3)+V206+Y206)/5)</f>
        <v>0</v>
      </c>
      <c r="T208" s="513"/>
      <c r="U208" s="513"/>
      <c r="V208" s="513"/>
      <c r="W208" s="513"/>
      <c r="X208" s="513"/>
      <c r="Y208" s="513"/>
      <c r="Z208" s="513"/>
      <c r="AA208" s="514"/>
      <c r="AB208" s="489"/>
    </row>
    <row r="209" spans="1:28" ht="15.75" customHeight="1" thickBot="1">
      <c r="J209" s="100"/>
      <c r="K209" s="100"/>
      <c r="L209" s="100"/>
      <c r="M209" s="100"/>
      <c r="N209" s="100"/>
      <c r="O209" s="100"/>
      <c r="P209" s="100"/>
      <c r="Q209" s="100"/>
      <c r="R209" s="100"/>
      <c r="S209" s="100"/>
      <c r="T209" s="100"/>
      <c r="U209" s="100"/>
      <c r="V209" s="100"/>
      <c r="W209" s="100"/>
      <c r="X209" s="100"/>
      <c r="Y209" s="100"/>
      <c r="Z209" s="100"/>
      <c r="AA209" s="100"/>
    </row>
    <row r="210" spans="1:28" ht="15.75" customHeight="1">
      <c r="A210" s="516" t="str">
        <f>T(A204)</f>
        <v xml:space="preserve"> VBIED or IED</v>
      </c>
      <c r="B210" s="517"/>
      <c r="C210" s="517"/>
      <c r="D210" s="518"/>
      <c r="E210" s="478" t="s">
        <v>5</v>
      </c>
      <c r="F210" s="479"/>
      <c r="G210" s="478" t="s">
        <v>159</v>
      </c>
      <c r="H210" s="482"/>
      <c r="I210" s="479"/>
      <c r="J210" s="484" t="s">
        <v>7</v>
      </c>
      <c r="K210" s="485"/>
      <c r="L210" s="485"/>
      <c r="M210" s="485"/>
      <c r="N210" s="485"/>
      <c r="O210" s="485"/>
      <c r="P210" s="485"/>
      <c r="Q210" s="485"/>
      <c r="R210" s="486"/>
      <c r="S210" s="484" t="s">
        <v>9</v>
      </c>
      <c r="T210" s="485"/>
      <c r="U210" s="485"/>
      <c r="V210" s="485"/>
      <c r="W210" s="485"/>
      <c r="X210" s="485"/>
      <c r="Y210" s="485"/>
      <c r="Z210" s="485"/>
      <c r="AA210" s="486"/>
      <c r="AB210" s="487">
        <f>SUM(((((J214+S214)/2)*G214)*E214))</f>
        <v>0</v>
      </c>
    </row>
    <row r="211" spans="1:28" ht="15.75" customHeight="1">
      <c r="A211" s="519"/>
      <c r="B211" s="520"/>
      <c r="C211" s="520"/>
      <c r="D211" s="521"/>
      <c r="E211" s="480"/>
      <c r="F211" s="481"/>
      <c r="G211" s="480"/>
      <c r="H211" s="483"/>
      <c r="I211" s="481"/>
      <c r="J211" s="490" t="s">
        <v>163</v>
      </c>
      <c r="K211" s="491"/>
      <c r="L211" s="492"/>
      <c r="M211" s="490" t="s">
        <v>165</v>
      </c>
      <c r="N211" s="491"/>
      <c r="O211" s="492"/>
      <c r="P211" s="490" t="s">
        <v>167</v>
      </c>
      <c r="Q211" s="491"/>
      <c r="R211" s="492"/>
      <c r="S211" s="490" t="s">
        <v>213</v>
      </c>
      <c r="T211" s="491"/>
      <c r="U211" s="492"/>
      <c r="V211" s="490" t="s">
        <v>219</v>
      </c>
      <c r="W211" s="491"/>
      <c r="X211" s="492"/>
      <c r="Y211" s="490" t="s">
        <v>225</v>
      </c>
      <c r="Z211" s="491"/>
      <c r="AA211" s="492"/>
      <c r="AB211" s="488"/>
    </row>
    <row r="212" spans="1:28" ht="15.75" customHeight="1">
      <c r="A212" s="493" t="str">
        <f>T(A85)</f>
        <v>Bridges</v>
      </c>
      <c r="B212" s="494"/>
      <c r="C212" s="96" t="str">
        <f>T(C85)</f>
        <v>CR</v>
      </c>
      <c r="D212" s="99">
        <f>SUM(D85)</f>
        <v>13</v>
      </c>
      <c r="E212" s="495">
        <v>1</v>
      </c>
      <c r="F212" s="496"/>
      <c r="G212" s="495">
        <f>SUM(G85)</f>
        <v>0</v>
      </c>
      <c r="H212" s="499"/>
      <c r="I212" s="496"/>
      <c r="J212" s="501">
        <v>0</v>
      </c>
      <c r="K212" s="502"/>
      <c r="L212" s="503"/>
      <c r="M212" s="501">
        <v>0</v>
      </c>
      <c r="N212" s="502"/>
      <c r="O212" s="503"/>
      <c r="P212" s="501">
        <v>0</v>
      </c>
      <c r="Q212" s="502"/>
      <c r="R212" s="503"/>
      <c r="S212" s="501">
        <v>0</v>
      </c>
      <c r="T212" s="502"/>
      <c r="U212" s="503"/>
      <c r="V212" s="501">
        <v>0</v>
      </c>
      <c r="W212" s="502"/>
      <c r="X212" s="503"/>
      <c r="Y212" s="501">
        <v>0</v>
      </c>
      <c r="Z212" s="502"/>
      <c r="AA212" s="503"/>
      <c r="AB212" s="488"/>
    </row>
    <row r="213" spans="1:28" ht="15.75" customHeight="1">
      <c r="A213" s="507" t="str">
        <f>T(A86)</f>
        <v/>
      </c>
      <c r="B213" s="508"/>
      <c r="C213" s="508"/>
      <c r="D213" s="509"/>
      <c r="E213" s="497"/>
      <c r="F213" s="498"/>
      <c r="G213" s="497"/>
      <c r="H213" s="500"/>
      <c r="I213" s="498"/>
      <c r="J213" s="504"/>
      <c r="K213" s="505"/>
      <c r="L213" s="506"/>
      <c r="M213" s="504"/>
      <c r="N213" s="505"/>
      <c r="O213" s="506"/>
      <c r="P213" s="504"/>
      <c r="Q213" s="505"/>
      <c r="R213" s="506"/>
      <c r="S213" s="504"/>
      <c r="T213" s="505"/>
      <c r="U213" s="506"/>
      <c r="V213" s="504"/>
      <c r="W213" s="505"/>
      <c r="X213" s="506"/>
      <c r="Y213" s="504"/>
      <c r="Z213" s="505"/>
      <c r="AA213" s="506"/>
      <c r="AB213" s="488"/>
    </row>
    <row r="214" spans="1:28" ht="15.75" customHeight="1" thickBot="1">
      <c r="A214" s="510"/>
      <c r="B214" s="511"/>
      <c r="C214" s="511"/>
      <c r="D214" s="512"/>
      <c r="E214" s="513">
        <f>SUM(E212)</f>
        <v>1</v>
      </c>
      <c r="F214" s="514"/>
      <c r="G214" s="515">
        <f>SUM(G212)</f>
        <v>0</v>
      </c>
      <c r="H214" s="513"/>
      <c r="I214" s="514"/>
      <c r="J214" s="515">
        <f>SUM((J212+M212+P212)/3)</f>
        <v>0</v>
      </c>
      <c r="K214" s="513"/>
      <c r="L214" s="513"/>
      <c r="M214" s="513"/>
      <c r="N214" s="513"/>
      <c r="O214" s="513"/>
      <c r="P214" s="513"/>
      <c r="Q214" s="513"/>
      <c r="R214" s="514"/>
      <c r="S214" s="515">
        <f>SUM(((S212*3)+V212+Y212)/5)</f>
        <v>0</v>
      </c>
      <c r="T214" s="513"/>
      <c r="U214" s="513"/>
      <c r="V214" s="513"/>
      <c r="W214" s="513"/>
      <c r="X214" s="513"/>
      <c r="Y214" s="513"/>
      <c r="Z214" s="513"/>
      <c r="AA214" s="514"/>
      <c r="AB214" s="489"/>
    </row>
    <row r="215" spans="1:28" ht="15.75" customHeight="1" thickBot="1">
      <c r="J215" s="98"/>
      <c r="K215" s="98"/>
      <c r="L215" s="98"/>
      <c r="M215" s="98"/>
      <c r="N215" s="98"/>
      <c r="O215" s="98"/>
      <c r="P215" s="98"/>
      <c r="Q215" s="98"/>
      <c r="R215" s="98"/>
      <c r="S215" s="98"/>
      <c r="T215" s="98"/>
      <c r="U215" s="98"/>
      <c r="V215" s="98"/>
      <c r="W215" s="98"/>
      <c r="X215" s="98"/>
      <c r="Y215" s="98"/>
      <c r="Z215" s="98"/>
      <c r="AA215" s="98"/>
    </row>
    <row r="216" spans="1:28" ht="15.75" customHeight="1">
      <c r="A216" s="516" t="str">
        <f>T(A210)</f>
        <v xml:space="preserve"> VBIED or IED</v>
      </c>
      <c r="B216" s="517"/>
      <c r="C216" s="517"/>
      <c r="D216" s="518"/>
      <c r="E216" s="478" t="s">
        <v>5</v>
      </c>
      <c r="F216" s="479"/>
      <c r="G216" s="478" t="s">
        <v>159</v>
      </c>
      <c r="H216" s="482"/>
      <c r="I216" s="479"/>
      <c r="J216" s="484" t="s">
        <v>7</v>
      </c>
      <c r="K216" s="485"/>
      <c r="L216" s="485"/>
      <c r="M216" s="485"/>
      <c r="N216" s="485"/>
      <c r="O216" s="485"/>
      <c r="P216" s="485"/>
      <c r="Q216" s="485"/>
      <c r="R216" s="486"/>
      <c r="S216" s="484" t="s">
        <v>9</v>
      </c>
      <c r="T216" s="485"/>
      <c r="U216" s="485"/>
      <c r="V216" s="485"/>
      <c r="W216" s="485"/>
      <c r="X216" s="485"/>
      <c r="Y216" s="485"/>
      <c r="Z216" s="485"/>
      <c r="AA216" s="486"/>
      <c r="AB216" s="487">
        <f>SUM(((((J220+S220)/2)*G220)*E220))</f>
        <v>0</v>
      </c>
    </row>
    <row r="217" spans="1:28" ht="15.75" customHeight="1">
      <c r="A217" s="519"/>
      <c r="B217" s="520"/>
      <c r="C217" s="520"/>
      <c r="D217" s="521"/>
      <c r="E217" s="480"/>
      <c r="F217" s="481"/>
      <c r="G217" s="480"/>
      <c r="H217" s="483"/>
      <c r="I217" s="481"/>
      <c r="J217" s="490" t="s">
        <v>163</v>
      </c>
      <c r="K217" s="491"/>
      <c r="L217" s="492"/>
      <c r="M217" s="490" t="s">
        <v>165</v>
      </c>
      <c r="N217" s="491"/>
      <c r="O217" s="492"/>
      <c r="P217" s="490" t="s">
        <v>167</v>
      </c>
      <c r="Q217" s="491"/>
      <c r="R217" s="492"/>
      <c r="S217" s="490" t="s">
        <v>213</v>
      </c>
      <c r="T217" s="491"/>
      <c r="U217" s="492"/>
      <c r="V217" s="490" t="s">
        <v>219</v>
      </c>
      <c r="W217" s="491"/>
      <c r="X217" s="492"/>
      <c r="Y217" s="490" t="s">
        <v>225</v>
      </c>
      <c r="Z217" s="491"/>
      <c r="AA217" s="492"/>
      <c r="AB217" s="488"/>
    </row>
    <row r="218" spans="1:28" ht="15.75" customHeight="1">
      <c r="A218" s="493" t="str">
        <f>T(A91)</f>
        <v>Elevated Track</v>
      </c>
      <c r="B218" s="494"/>
      <c r="C218" s="96" t="str">
        <f>T(C91)</f>
        <v>CR</v>
      </c>
      <c r="D218" s="99">
        <f>SUM(D91)</f>
        <v>14</v>
      </c>
      <c r="E218" s="495">
        <v>1</v>
      </c>
      <c r="F218" s="496"/>
      <c r="G218" s="495">
        <f>SUM(G91)</f>
        <v>0</v>
      </c>
      <c r="H218" s="499"/>
      <c r="I218" s="496"/>
      <c r="J218" s="501">
        <v>0</v>
      </c>
      <c r="K218" s="502"/>
      <c r="L218" s="503"/>
      <c r="M218" s="501">
        <v>0</v>
      </c>
      <c r="N218" s="502"/>
      <c r="O218" s="503"/>
      <c r="P218" s="501">
        <v>0</v>
      </c>
      <c r="Q218" s="502"/>
      <c r="R218" s="503"/>
      <c r="S218" s="501">
        <v>0</v>
      </c>
      <c r="T218" s="502"/>
      <c r="U218" s="503"/>
      <c r="V218" s="501">
        <v>0</v>
      </c>
      <c r="W218" s="502"/>
      <c r="X218" s="503"/>
      <c r="Y218" s="501">
        <v>0</v>
      </c>
      <c r="Z218" s="502"/>
      <c r="AA218" s="503"/>
      <c r="AB218" s="488"/>
    </row>
    <row r="219" spans="1:28" ht="15.75" customHeight="1">
      <c r="A219" s="507" t="str">
        <f>T(A92)</f>
        <v/>
      </c>
      <c r="B219" s="508"/>
      <c r="C219" s="508"/>
      <c r="D219" s="509"/>
      <c r="E219" s="497"/>
      <c r="F219" s="498"/>
      <c r="G219" s="497"/>
      <c r="H219" s="500"/>
      <c r="I219" s="498"/>
      <c r="J219" s="504"/>
      <c r="K219" s="505"/>
      <c r="L219" s="506"/>
      <c r="M219" s="504"/>
      <c r="N219" s="505"/>
      <c r="O219" s="506"/>
      <c r="P219" s="504"/>
      <c r="Q219" s="505"/>
      <c r="R219" s="506"/>
      <c r="S219" s="504"/>
      <c r="T219" s="505"/>
      <c r="U219" s="506"/>
      <c r="V219" s="504"/>
      <c r="W219" s="505"/>
      <c r="X219" s="506"/>
      <c r="Y219" s="504"/>
      <c r="Z219" s="505"/>
      <c r="AA219" s="506"/>
      <c r="AB219" s="488"/>
    </row>
    <row r="220" spans="1:28" ht="15.75" customHeight="1" thickBot="1">
      <c r="A220" s="510"/>
      <c r="B220" s="511"/>
      <c r="C220" s="511"/>
      <c r="D220" s="512"/>
      <c r="E220" s="513">
        <f>SUM(E218)</f>
        <v>1</v>
      </c>
      <c r="F220" s="514"/>
      <c r="G220" s="515">
        <f>SUM(G218)</f>
        <v>0</v>
      </c>
      <c r="H220" s="513"/>
      <c r="I220" s="514"/>
      <c r="J220" s="515">
        <f>SUM((J218+M218+P218)/3)</f>
        <v>0</v>
      </c>
      <c r="K220" s="513"/>
      <c r="L220" s="513"/>
      <c r="M220" s="513"/>
      <c r="N220" s="513"/>
      <c r="O220" s="513"/>
      <c r="P220" s="513"/>
      <c r="Q220" s="513"/>
      <c r="R220" s="514"/>
      <c r="S220" s="515">
        <f>SUM(((S218*3)+V218+Y218)/5)</f>
        <v>0</v>
      </c>
      <c r="T220" s="513"/>
      <c r="U220" s="513"/>
      <c r="V220" s="513"/>
      <c r="W220" s="513"/>
      <c r="X220" s="513"/>
      <c r="Y220" s="513"/>
      <c r="Z220" s="513"/>
      <c r="AA220" s="514"/>
      <c r="AB220" s="489"/>
    </row>
    <row r="221" spans="1:28" ht="15.75" customHeight="1" thickBot="1">
      <c r="J221" s="98"/>
      <c r="K221" s="98"/>
      <c r="L221" s="98"/>
      <c r="M221" s="98"/>
      <c r="N221" s="98"/>
      <c r="O221" s="98"/>
      <c r="P221" s="98"/>
      <c r="Q221" s="98"/>
      <c r="R221" s="98"/>
      <c r="S221" s="98"/>
      <c r="T221" s="98"/>
      <c r="U221" s="98"/>
      <c r="V221" s="98"/>
      <c r="W221" s="98"/>
      <c r="X221" s="98"/>
      <c r="Y221" s="98"/>
      <c r="Z221" s="98"/>
      <c r="AA221" s="98"/>
    </row>
    <row r="222" spans="1:28" ht="15.75" customHeight="1">
      <c r="A222" s="516" t="str">
        <f>T(A216)</f>
        <v xml:space="preserve"> VBIED or IED</v>
      </c>
      <c r="B222" s="517"/>
      <c r="C222" s="517"/>
      <c r="D222" s="518"/>
      <c r="E222" s="478" t="s">
        <v>5</v>
      </c>
      <c r="F222" s="479"/>
      <c r="G222" s="478" t="s">
        <v>159</v>
      </c>
      <c r="H222" s="482"/>
      <c r="I222" s="479"/>
      <c r="J222" s="484" t="s">
        <v>7</v>
      </c>
      <c r="K222" s="485"/>
      <c r="L222" s="485"/>
      <c r="M222" s="485"/>
      <c r="N222" s="485"/>
      <c r="O222" s="485"/>
      <c r="P222" s="485"/>
      <c r="Q222" s="485"/>
      <c r="R222" s="486"/>
      <c r="S222" s="484" t="s">
        <v>9</v>
      </c>
      <c r="T222" s="485"/>
      <c r="U222" s="485"/>
      <c r="V222" s="485"/>
      <c r="W222" s="485"/>
      <c r="X222" s="485"/>
      <c r="Y222" s="485"/>
      <c r="Z222" s="485"/>
      <c r="AA222" s="486"/>
      <c r="AB222" s="487">
        <f>SUM(((((J226+S226)/2)*G226)*E226))</f>
        <v>0</v>
      </c>
    </row>
    <row r="223" spans="1:28" ht="15.75" customHeight="1">
      <c r="A223" s="519"/>
      <c r="B223" s="520"/>
      <c r="C223" s="520"/>
      <c r="D223" s="521"/>
      <c r="E223" s="480"/>
      <c r="F223" s="481"/>
      <c r="G223" s="480"/>
      <c r="H223" s="483"/>
      <c r="I223" s="481"/>
      <c r="J223" s="490" t="s">
        <v>163</v>
      </c>
      <c r="K223" s="491"/>
      <c r="L223" s="492"/>
      <c r="M223" s="490" t="s">
        <v>165</v>
      </c>
      <c r="N223" s="491"/>
      <c r="O223" s="492"/>
      <c r="P223" s="490" t="s">
        <v>167</v>
      </c>
      <c r="Q223" s="491"/>
      <c r="R223" s="492"/>
      <c r="S223" s="490" t="s">
        <v>213</v>
      </c>
      <c r="T223" s="491"/>
      <c r="U223" s="492"/>
      <c r="V223" s="490" t="s">
        <v>219</v>
      </c>
      <c r="W223" s="491"/>
      <c r="X223" s="492"/>
      <c r="Y223" s="490" t="s">
        <v>225</v>
      </c>
      <c r="Z223" s="491"/>
      <c r="AA223" s="492"/>
      <c r="AB223" s="488"/>
    </row>
    <row r="224" spans="1:28" ht="15.75" customHeight="1">
      <c r="A224" s="493" t="str">
        <f>T(A97)</f>
        <v xml:space="preserve">Tunnels </v>
      </c>
      <c r="B224" s="494"/>
      <c r="C224" s="96" t="str">
        <f>T(C97)</f>
        <v>CR</v>
      </c>
      <c r="D224" s="99">
        <f>SUM(D97)</f>
        <v>15</v>
      </c>
      <c r="E224" s="495">
        <v>1</v>
      </c>
      <c r="F224" s="496"/>
      <c r="G224" s="495">
        <f>SUM(G97)</f>
        <v>0</v>
      </c>
      <c r="H224" s="499"/>
      <c r="I224" s="496"/>
      <c r="J224" s="501">
        <v>0</v>
      </c>
      <c r="K224" s="502"/>
      <c r="L224" s="503"/>
      <c r="M224" s="501">
        <v>0</v>
      </c>
      <c r="N224" s="502"/>
      <c r="O224" s="503"/>
      <c r="P224" s="501">
        <v>0</v>
      </c>
      <c r="Q224" s="502"/>
      <c r="R224" s="503"/>
      <c r="S224" s="501">
        <v>0</v>
      </c>
      <c r="T224" s="502"/>
      <c r="U224" s="503"/>
      <c r="V224" s="501">
        <v>0</v>
      </c>
      <c r="W224" s="502"/>
      <c r="X224" s="503"/>
      <c r="Y224" s="501">
        <v>0</v>
      </c>
      <c r="Z224" s="502"/>
      <c r="AA224" s="503"/>
      <c r="AB224" s="488"/>
    </row>
    <row r="225" spans="1:28" ht="15.75" customHeight="1">
      <c r="A225" s="507" t="str">
        <f>T(A98)</f>
        <v/>
      </c>
      <c r="B225" s="508"/>
      <c r="C225" s="508"/>
      <c r="D225" s="509"/>
      <c r="E225" s="497"/>
      <c r="F225" s="498"/>
      <c r="G225" s="497"/>
      <c r="H225" s="500"/>
      <c r="I225" s="498"/>
      <c r="J225" s="504"/>
      <c r="K225" s="505"/>
      <c r="L225" s="506"/>
      <c r="M225" s="504"/>
      <c r="N225" s="505"/>
      <c r="O225" s="506"/>
      <c r="P225" s="504"/>
      <c r="Q225" s="505"/>
      <c r="R225" s="506"/>
      <c r="S225" s="504"/>
      <c r="T225" s="505"/>
      <c r="U225" s="506"/>
      <c r="V225" s="504"/>
      <c r="W225" s="505"/>
      <c r="X225" s="506"/>
      <c r="Y225" s="504"/>
      <c r="Z225" s="505"/>
      <c r="AA225" s="506"/>
      <c r="AB225" s="488"/>
    </row>
    <row r="226" spans="1:28" ht="15.75" customHeight="1" thickBot="1">
      <c r="A226" s="510"/>
      <c r="B226" s="511"/>
      <c r="C226" s="511"/>
      <c r="D226" s="512"/>
      <c r="E226" s="513">
        <f>SUM(E224)</f>
        <v>1</v>
      </c>
      <c r="F226" s="514"/>
      <c r="G226" s="515">
        <f>SUM(G224)</f>
        <v>0</v>
      </c>
      <c r="H226" s="513"/>
      <c r="I226" s="514"/>
      <c r="J226" s="515">
        <f>SUM((J224+M224+P224)/3)</f>
        <v>0</v>
      </c>
      <c r="K226" s="513"/>
      <c r="L226" s="513"/>
      <c r="M226" s="513"/>
      <c r="N226" s="513"/>
      <c r="O226" s="513"/>
      <c r="P226" s="513"/>
      <c r="Q226" s="513"/>
      <c r="R226" s="514"/>
      <c r="S226" s="515">
        <f>SUM(((S224*3)+V224+Y224)/5)</f>
        <v>0</v>
      </c>
      <c r="T226" s="513"/>
      <c r="U226" s="513"/>
      <c r="V226" s="513"/>
      <c r="W226" s="513"/>
      <c r="X226" s="513"/>
      <c r="Y226" s="513"/>
      <c r="Z226" s="513"/>
      <c r="AA226" s="514"/>
      <c r="AB226" s="489"/>
    </row>
    <row r="227" spans="1:28" ht="15.75" customHeight="1" thickBot="1">
      <c r="J227" s="98"/>
      <c r="K227" s="98"/>
      <c r="L227" s="98"/>
      <c r="M227" s="98"/>
      <c r="N227" s="98"/>
      <c r="O227" s="98"/>
      <c r="P227" s="98"/>
      <c r="Q227" s="98"/>
      <c r="R227" s="98"/>
      <c r="S227" s="98"/>
      <c r="T227" s="98"/>
      <c r="U227" s="98"/>
      <c r="V227" s="98"/>
      <c r="W227" s="98"/>
      <c r="X227" s="98"/>
      <c r="Y227" s="98"/>
      <c r="Z227" s="98"/>
      <c r="AA227" s="98"/>
    </row>
    <row r="228" spans="1:28" ht="15.75" customHeight="1">
      <c r="A228" s="516" t="str">
        <f>T(A222)</f>
        <v xml:space="preserve"> VBIED or IED</v>
      </c>
      <c r="B228" s="517"/>
      <c r="C228" s="517"/>
      <c r="D228" s="518"/>
      <c r="E228" s="478" t="s">
        <v>5</v>
      </c>
      <c r="F228" s="479"/>
      <c r="G228" s="478" t="s">
        <v>159</v>
      </c>
      <c r="H228" s="482"/>
      <c r="I228" s="479"/>
      <c r="J228" s="484" t="s">
        <v>7</v>
      </c>
      <c r="K228" s="485"/>
      <c r="L228" s="485"/>
      <c r="M228" s="485"/>
      <c r="N228" s="485"/>
      <c r="O228" s="485"/>
      <c r="P228" s="485"/>
      <c r="Q228" s="485"/>
      <c r="R228" s="486"/>
      <c r="S228" s="484" t="s">
        <v>9</v>
      </c>
      <c r="T228" s="485"/>
      <c r="U228" s="485"/>
      <c r="V228" s="485"/>
      <c r="W228" s="485"/>
      <c r="X228" s="485"/>
      <c r="Y228" s="485"/>
      <c r="Z228" s="485"/>
      <c r="AA228" s="486"/>
      <c r="AB228" s="487">
        <f>SUM(((((J232+S232)/2)*G232)*E232))</f>
        <v>0</v>
      </c>
    </row>
    <row r="229" spans="1:28" ht="15.75" customHeight="1">
      <c r="A229" s="519"/>
      <c r="B229" s="520"/>
      <c r="C229" s="520"/>
      <c r="D229" s="521"/>
      <c r="E229" s="480"/>
      <c r="F229" s="481"/>
      <c r="G229" s="480"/>
      <c r="H229" s="483"/>
      <c r="I229" s="481"/>
      <c r="J229" s="490" t="s">
        <v>163</v>
      </c>
      <c r="K229" s="491"/>
      <c r="L229" s="492"/>
      <c r="M229" s="490" t="s">
        <v>165</v>
      </c>
      <c r="N229" s="491"/>
      <c r="O229" s="492"/>
      <c r="P229" s="490" t="s">
        <v>167</v>
      </c>
      <c r="Q229" s="491"/>
      <c r="R229" s="492"/>
      <c r="S229" s="490" t="s">
        <v>213</v>
      </c>
      <c r="T229" s="491"/>
      <c r="U229" s="492"/>
      <c r="V229" s="490" t="s">
        <v>219</v>
      </c>
      <c r="W229" s="491"/>
      <c r="X229" s="492"/>
      <c r="Y229" s="490" t="s">
        <v>225</v>
      </c>
      <c r="Z229" s="491"/>
      <c r="AA229" s="492"/>
      <c r="AB229" s="488"/>
    </row>
    <row r="230" spans="1:28" ht="15.75" customHeight="1">
      <c r="A230" s="493" t="str">
        <f>T(A103)</f>
        <v>Choke Points on ROW</v>
      </c>
      <c r="B230" s="494"/>
      <c r="C230" s="96" t="str">
        <f>T(C103)</f>
        <v>CR</v>
      </c>
      <c r="D230" s="99">
        <f>SUM(D103)</f>
        <v>16</v>
      </c>
      <c r="E230" s="495">
        <v>1</v>
      </c>
      <c r="F230" s="496"/>
      <c r="G230" s="495">
        <f>SUM(G103)</f>
        <v>0</v>
      </c>
      <c r="H230" s="499"/>
      <c r="I230" s="496"/>
      <c r="J230" s="501">
        <v>0</v>
      </c>
      <c r="K230" s="502"/>
      <c r="L230" s="503"/>
      <c r="M230" s="501">
        <v>0</v>
      </c>
      <c r="N230" s="502"/>
      <c r="O230" s="503"/>
      <c r="P230" s="501">
        <v>0</v>
      </c>
      <c r="Q230" s="502"/>
      <c r="R230" s="503"/>
      <c r="S230" s="501">
        <v>0</v>
      </c>
      <c r="T230" s="502"/>
      <c r="U230" s="503"/>
      <c r="V230" s="501">
        <v>0</v>
      </c>
      <c r="W230" s="502"/>
      <c r="X230" s="503"/>
      <c r="Y230" s="501">
        <v>0</v>
      </c>
      <c r="Z230" s="502"/>
      <c r="AA230" s="503"/>
      <c r="AB230" s="488"/>
    </row>
    <row r="231" spans="1:28" ht="15.75" customHeight="1">
      <c r="A231" s="507" t="str">
        <f>T(A104)</f>
        <v/>
      </c>
      <c r="B231" s="508"/>
      <c r="C231" s="508"/>
      <c r="D231" s="509"/>
      <c r="E231" s="497"/>
      <c r="F231" s="498"/>
      <c r="G231" s="497"/>
      <c r="H231" s="500"/>
      <c r="I231" s="498"/>
      <c r="J231" s="504"/>
      <c r="K231" s="505"/>
      <c r="L231" s="506"/>
      <c r="M231" s="504"/>
      <c r="N231" s="505"/>
      <c r="O231" s="506"/>
      <c r="P231" s="504"/>
      <c r="Q231" s="505"/>
      <c r="R231" s="506"/>
      <c r="S231" s="504"/>
      <c r="T231" s="505"/>
      <c r="U231" s="506"/>
      <c r="V231" s="504"/>
      <c r="W231" s="505"/>
      <c r="X231" s="506"/>
      <c r="Y231" s="504"/>
      <c r="Z231" s="505"/>
      <c r="AA231" s="506"/>
      <c r="AB231" s="488"/>
    </row>
    <row r="232" spans="1:28" ht="15.75" customHeight="1" thickBot="1">
      <c r="A232" s="510"/>
      <c r="B232" s="511"/>
      <c r="C232" s="511"/>
      <c r="D232" s="512"/>
      <c r="E232" s="513">
        <f>SUM(E230)</f>
        <v>1</v>
      </c>
      <c r="F232" s="514"/>
      <c r="G232" s="515">
        <f>SUM(G230)</f>
        <v>0</v>
      </c>
      <c r="H232" s="513"/>
      <c r="I232" s="514"/>
      <c r="J232" s="515">
        <f>SUM((J230+M230+P230)/3)</f>
        <v>0</v>
      </c>
      <c r="K232" s="513"/>
      <c r="L232" s="513"/>
      <c r="M232" s="513"/>
      <c r="N232" s="513"/>
      <c r="O232" s="513"/>
      <c r="P232" s="513"/>
      <c r="Q232" s="513"/>
      <c r="R232" s="514"/>
      <c r="S232" s="515">
        <f>SUM(((S230*3)+V230+Y230)/5)</f>
        <v>0</v>
      </c>
      <c r="T232" s="513"/>
      <c r="U232" s="513"/>
      <c r="V232" s="513"/>
      <c r="W232" s="513"/>
      <c r="X232" s="513"/>
      <c r="Y232" s="513"/>
      <c r="Z232" s="513"/>
      <c r="AA232" s="514"/>
      <c r="AB232" s="489"/>
    </row>
    <row r="233" spans="1:28" ht="15.75" customHeight="1" thickBot="1">
      <c r="J233" s="100"/>
      <c r="K233" s="100"/>
      <c r="L233" s="100"/>
      <c r="M233" s="100"/>
      <c r="N233" s="100"/>
      <c r="O233" s="100"/>
      <c r="P233" s="100"/>
      <c r="Q233" s="100"/>
      <c r="R233" s="100"/>
      <c r="S233" s="100"/>
      <c r="T233" s="100"/>
      <c r="U233" s="100"/>
      <c r="V233" s="100"/>
      <c r="W233" s="100"/>
      <c r="X233" s="100"/>
      <c r="Y233" s="100"/>
      <c r="Z233" s="100"/>
      <c r="AA233" s="100"/>
    </row>
    <row r="234" spans="1:28" ht="15.75" customHeight="1">
      <c r="A234" s="516" t="str">
        <f>T(A228)</f>
        <v xml:space="preserve"> VBIED or IED</v>
      </c>
      <c r="B234" s="517"/>
      <c r="C234" s="517"/>
      <c r="D234" s="518"/>
      <c r="E234" s="478" t="s">
        <v>5</v>
      </c>
      <c r="F234" s="479"/>
      <c r="G234" s="478" t="s">
        <v>159</v>
      </c>
      <c r="H234" s="482"/>
      <c r="I234" s="479"/>
      <c r="J234" s="484" t="s">
        <v>7</v>
      </c>
      <c r="K234" s="485"/>
      <c r="L234" s="485"/>
      <c r="M234" s="485"/>
      <c r="N234" s="485"/>
      <c r="O234" s="485"/>
      <c r="P234" s="485"/>
      <c r="Q234" s="485"/>
      <c r="R234" s="486"/>
      <c r="S234" s="484" t="s">
        <v>9</v>
      </c>
      <c r="T234" s="485"/>
      <c r="U234" s="485"/>
      <c r="V234" s="485"/>
      <c r="W234" s="485"/>
      <c r="X234" s="485"/>
      <c r="Y234" s="485"/>
      <c r="Z234" s="485"/>
      <c r="AA234" s="486"/>
      <c r="AB234" s="487">
        <f>SUM(((((J238+S238)/2)*G238)*E238))</f>
        <v>0</v>
      </c>
    </row>
    <row r="235" spans="1:28" ht="15.75" customHeight="1">
      <c r="A235" s="519"/>
      <c r="B235" s="520"/>
      <c r="C235" s="520"/>
      <c r="D235" s="521"/>
      <c r="E235" s="480"/>
      <c r="F235" s="481"/>
      <c r="G235" s="480"/>
      <c r="H235" s="483"/>
      <c r="I235" s="481"/>
      <c r="J235" s="490" t="s">
        <v>163</v>
      </c>
      <c r="K235" s="491"/>
      <c r="L235" s="492"/>
      <c r="M235" s="490" t="s">
        <v>165</v>
      </c>
      <c r="N235" s="491"/>
      <c r="O235" s="492"/>
      <c r="P235" s="490" t="s">
        <v>167</v>
      </c>
      <c r="Q235" s="491"/>
      <c r="R235" s="492"/>
      <c r="S235" s="490" t="s">
        <v>213</v>
      </c>
      <c r="T235" s="491"/>
      <c r="U235" s="492"/>
      <c r="V235" s="490" t="s">
        <v>219</v>
      </c>
      <c r="W235" s="491"/>
      <c r="X235" s="492"/>
      <c r="Y235" s="490" t="s">
        <v>225</v>
      </c>
      <c r="Z235" s="491"/>
      <c r="AA235" s="492"/>
      <c r="AB235" s="488"/>
    </row>
    <row r="236" spans="1:28" ht="15.75" customHeight="1">
      <c r="A236" s="493" t="str">
        <f>T(A109)</f>
        <v>Fire Suppression</v>
      </c>
      <c r="B236" s="494"/>
      <c r="C236" s="96" t="str">
        <f>T(C109)</f>
        <v>CR</v>
      </c>
      <c r="D236" s="99">
        <f>SUM(D109)</f>
        <v>17</v>
      </c>
      <c r="E236" s="495">
        <v>1</v>
      </c>
      <c r="F236" s="496"/>
      <c r="G236" s="495">
        <f>SUM(G109)</f>
        <v>0</v>
      </c>
      <c r="H236" s="499"/>
      <c r="I236" s="496"/>
      <c r="J236" s="501">
        <v>0</v>
      </c>
      <c r="K236" s="502"/>
      <c r="L236" s="503"/>
      <c r="M236" s="501">
        <v>0</v>
      </c>
      <c r="N236" s="502"/>
      <c r="O236" s="503"/>
      <c r="P236" s="501">
        <v>0</v>
      </c>
      <c r="Q236" s="502"/>
      <c r="R236" s="503"/>
      <c r="S236" s="501">
        <v>0</v>
      </c>
      <c r="T236" s="502"/>
      <c r="U236" s="503"/>
      <c r="V236" s="501">
        <v>0</v>
      </c>
      <c r="W236" s="502"/>
      <c r="X236" s="503"/>
      <c r="Y236" s="501">
        <v>0</v>
      </c>
      <c r="Z236" s="502"/>
      <c r="AA236" s="503"/>
      <c r="AB236" s="488"/>
    </row>
    <row r="237" spans="1:28" ht="15.75" customHeight="1">
      <c r="A237" s="507" t="str">
        <f>T(A110)</f>
        <v/>
      </c>
      <c r="B237" s="508"/>
      <c r="C237" s="508"/>
      <c r="D237" s="509"/>
      <c r="E237" s="497"/>
      <c r="F237" s="498"/>
      <c r="G237" s="497"/>
      <c r="H237" s="500"/>
      <c r="I237" s="498"/>
      <c r="J237" s="504"/>
      <c r="K237" s="505"/>
      <c r="L237" s="506"/>
      <c r="M237" s="504"/>
      <c r="N237" s="505"/>
      <c r="O237" s="506"/>
      <c r="P237" s="504"/>
      <c r="Q237" s="505"/>
      <c r="R237" s="506"/>
      <c r="S237" s="504"/>
      <c r="T237" s="505"/>
      <c r="U237" s="506"/>
      <c r="V237" s="504"/>
      <c r="W237" s="505"/>
      <c r="X237" s="506"/>
      <c r="Y237" s="504"/>
      <c r="Z237" s="505"/>
      <c r="AA237" s="506"/>
      <c r="AB237" s="488"/>
    </row>
    <row r="238" spans="1:28" ht="15.75" customHeight="1" thickBot="1">
      <c r="A238" s="510"/>
      <c r="B238" s="511"/>
      <c r="C238" s="511"/>
      <c r="D238" s="512"/>
      <c r="E238" s="513">
        <f>SUM(E236)</f>
        <v>1</v>
      </c>
      <c r="F238" s="514"/>
      <c r="G238" s="515">
        <f>SUM(G236)</f>
        <v>0</v>
      </c>
      <c r="H238" s="513"/>
      <c r="I238" s="514"/>
      <c r="J238" s="515">
        <f>SUM((J236+M236+P236)/3)</f>
        <v>0</v>
      </c>
      <c r="K238" s="513"/>
      <c r="L238" s="513"/>
      <c r="M238" s="513"/>
      <c r="N238" s="513"/>
      <c r="O238" s="513"/>
      <c r="P238" s="513"/>
      <c r="Q238" s="513"/>
      <c r="R238" s="514"/>
      <c r="S238" s="515">
        <f>SUM(((S236*3)+V236+Y236)/5)</f>
        <v>0</v>
      </c>
      <c r="T238" s="513"/>
      <c r="U238" s="513"/>
      <c r="V238" s="513"/>
      <c r="W238" s="513"/>
      <c r="X238" s="513"/>
      <c r="Y238" s="513"/>
      <c r="Z238" s="513"/>
      <c r="AA238" s="514"/>
      <c r="AB238" s="489"/>
    </row>
    <row r="239" spans="1:28" ht="15.75" customHeight="1" thickBot="1">
      <c r="J239" s="100"/>
      <c r="K239" s="100"/>
      <c r="L239" s="100"/>
      <c r="M239" s="100"/>
      <c r="N239" s="100"/>
      <c r="O239" s="100"/>
      <c r="P239" s="100"/>
      <c r="Q239" s="100"/>
      <c r="R239" s="100"/>
      <c r="S239" s="100"/>
      <c r="T239" s="100"/>
      <c r="U239" s="100"/>
      <c r="V239" s="100"/>
      <c r="W239" s="100"/>
      <c r="X239" s="100"/>
      <c r="Y239" s="100"/>
      <c r="Z239" s="100"/>
      <c r="AA239" s="100"/>
    </row>
    <row r="240" spans="1:28" ht="15.75" customHeight="1">
      <c r="A240" s="516" t="str">
        <f>T(A234)</f>
        <v xml:space="preserve"> VBIED or IED</v>
      </c>
      <c r="B240" s="517"/>
      <c r="C240" s="517"/>
      <c r="D240" s="518"/>
      <c r="E240" s="478" t="s">
        <v>5</v>
      </c>
      <c r="F240" s="479"/>
      <c r="G240" s="478" t="s">
        <v>159</v>
      </c>
      <c r="H240" s="482"/>
      <c r="I240" s="479"/>
      <c r="J240" s="484" t="s">
        <v>7</v>
      </c>
      <c r="K240" s="485"/>
      <c r="L240" s="485"/>
      <c r="M240" s="485"/>
      <c r="N240" s="485"/>
      <c r="O240" s="485"/>
      <c r="P240" s="485"/>
      <c r="Q240" s="485"/>
      <c r="R240" s="486"/>
      <c r="S240" s="484" t="s">
        <v>9</v>
      </c>
      <c r="T240" s="485"/>
      <c r="U240" s="485"/>
      <c r="V240" s="485"/>
      <c r="W240" s="485"/>
      <c r="X240" s="485"/>
      <c r="Y240" s="485"/>
      <c r="Z240" s="485"/>
      <c r="AA240" s="486"/>
      <c r="AB240" s="487">
        <f>SUM(((((J244+S244)/2)*G244)*E244))</f>
        <v>0</v>
      </c>
    </row>
    <row r="241" spans="1:28" ht="15.75" customHeight="1">
      <c r="A241" s="519"/>
      <c r="B241" s="520"/>
      <c r="C241" s="520"/>
      <c r="D241" s="521"/>
      <c r="E241" s="480"/>
      <c r="F241" s="481"/>
      <c r="G241" s="480"/>
      <c r="H241" s="483"/>
      <c r="I241" s="481"/>
      <c r="J241" s="490" t="s">
        <v>163</v>
      </c>
      <c r="K241" s="491"/>
      <c r="L241" s="492"/>
      <c r="M241" s="490" t="s">
        <v>165</v>
      </c>
      <c r="N241" s="491"/>
      <c r="O241" s="492"/>
      <c r="P241" s="490" t="s">
        <v>167</v>
      </c>
      <c r="Q241" s="491"/>
      <c r="R241" s="492"/>
      <c r="S241" s="490" t="s">
        <v>213</v>
      </c>
      <c r="T241" s="491"/>
      <c r="U241" s="492"/>
      <c r="V241" s="490" t="s">
        <v>219</v>
      </c>
      <c r="W241" s="491"/>
      <c r="X241" s="492"/>
      <c r="Y241" s="490" t="s">
        <v>225</v>
      </c>
      <c r="Z241" s="491"/>
      <c r="AA241" s="492"/>
      <c r="AB241" s="488"/>
    </row>
    <row r="242" spans="1:28" ht="15.75" customHeight="1">
      <c r="A242" s="493" t="str">
        <f>T(A115)</f>
        <v>Air Handling</v>
      </c>
      <c r="B242" s="494"/>
      <c r="C242" s="96" t="str">
        <f>T(C115)</f>
        <v>CR</v>
      </c>
      <c r="D242" s="99">
        <f>SUM(D115)</f>
        <v>18</v>
      </c>
      <c r="E242" s="495">
        <v>1</v>
      </c>
      <c r="F242" s="496"/>
      <c r="G242" s="495">
        <f>SUM(G115)</f>
        <v>0</v>
      </c>
      <c r="H242" s="499"/>
      <c r="I242" s="496"/>
      <c r="J242" s="501">
        <v>0</v>
      </c>
      <c r="K242" s="502"/>
      <c r="L242" s="503"/>
      <c r="M242" s="501">
        <v>0</v>
      </c>
      <c r="N242" s="502"/>
      <c r="O242" s="503"/>
      <c r="P242" s="501">
        <v>0</v>
      </c>
      <c r="Q242" s="502"/>
      <c r="R242" s="503"/>
      <c r="S242" s="501">
        <v>0</v>
      </c>
      <c r="T242" s="502"/>
      <c r="U242" s="503"/>
      <c r="V242" s="501">
        <v>0</v>
      </c>
      <c r="W242" s="502"/>
      <c r="X242" s="503"/>
      <c r="Y242" s="501">
        <v>0</v>
      </c>
      <c r="Z242" s="502"/>
      <c r="AA242" s="503"/>
      <c r="AB242" s="488"/>
    </row>
    <row r="243" spans="1:28" ht="15.75" customHeight="1">
      <c r="A243" s="507" t="str">
        <f>T(A116)</f>
        <v/>
      </c>
      <c r="B243" s="508"/>
      <c r="C243" s="508"/>
      <c r="D243" s="509"/>
      <c r="E243" s="497"/>
      <c r="F243" s="498"/>
      <c r="G243" s="497"/>
      <c r="H243" s="500"/>
      <c r="I243" s="498"/>
      <c r="J243" s="504"/>
      <c r="K243" s="505"/>
      <c r="L243" s="506"/>
      <c r="M243" s="504"/>
      <c r="N243" s="505"/>
      <c r="O243" s="506"/>
      <c r="P243" s="504"/>
      <c r="Q243" s="505"/>
      <c r="R243" s="506"/>
      <c r="S243" s="504"/>
      <c r="T243" s="505"/>
      <c r="U243" s="506"/>
      <c r="V243" s="504"/>
      <c r="W243" s="505"/>
      <c r="X243" s="506"/>
      <c r="Y243" s="504"/>
      <c r="Z243" s="505"/>
      <c r="AA243" s="506"/>
      <c r="AB243" s="488"/>
    </row>
    <row r="244" spans="1:28" ht="15.75" customHeight="1" thickBot="1">
      <c r="A244" s="510"/>
      <c r="B244" s="511"/>
      <c r="C244" s="511"/>
      <c r="D244" s="512"/>
      <c r="E244" s="513">
        <f>SUM(E242)</f>
        <v>1</v>
      </c>
      <c r="F244" s="514"/>
      <c r="G244" s="515">
        <f>SUM(G242)</f>
        <v>0</v>
      </c>
      <c r="H244" s="513"/>
      <c r="I244" s="514"/>
      <c r="J244" s="515">
        <f>SUM((J242+M242+P242)/3)</f>
        <v>0</v>
      </c>
      <c r="K244" s="513"/>
      <c r="L244" s="513"/>
      <c r="M244" s="513"/>
      <c r="N244" s="513"/>
      <c r="O244" s="513"/>
      <c r="P244" s="513"/>
      <c r="Q244" s="513"/>
      <c r="R244" s="514"/>
      <c r="S244" s="515">
        <f>SUM(((S242*3)+V242+Y242)/5)</f>
        <v>0</v>
      </c>
      <c r="T244" s="513"/>
      <c r="U244" s="513"/>
      <c r="V244" s="513"/>
      <c r="W244" s="513"/>
      <c r="X244" s="513"/>
      <c r="Y244" s="513"/>
      <c r="Z244" s="513"/>
      <c r="AA244" s="514"/>
      <c r="AB244" s="489"/>
    </row>
    <row r="245" spans="1:28" ht="15.75" customHeight="1" thickBot="1">
      <c r="J245" s="98"/>
      <c r="K245" s="98"/>
      <c r="L245" s="98"/>
      <c r="M245" s="98"/>
      <c r="N245" s="98"/>
      <c r="O245" s="98"/>
      <c r="P245" s="98"/>
      <c r="Q245" s="98"/>
      <c r="R245" s="98"/>
      <c r="S245" s="98"/>
      <c r="T245" s="98"/>
      <c r="U245" s="98"/>
      <c r="V245" s="98"/>
      <c r="W245" s="98"/>
      <c r="X245" s="98"/>
      <c r="Y245" s="98"/>
      <c r="Z245" s="98"/>
      <c r="AA245" s="98"/>
    </row>
    <row r="246" spans="1:28" ht="15.75" customHeight="1">
      <c r="A246" s="516" t="str">
        <f>T(A240)</f>
        <v xml:space="preserve"> VBIED or IED</v>
      </c>
      <c r="B246" s="517"/>
      <c r="C246" s="517"/>
      <c r="D246" s="518"/>
      <c r="E246" s="478" t="s">
        <v>5</v>
      </c>
      <c r="F246" s="479"/>
      <c r="G246" s="478" t="s">
        <v>159</v>
      </c>
      <c r="H246" s="482"/>
      <c r="I246" s="479"/>
      <c r="J246" s="484" t="s">
        <v>7</v>
      </c>
      <c r="K246" s="485"/>
      <c r="L246" s="485"/>
      <c r="M246" s="485"/>
      <c r="N246" s="485"/>
      <c r="O246" s="485"/>
      <c r="P246" s="485"/>
      <c r="Q246" s="485"/>
      <c r="R246" s="486"/>
      <c r="S246" s="484" t="s">
        <v>9</v>
      </c>
      <c r="T246" s="485"/>
      <c r="U246" s="485"/>
      <c r="V246" s="485"/>
      <c r="W246" s="485"/>
      <c r="X246" s="485"/>
      <c r="Y246" s="485"/>
      <c r="Z246" s="485"/>
      <c r="AA246" s="486"/>
      <c r="AB246" s="487">
        <f>SUM(((((J250+S250)/2)*G250)*E250))</f>
        <v>0</v>
      </c>
    </row>
    <row r="247" spans="1:28" ht="15.75" customHeight="1">
      <c r="A247" s="519"/>
      <c r="B247" s="520"/>
      <c r="C247" s="520"/>
      <c r="D247" s="521"/>
      <c r="E247" s="480"/>
      <c r="F247" s="481"/>
      <c r="G247" s="480"/>
      <c r="H247" s="483"/>
      <c r="I247" s="481"/>
      <c r="J247" s="490" t="s">
        <v>163</v>
      </c>
      <c r="K247" s="491"/>
      <c r="L247" s="492"/>
      <c r="M247" s="490" t="s">
        <v>165</v>
      </c>
      <c r="N247" s="491"/>
      <c r="O247" s="492"/>
      <c r="P247" s="490" t="s">
        <v>167</v>
      </c>
      <c r="Q247" s="491"/>
      <c r="R247" s="492"/>
      <c r="S247" s="490" t="s">
        <v>213</v>
      </c>
      <c r="T247" s="491"/>
      <c r="U247" s="492"/>
      <c r="V247" s="490" t="s">
        <v>219</v>
      </c>
      <c r="W247" s="491"/>
      <c r="X247" s="492"/>
      <c r="Y247" s="490" t="s">
        <v>225</v>
      </c>
      <c r="Z247" s="491"/>
      <c r="AA247" s="492"/>
      <c r="AB247" s="488"/>
    </row>
    <row r="248" spans="1:28" ht="15.75" customHeight="1">
      <c r="A248" s="493" t="str">
        <f>T(A121)</f>
        <v>Power Generation/Distribution</v>
      </c>
      <c r="B248" s="494"/>
      <c r="C248" s="96" t="str">
        <f>T(C121)</f>
        <v>CR</v>
      </c>
      <c r="D248" s="99">
        <f>SUM(D121)</f>
        <v>19</v>
      </c>
      <c r="E248" s="495">
        <v>1</v>
      </c>
      <c r="F248" s="496"/>
      <c r="G248" s="495">
        <f>SUM(G121)</f>
        <v>0</v>
      </c>
      <c r="H248" s="499"/>
      <c r="I248" s="496"/>
      <c r="J248" s="501">
        <v>0</v>
      </c>
      <c r="K248" s="502"/>
      <c r="L248" s="503"/>
      <c r="M248" s="501">
        <v>0</v>
      </c>
      <c r="N248" s="502"/>
      <c r="O248" s="503"/>
      <c r="P248" s="501">
        <v>0</v>
      </c>
      <c r="Q248" s="502"/>
      <c r="R248" s="503"/>
      <c r="S248" s="501">
        <v>0</v>
      </c>
      <c r="T248" s="502"/>
      <c r="U248" s="503"/>
      <c r="V248" s="501">
        <v>0</v>
      </c>
      <c r="W248" s="502"/>
      <c r="X248" s="503"/>
      <c r="Y248" s="501">
        <v>0</v>
      </c>
      <c r="Z248" s="502"/>
      <c r="AA248" s="503"/>
      <c r="AB248" s="488"/>
    </row>
    <row r="249" spans="1:28" ht="15.75" customHeight="1">
      <c r="A249" s="507" t="str">
        <f>T(A122)</f>
        <v/>
      </c>
      <c r="B249" s="508"/>
      <c r="C249" s="508"/>
      <c r="D249" s="509"/>
      <c r="E249" s="497"/>
      <c r="F249" s="498"/>
      <c r="G249" s="497"/>
      <c r="H249" s="500"/>
      <c r="I249" s="498"/>
      <c r="J249" s="504"/>
      <c r="K249" s="505"/>
      <c r="L249" s="506"/>
      <c r="M249" s="504"/>
      <c r="N249" s="505"/>
      <c r="O249" s="506"/>
      <c r="P249" s="504"/>
      <c r="Q249" s="505"/>
      <c r="R249" s="506"/>
      <c r="S249" s="504"/>
      <c r="T249" s="505"/>
      <c r="U249" s="506"/>
      <c r="V249" s="504"/>
      <c r="W249" s="505"/>
      <c r="X249" s="506"/>
      <c r="Y249" s="504"/>
      <c r="Z249" s="505"/>
      <c r="AA249" s="506"/>
      <c r="AB249" s="488"/>
    </row>
    <row r="250" spans="1:28" ht="15.75" customHeight="1" thickBot="1">
      <c r="A250" s="510"/>
      <c r="B250" s="511"/>
      <c r="C250" s="511"/>
      <c r="D250" s="512"/>
      <c r="E250" s="513">
        <f>SUM(E248)</f>
        <v>1</v>
      </c>
      <c r="F250" s="514"/>
      <c r="G250" s="515">
        <f>SUM(G248)</f>
        <v>0</v>
      </c>
      <c r="H250" s="513"/>
      <c r="I250" s="514"/>
      <c r="J250" s="515">
        <f>SUM((J248+M248+P248)/3)</f>
        <v>0</v>
      </c>
      <c r="K250" s="513"/>
      <c r="L250" s="513"/>
      <c r="M250" s="513"/>
      <c r="N250" s="513"/>
      <c r="O250" s="513"/>
      <c r="P250" s="513"/>
      <c r="Q250" s="513"/>
      <c r="R250" s="514"/>
      <c r="S250" s="515">
        <f>SUM(((S248*3)+V248+Y248)/5)</f>
        <v>0</v>
      </c>
      <c r="T250" s="513"/>
      <c r="U250" s="513"/>
      <c r="V250" s="513"/>
      <c r="W250" s="513"/>
      <c r="X250" s="513"/>
      <c r="Y250" s="513"/>
      <c r="Z250" s="513"/>
      <c r="AA250" s="514"/>
      <c r="AB250" s="489"/>
    </row>
    <row r="251" spans="1:28" ht="15.75" customHeight="1" thickBot="1">
      <c r="J251" s="100"/>
      <c r="K251" s="100"/>
      <c r="L251" s="100"/>
      <c r="M251" s="100"/>
      <c r="N251" s="100"/>
      <c r="O251" s="100"/>
      <c r="P251" s="100"/>
      <c r="Q251" s="100"/>
      <c r="R251" s="100"/>
      <c r="S251" s="100"/>
      <c r="T251" s="100"/>
      <c r="U251" s="100"/>
      <c r="V251" s="100"/>
      <c r="W251" s="100"/>
      <c r="X251" s="100"/>
      <c r="Y251" s="100"/>
      <c r="Z251" s="100"/>
      <c r="AA251" s="100"/>
    </row>
    <row r="252" spans="1:28" ht="15.75" customHeight="1">
      <c r="A252" s="516" t="str">
        <f>T(A246)</f>
        <v xml:space="preserve"> VBIED or IED</v>
      </c>
      <c r="B252" s="517"/>
      <c r="C252" s="517"/>
      <c r="D252" s="518"/>
      <c r="E252" s="478" t="s">
        <v>5</v>
      </c>
      <c r="F252" s="479"/>
      <c r="G252" s="478" t="s">
        <v>159</v>
      </c>
      <c r="H252" s="482"/>
      <c r="I252" s="479"/>
      <c r="J252" s="484" t="s">
        <v>7</v>
      </c>
      <c r="K252" s="485"/>
      <c r="L252" s="485"/>
      <c r="M252" s="485"/>
      <c r="N252" s="485"/>
      <c r="O252" s="485"/>
      <c r="P252" s="485"/>
      <c r="Q252" s="485"/>
      <c r="R252" s="486"/>
      <c r="S252" s="484" t="s">
        <v>9</v>
      </c>
      <c r="T252" s="485"/>
      <c r="U252" s="485"/>
      <c r="V252" s="485"/>
      <c r="W252" s="485"/>
      <c r="X252" s="485"/>
      <c r="Y252" s="485"/>
      <c r="Z252" s="485"/>
      <c r="AA252" s="486"/>
      <c r="AB252" s="487">
        <f>SUM(((((J256+S256)/2)*G256)*E256))</f>
        <v>0</v>
      </c>
    </row>
    <row r="253" spans="1:28" ht="15.75" customHeight="1">
      <c r="A253" s="519"/>
      <c r="B253" s="520"/>
      <c r="C253" s="520"/>
      <c r="D253" s="521"/>
      <c r="E253" s="480"/>
      <c r="F253" s="481"/>
      <c r="G253" s="480"/>
      <c r="H253" s="483"/>
      <c r="I253" s="481"/>
      <c r="J253" s="490" t="s">
        <v>163</v>
      </c>
      <c r="K253" s="491"/>
      <c r="L253" s="492"/>
      <c r="M253" s="490" t="s">
        <v>165</v>
      </c>
      <c r="N253" s="491"/>
      <c r="O253" s="492"/>
      <c r="P253" s="490" t="s">
        <v>167</v>
      </c>
      <c r="Q253" s="491"/>
      <c r="R253" s="492"/>
      <c r="S253" s="490" t="s">
        <v>213</v>
      </c>
      <c r="T253" s="491"/>
      <c r="U253" s="492"/>
      <c r="V253" s="490" t="s">
        <v>219</v>
      </c>
      <c r="W253" s="491"/>
      <c r="X253" s="492"/>
      <c r="Y253" s="490" t="s">
        <v>225</v>
      </c>
      <c r="Z253" s="491"/>
      <c r="AA253" s="492"/>
      <c r="AB253" s="488"/>
    </row>
    <row r="254" spans="1:28" ht="15.75" customHeight="1">
      <c r="A254" s="493" t="str">
        <f>T(A127)</f>
        <v>Yards</v>
      </c>
      <c r="B254" s="494"/>
      <c r="C254" s="96" t="str">
        <f>T(C127)</f>
        <v>CR</v>
      </c>
      <c r="D254" s="99">
        <f>SUM(D127)</f>
        <v>20</v>
      </c>
      <c r="E254" s="495">
        <v>1</v>
      </c>
      <c r="F254" s="496"/>
      <c r="G254" s="495">
        <f>SUM(G127)</f>
        <v>0</v>
      </c>
      <c r="H254" s="499"/>
      <c r="I254" s="496"/>
      <c r="J254" s="501">
        <v>0</v>
      </c>
      <c r="K254" s="502"/>
      <c r="L254" s="503"/>
      <c r="M254" s="501">
        <v>0</v>
      </c>
      <c r="N254" s="502"/>
      <c r="O254" s="503"/>
      <c r="P254" s="501">
        <v>0</v>
      </c>
      <c r="Q254" s="502"/>
      <c r="R254" s="503"/>
      <c r="S254" s="501">
        <v>0</v>
      </c>
      <c r="T254" s="502"/>
      <c r="U254" s="503"/>
      <c r="V254" s="501">
        <v>0</v>
      </c>
      <c r="W254" s="502"/>
      <c r="X254" s="503"/>
      <c r="Y254" s="501">
        <v>0</v>
      </c>
      <c r="Z254" s="502"/>
      <c r="AA254" s="503"/>
      <c r="AB254" s="488"/>
    </row>
    <row r="255" spans="1:28" ht="15.75" customHeight="1">
      <c r="A255" s="507" t="str">
        <f>T(A128)</f>
        <v/>
      </c>
      <c r="B255" s="508"/>
      <c r="C255" s="508"/>
      <c r="D255" s="509"/>
      <c r="E255" s="497"/>
      <c r="F255" s="498"/>
      <c r="G255" s="497"/>
      <c r="H255" s="500"/>
      <c r="I255" s="498"/>
      <c r="J255" s="504"/>
      <c r="K255" s="505"/>
      <c r="L255" s="506"/>
      <c r="M255" s="504"/>
      <c r="N255" s="505"/>
      <c r="O255" s="506"/>
      <c r="P255" s="504"/>
      <c r="Q255" s="505"/>
      <c r="R255" s="506"/>
      <c r="S255" s="504"/>
      <c r="T255" s="505"/>
      <c r="U255" s="506"/>
      <c r="V255" s="504"/>
      <c r="W255" s="505"/>
      <c r="X255" s="506"/>
      <c r="Y255" s="504"/>
      <c r="Z255" s="505"/>
      <c r="AA255" s="506"/>
      <c r="AB255" s="488"/>
    </row>
    <row r="256" spans="1:28" ht="15.75" customHeight="1" thickBot="1">
      <c r="A256" s="510"/>
      <c r="B256" s="511"/>
      <c r="C256" s="511"/>
      <c r="D256" s="512"/>
      <c r="E256" s="513">
        <f>SUM(E254)</f>
        <v>1</v>
      </c>
      <c r="F256" s="514"/>
      <c r="G256" s="515">
        <f>SUM(G254)</f>
        <v>0</v>
      </c>
      <c r="H256" s="513"/>
      <c r="I256" s="514"/>
      <c r="J256" s="515">
        <f>SUM((J254+M254+P254)/3)</f>
        <v>0</v>
      </c>
      <c r="K256" s="513"/>
      <c r="L256" s="513"/>
      <c r="M256" s="513"/>
      <c r="N256" s="513"/>
      <c r="O256" s="513"/>
      <c r="P256" s="513"/>
      <c r="Q256" s="513"/>
      <c r="R256" s="514"/>
      <c r="S256" s="515">
        <f>SUM(((S254*3)+V254+Y254)/5)</f>
        <v>0</v>
      </c>
      <c r="T256" s="513"/>
      <c r="U256" s="513"/>
      <c r="V256" s="513"/>
      <c r="W256" s="513"/>
      <c r="X256" s="513"/>
      <c r="Y256" s="513"/>
      <c r="Z256" s="513"/>
      <c r="AA256" s="514"/>
      <c r="AB256" s="489"/>
    </row>
    <row r="257" spans="1:28" ht="15.75" customHeight="1" thickBot="1">
      <c r="J257" s="98"/>
      <c r="K257" s="98"/>
      <c r="L257" s="98"/>
      <c r="M257" s="98"/>
      <c r="N257" s="98"/>
      <c r="O257" s="98"/>
      <c r="P257" s="98"/>
      <c r="Q257" s="98"/>
      <c r="R257" s="98"/>
      <c r="S257" s="98"/>
      <c r="T257" s="98"/>
      <c r="U257" s="98"/>
      <c r="V257" s="98"/>
      <c r="W257" s="98"/>
      <c r="X257" s="98"/>
      <c r="Y257" s="98"/>
      <c r="Z257" s="98"/>
      <c r="AA257" s="98"/>
    </row>
    <row r="258" spans="1:28" ht="15.75" customHeight="1">
      <c r="A258" s="516" t="str">
        <f>T(A252)</f>
        <v xml:space="preserve"> VBIED or IED</v>
      </c>
      <c r="B258" s="517"/>
      <c r="C258" s="517"/>
      <c r="D258" s="518"/>
      <c r="E258" s="478" t="s">
        <v>5</v>
      </c>
      <c r="F258" s="479"/>
      <c r="G258" s="478" t="s">
        <v>159</v>
      </c>
      <c r="H258" s="482"/>
      <c r="I258" s="479"/>
      <c r="J258" s="484" t="s">
        <v>7</v>
      </c>
      <c r="K258" s="485"/>
      <c r="L258" s="485"/>
      <c r="M258" s="485"/>
      <c r="N258" s="485"/>
      <c r="O258" s="485"/>
      <c r="P258" s="485"/>
      <c r="Q258" s="485"/>
      <c r="R258" s="486"/>
      <c r="S258" s="484" t="s">
        <v>9</v>
      </c>
      <c r="T258" s="485"/>
      <c r="U258" s="485"/>
      <c r="V258" s="485"/>
      <c r="W258" s="485"/>
      <c r="X258" s="485"/>
      <c r="Y258" s="485"/>
      <c r="Z258" s="485"/>
      <c r="AA258" s="486"/>
      <c r="AB258" s="487">
        <f>SUM(((((J262+S262)/2)*G262)*E262))</f>
        <v>0</v>
      </c>
    </row>
    <row r="259" spans="1:28" ht="15.75" customHeight="1">
      <c r="A259" s="519"/>
      <c r="B259" s="520"/>
      <c r="C259" s="520"/>
      <c r="D259" s="521"/>
      <c r="E259" s="480"/>
      <c r="F259" s="481"/>
      <c r="G259" s="480"/>
      <c r="H259" s="483"/>
      <c r="I259" s="481"/>
      <c r="J259" s="490" t="s">
        <v>163</v>
      </c>
      <c r="K259" s="491"/>
      <c r="L259" s="492"/>
      <c r="M259" s="490" t="s">
        <v>165</v>
      </c>
      <c r="N259" s="491"/>
      <c r="O259" s="492"/>
      <c r="P259" s="490" t="s">
        <v>167</v>
      </c>
      <c r="Q259" s="491"/>
      <c r="R259" s="492"/>
      <c r="S259" s="490" t="s">
        <v>213</v>
      </c>
      <c r="T259" s="491"/>
      <c r="U259" s="492"/>
      <c r="V259" s="490" t="s">
        <v>219</v>
      </c>
      <c r="W259" s="491"/>
      <c r="X259" s="492"/>
      <c r="Y259" s="490" t="s">
        <v>225</v>
      </c>
      <c r="Z259" s="491"/>
      <c r="AA259" s="492"/>
      <c r="AB259" s="488"/>
    </row>
    <row r="260" spans="1:28" ht="15.75" customHeight="1">
      <c r="A260" s="493" t="str">
        <f>T(A133)</f>
        <v>Maintenance Barns/Facilities</v>
      </c>
      <c r="B260" s="494"/>
      <c r="C260" s="96" t="str">
        <f>T(C133)</f>
        <v>CR</v>
      </c>
      <c r="D260" s="99">
        <f>SUM(D133)</f>
        <v>21</v>
      </c>
      <c r="E260" s="495">
        <v>1</v>
      </c>
      <c r="F260" s="496"/>
      <c r="G260" s="495">
        <f>SUM(G133)</f>
        <v>0</v>
      </c>
      <c r="H260" s="499"/>
      <c r="I260" s="496"/>
      <c r="J260" s="501">
        <v>0</v>
      </c>
      <c r="K260" s="502"/>
      <c r="L260" s="503"/>
      <c r="M260" s="501">
        <v>0</v>
      </c>
      <c r="N260" s="502"/>
      <c r="O260" s="503"/>
      <c r="P260" s="501">
        <v>0</v>
      </c>
      <c r="Q260" s="502"/>
      <c r="R260" s="503"/>
      <c r="S260" s="501">
        <v>0</v>
      </c>
      <c r="T260" s="502"/>
      <c r="U260" s="503"/>
      <c r="V260" s="501">
        <v>0</v>
      </c>
      <c r="W260" s="502"/>
      <c r="X260" s="503"/>
      <c r="Y260" s="501">
        <v>0</v>
      </c>
      <c r="Z260" s="502"/>
      <c r="AA260" s="503"/>
      <c r="AB260" s="488"/>
    </row>
    <row r="261" spans="1:28" ht="15.75" customHeight="1">
      <c r="A261" s="507" t="str">
        <f>T(A134)</f>
        <v/>
      </c>
      <c r="B261" s="508"/>
      <c r="C261" s="508"/>
      <c r="D261" s="509"/>
      <c r="E261" s="497"/>
      <c r="F261" s="498"/>
      <c r="G261" s="497"/>
      <c r="H261" s="500"/>
      <c r="I261" s="498"/>
      <c r="J261" s="504"/>
      <c r="K261" s="505"/>
      <c r="L261" s="506"/>
      <c r="M261" s="504"/>
      <c r="N261" s="505"/>
      <c r="O261" s="506"/>
      <c r="P261" s="504"/>
      <c r="Q261" s="505"/>
      <c r="R261" s="506"/>
      <c r="S261" s="504"/>
      <c r="T261" s="505"/>
      <c r="U261" s="506"/>
      <c r="V261" s="504"/>
      <c r="W261" s="505"/>
      <c r="X261" s="506"/>
      <c r="Y261" s="504"/>
      <c r="Z261" s="505"/>
      <c r="AA261" s="506"/>
      <c r="AB261" s="488"/>
    </row>
    <row r="262" spans="1:28" ht="15.75" customHeight="1" thickBot="1">
      <c r="A262" s="510"/>
      <c r="B262" s="511"/>
      <c r="C262" s="511"/>
      <c r="D262" s="512"/>
      <c r="E262" s="513">
        <f>SUM(E260)</f>
        <v>1</v>
      </c>
      <c r="F262" s="514"/>
      <c r="G262" s="515">
        <f>SUM(G260)</f>
        <v>0</v>
      </c>
      <c r="H262" s="513"/>
      <c r="I262" s="514"/>
      <c r="J262" s="515">
        <f>SUM((J260+M260+P260)/3)</f>
        <v>0</v>
      </c>
      <c r="K262" s="513"/>
      <c r="L262" s="513"/>
      <c r="M262" s="513"/>
      <c r="N262" s="513"/>
      <c r="O262" s="513"/>
      <c r="P262" s="513"/>
      <c r="Q262" s="513"/>
      <c r="R262" s="514"/>
      <c r="S262" s="515">
        <f>SUM(((S260*3)+V260+Y260)/5)</f>
        <v>0</v>
      </c>
      <c r="T262" s="513"/>
      <c r="U262" s="513"/>
      <c r="V262" s="513"/>
      <c r="W262" s="513"/>
      <c r="X262" s="513"/>
      <c r="Y262" s="513"/>
      <c r="Z262" s="513"/>
      <c r="AA262" s="514"/>
      <c r="AB262" s="489"/>
    </row>
    <row r="263" spans="1:28" ht="15.75" customHeight="1">
      <c r="J263" s="100"/>
      <c r="K263" s="100"/>
      <c r="L263" s="100"/>
      <c r="M263" s="100"/>
      <c r="N263" s="100"/>
      <c r="O263" s="100"/>
      <c r="P263" s="100"/>
      <c r="Q263" s="100"/>
      <c r="R263" s="100"/>
      <c r="S263" s="100"/>
      <c r="T263" s="100"/>
      <c r="U263" s="100"/>
      <c r="V263" s="100"/>
      <c r="W263" s="100"/>
      <c r="X263" s="100"/>
      <c r="Y263" s="100"/>
      <c r="Z263" s="100"/>
      <c r="AA263" s="100"/>
    </row>
    <row r="264" spans="1:28" ht="30" customHeight="1" thickBot="1">
      <c r="A264" s="522" t="str">
        <f>T(Definitions!D21)</f>
        <v>Hijack</v>
      </c>
      <c r="B264" s="522"/>
      <c r="C264" s="522"/>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c r="AA264" s="522"/>
      <c r="AB264" s="522"/>
    </row>
    <row r="265" spans="1:28" ht="15.75" customHeight="1">
      <c r="A265" s="472" t="str">
        <f>T(A264)</f>
        <v>Hijack</v>
      </c>
      <c r="B265" s="473"/>
      <c r="C265" s="473"/>
      <c r="D265" s="474"/>
      <c r="E265" s="523" t="s">
        <v>5</v>
      </c>
      <c r="F265" s="524"/>
      <c r="G265" s="478" t="s">
        <v>159</v>
      </c>
      <c r="H265" s="482"/>
      <c r="I265" s="479"/>
      <c r="J265" s="484" t="s">
        <v>7</v>
      </c>
      <c r="K265" s="485"/>
      <c r="L265" s="485"/>
      <c r="M265" s="485"/>
      <c r="N265" s="485"/>
      <c r="O265" s="485"/>
      <c r="P265" s="485"/>
      <c r="Q265" s="485"/>
      <c r="R265" s="486"/>
      <c r="S265" s="484" t="s">
        <v>9</v>
      </c>
      <c r="T265" s="485"/>
      <c r="U265" s="485"/>
      <c r="V265" s="485"/>
      <c r="W265" s="485"/>
      <c r="X265" s="485"/>
      <c r="Y265" s="485"/>
      <c r="Z265" s="485"/>
      <c r="AA265" s="486"/>
      <c r="AB265" s="487">
        <f>SUM(((((J269+S269)/2)*G269)*E269))</f>
        <v>0</v>
      </c>
    </row>
    <row r="266" spans="1:28" ht="15.75" customHeight="1">
      <c r="A266" s="475"/>
      <c r="B266" s="476"/>
      <c r="C266" s="476"/>
      <c r="D266" s="477"/>
      <c r="E266" s="525"/>
      <c r="F266" s="526"/>
      <c r="G266" s="480"/>
      <c r="H266" s="483"/>
      <c r="I266" s="481"/>
      <c r="J266" s="490" t="s">
        <v>163</v>
      </c>
      <c r="K266" s="491"/>
      <c r="L266" s="492"/>
      <c r="M266" s="490" t="s">
        <v>165</v>
      </c>
      <c r="N266" s="491"/>
      <c r="O266" s="492"/>
      <c r="P266" s="490" t="s">
        <v>167</v>
      </c>
      <c r="Q266" s="491"/>
      <c r="R266" s="492"/>
      <c r="S266" s="490" t="s">
        <v>213</v>
      </c>
      <c r="T266" s="491"/>
      <c r="U266" s="492"/>
      <c r="V266" s="490" t="s">
        <v>219</v>
      </c>
      <c r="W266" s="491"/>
      <c r="X266" s="492"/>
      <c r="Y266" s="490" t="s">
        <v>225</v>
      </c>
      <c r="Z266" s="491"/>
      <c r="AA266" s="492"/>
      <c r="AB266" s="488"/>
    </row>
    <row r="267" spans="1:28" ht="15.75" customHeight="1">
      <c r="A267" s="493" t="str">
        <f>T(A140)</f>
        <v>Headquarters Building</v>
      </c>
      <c r="B267" s="494"/>
      <c r="C267" s="96" t="str">
        <f>T(C140)</f>
        <v>CR</v>
      </c>
      <c r="D267" s="97">
        <f>SUM(D140)</f>
        <v>1</v>
      </c>
      <c r="E267" s="495">
        <v>1</v>
      </c>
      <c r="F267" s="496"/>
      <c r="G267" s="495">
        <f>SUM(G140)</f>
        <v>0</v>
      </c>
      <c r="H267" s="499"/>
      <c r="I267" s="496"/>
      <c r="J267" s="501">
        <v>0</v>
      </c>
      <c r="K267" s="502"/>
      <c r="L267" s="503"/>
      <c r="M267" s="501">
        <v>0</v>
      </c>
      <c r="N267" s="502"/>
      <c r="O267" s="503"/>
      <c r="P267" s="501">
        <v>0</v>
      </c>
      <c r="Q267" s="502"/>
      <c r="R267" s="503"/>
      <c r="S267" s="501">
        <v>0</v>
      </c>
      <c r="T267" s="502"/>
      <c r="U267" s="503"/>
      <c r="V267" s="501">
        <v>0</v>
      </c>
      <c r="W267" s="502"/>
      <c r="X267" s="503"/>
      <c r="Y267" s="501">
        <v>0</v>
      </c>
      <c r="Z267" s="502"/>
      <c r="AA267" s="503"/>
      <c r="AB267" s="488"/>
    </row>
    <row r="268" spans="1:28" ht="15.75" customHeight="1">
      <c r="A268" s="507" t="str">
        <f>T(A141)</f>
        <v/>
      </c>
      <c r="B268" s="508"/>
      <c r="C268" s="508"/>
      <c r="D268" s="509"/>
      <c r="E268" s="497"/>
      <c r="F268" s="498"/>
      <c r="G268" s="497"/>
      <c r="H268" s="500"/>
      <c r="I268" s="498"/>
      <c r="J268" s="504"/>
      <c r="K268" s="505"/>
      <c r="L268" s="506"/>
      <c r="M268" s="504"/>
      <c r="N268" s="505"/>
      <c r="O268" s="506"/>
      <c r="P268" s="504"/>
      <c r="Q268" s="505"/>
      <c r="R268" s="506"/>
      <c r="S268" s="504"/>
      <c r="T268" s="505"/>
      <c r="U268" s="506"/>
      <c r="V268" s="504"/>
      <c r="W268" s="505"/>
      <c r="X268" s="506"/>
      <c r="Y268" s="504"/>
      <c r="Z268" s="505"/>
      <c r="AA268" s="506"/>
      <c r="AB268" s="488"/>
    </row>
    <row r="269" spans="1:28" ht="15.75" customHeight="1" thickBot="1">
      <c r="A269" s="510"/>
      <c r="B269" s="511"/>
      <c r="C269" s="511"/>
      <c r="D269" s="512"/>
      <c r="E269" s="513">
        <f>SUM(E267)</f>
        <v>1</v>
      </c>
      <c r="F269" s="514"/>
      <c r="G269" s="515">
        <f>SUM(G267)</f>
        <v>0</v>
      </c>
      <c r="H269" s="513"/>
      <c r="I269" s="514"/>
      <c r="J269" s="515">
        <f>SUM((J267+M267+P267)/3)</f>
        <v>0</v>
      </c>
      <c r="K269" s="513"/>
      <c r="L269" s="513"/>
      <c r="M269" s="513"/>
      <c r="N269" s="513"/>
      <c r="O269" s="513"/>
      <c r="P269" s="513"/>
      <c r="Q269" s="513"/>
      <c r="R269" s="514"/>
      <c r="S269" s="515">
        <f>SUM(((S267*3)+V267+Y267)/5)</f>
        <v>0</v>
      </c>
      <c r="T269" s="513"/>
      <c r="U269" s="513"/>
      <c r="V269" s="513"/>
      <c r="W269" s="513"/>
      <c r="X269" s="513"/>
      <c r="Y269" s="513"/>
      <c r="Z269" s="513"/>
      <c r="AA269" s="514"/>
      <c r="AB269" s="489"/>
    </row>
    <row r="270" spans="1:28" ht="15.75" customHeight="1" thickBot="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row>
    <row r="271" spans="1:28" ht="15.75" customHeight="1">
      <c r="A271" s="516" t="str">
        <f>T(A264)</f>
        <v>Hijack</v>
      </c>
      <c r="B271" s="517"/>
      <c r="C271" s="517"/>
      <c r="D271" s="518"/>
      <c r="E271" s="523" t="s">
        <v>5</v>
      </c>
      <c r="F271" s="524"/>
      <c r="G271" s="478" t="s">
        <v>159</v>
      </c>
      <c r="H271" s="482"/>
      <c r="I271" s="479"/>
      <c r="J271" s="484" t="s">
        <v>7</v>
      </c>
      <c r="K271" s="485"/>
      <c r="L271" s="485"/>
      <c r="M271" s="485"/>
      <c r="N271" s="485"/>
      <c r="O271" s="485"/>
      <c r="P271" s="485"/>
      <c r="Q271" s="485"/>
      <c r="R271" s="486"/>
      <c r="S271" s="484" t="s">
        <v>9</v>
      </c>
      <c r="T271" s="485"/>
      <c r="U271" s="485"/>
      <c r="V271" s="485"/>
      <c r="W271" s="485"/>
      <c r="X271" s="485"/>
      <c r="Y271" s="485"/>
      <c r="Z271" s="485"/>
      <c r="AA271" s="486"/>
      <c r="AB271" s="487">
        <f>SUM(((((J275+S275)/2)*G275)*E275))</f>
        <v>0</v>
      </c>
    </row>
    <row r="272" spans="1:28" ht="15.75" customHeight="1">
      <c r="A272" s="519"/>
      <c r="B272" s="520"/>
      <c r="C272" s="520"/>
      <c r="D272" s="521"/>
      <c r="E272" s="525"/>
      <c r="F272" s="526"/>
      <c r="G272" s="480"/>
      <c r="H272" s="483"/>
      <c r="I272" s="481"/>
      <c r="J272" s="490" t="s">
        <v>163</v>
      </c>
      <c r="K272" s="491"/>
      <c r="L272" s="492"/>
      <c r="M272" s="490" t="s">
        <v>165</v>
      </c>
      <c r="N272" s="491"/>
      <c r="O272" s="492"/>
      <c r="P272" s="490" t="s">
        <v>167</v>
      </c>
      <c r="Q272" s="491"/>
      <c r="R272" s="492"/>
      <c r="S272" s="490" t="s">
        <v>213</v>
      </c>
      <c r="T272" s="491"/>
      <c r="U272" s="492"/>
      <c r="V272" s="490" t="s">
        <v>219</v>
      </c>
      <c r="W272" s="491"/>
      <c r="X272" s="492"/>
      <c r="Y272" s="490" t="s">
        <v>225</v>
      </c>
      <c r="Z272" s="491"/>
      <c r="AA272" s="492"/>
      <c r="AB272" s="488"/>
    </row>
    <row r="273" spans="1:28" ht="15.75" customHeight="1">
      <c r="A273" s="493" t="str">
        <f>T(A146)</f>
        <v>Major Passenger Terminals</v>
      </c>
      <c r="B273" s="494"/>
      <c r="C273" s="96" t="str">
        <f>T(C146)</f>
        <v>CR</v>
      </c>
      <c r="D273" s="99">
        <f>SUM(D146)</f>
        <v>2</v>
      </c>
      <c r="E273" s="495">
        <v>1</v>
      </c>
      <c r="F273" s="496"/>
      <c r="G273" s="495">
        <f>SUM(G146)</f>
        <v>0</v>
      </c>
      <c r="H273" s="499"/>
      <c r="I273" s="496"/>
      <c r="J273" s="501">
        <v>0</v>
      </c>
      <c r="K273" s="502"/>
      <c r="L273" s="503"/>
      <c r="M273" s="501">
        <v>0</v>
      </c>
      <c r="N273" s="502"/>
      <c r="O273" s="503"/>
      <c r="P273" s="501">
        <v>0</v>
      </c>
      <c r="Q273" s="502"/>
      <c r="R273" s="503"/>
      <c r="S273" s="501">
        <v>0</v>
      </c>
      <c r="T273" s="502"/>
      <c r="U273" s="503"/>
      <c r="V273" s="501">
        <v>0</v>
      </c>
      <c r="W273" s="502"/>
      <c r="X273" s="503"/>
      <c r="Y273" s="501">
        <v>0</v>
      </c>
      <c r="Z273" s="502"/>
      <c r="AA273" s="503"/>
      <c r="AB273" s="488"/>
    </row>
    <row r="274" spans="1:28" ht="15.75" customHeight="1">
      <c r="A274" s="507" t="str">
        <f>T(A147)</f>
        <v/>
      </c>
      <c r="B274" s="508"/>
      <c r="C274" s="508"/>
      <c r="D274" s="509"/>
      <c r="E274" s="497"/>
      <c r="F274" s="498"/>
      <c r="G274" s="497"/>
      <c r="H274" s="500"/>
      <c r="I274" s="498"/>
      <c r="J274" s="504"/>
      <c r="K274" s="505"/>
      <c r="L274" s="506"/>
      <c r="M274" s="504"/>
      <c r="N274" s="505"/>
      <c r="O274" s="506"/>
      <c r="P274" s="504"/>
      <c r="Q274" s="505"/>
      <c r="R274" s="506"/>
      <c r="S274" s="504"/>
      <c r="T274" s="505"/>
      <c r="U274" s="506"/>
      <c r="V274" s="504"/>
      <c r="W274" s="505"/>
      <c r="X274" s="506"/>
      <c r="Y274" s="504"/>
      <c r="Z274" s="505"/>
      <c r="AA274" s="506"/>
      <c r="AB274" s="488"/>
    </row>
    <row r="275" spans="1:28" ht="15.75" customHeight="1" thickBot="1">
      <c r="A275" s="510"/>
      <c r="B275" s="511"/>
      <c r="C275" s="511"/>
      <c r="D275" s="512"/>
      <c r="E275" s="513">
        <f>SUM(E273)</f>
        <v>1</v>
      </c>
      <c r="F275" s="514"/>
      <c r="G275" s="515">
        <f>SUM(G273)</f>
        <v>0</v>
      </c>
      <c r="H275" s="513"/>
      <c r="I275" s="514"/>
      <c r="J275" s="515">
        <f>SUM((J273+M273+P273)/3)</f>
        <v>0</v>
      </c>
      <c r="K275" s="513"/>
      <c r="L275" s="513"/>
      <c r="M275" s="513"/>
      <c r="N275" s="513"/>
      <c r="O275" s="513"/>
      <c r="P275" s="513"/>
      <c r="Q275" s="513"/>
      <c r="R275" s="514"/>
      <c r="S275" s="515">
        <f>SUM(((S273*3)+V273+Y273)/5)</f>
        <v>0</v>
      </c>
      <c r="T275" s="513"/>
      <c r="U275" s="513"/>
      <c r="V275" s="513"/>
      <c r="W275" s="513"/>
      <c r="X275" s="513"/>
      <c r="Y275" s="513"/>
      <c r="Z275" s="513"/>
      <c r="AA275" s="514"/>
      <c r="AB275" s="489"/>
    </row>
    <row r="276" spans="1:28" ht="15.75" customHeight="1" thickBot="1">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row>
    <row r="277" spans="1:28" ht="15.75" customHeight="1">
      <c r="A277" s="516" t="str">
        <f>T(A271)</f>
        <v>Hijack</v>
      </c>
      <c r="B277" s="517"/>
      <c r="C277" s="517"/>
      <c r="D277" s="518"/>
      <c r="E277" s="478" t="s">
        <v>5</v>
      </c>
      <c r="F277" s="479"/>
      <c r="G277" s="478" t="s">
        <v>159</v>
      </c>
      <c r="H277" s="482"/>
      <c r="I277" s="479"/>
      <c r="J277" s="484" t="s">
        <v>7</v>
      </c>
      <c r="K277" s="485"/>
      <c r="L277" s="485"/>
      <c r="M277" s="485"/>
      <c r="N277" s="485"/>
      <c r="O277" s="485"/>
      <c r="P277" s="485"/>
      <c r="Q277" s="485"/>
      <c r="R277" s="486"/>
      <c r="S277" s="484" t="s">
        <v>9</v>
      </c>
      <c r="T277" s="485"/>
      <c r="U277" s="485"/>
      <c r="V277" s="485"/>
      <c r="W277" s="485"/>
      <c r="X277" s="485"/>
      <c r="Y277" s="485"/>
      <c r="Z277" s="485"/>
      <c r="AA277" s="486"/>
      <c r="AB277" s="487">
        <f>SUM(((((J281+S281)/2)*G281)*E281))</f>
        <v>0</v>
      </c>
    </row>
    <row r="278" spans="1:28" ht="15.75" customHeight="1">
      <c r="A278" s="519"/>
      <c r="B278" s="520"/>
      <c r="C278" s="520"/>
      <c r="D278" s="521"/>
      <c r="E278" s="480"/>
      <c r="F278" s="481"/>
      <c r="G278" s="480"/>
      <c r="H278" s="483"/>
      <c r="I278" s="481"/>
      <c r="J278" s="490" t="s">
        <v>163</v>
      </c>
      <c r="K278" s="491"/>
      <c r="L278" s="492"/>
      <c r="M278" s="490" t="s">
        <v>165</v>
      </c>
      <c r="N278" s="491"/>
      <c r="O278" s="492"/>
      <c r="P278" s="490" t="s">
        <v>167</v>
      </c>
      <c r="Q278" s="491"/>
      <c r="R278" s="492"/>
      <c r="S278" s="490" t="s">
        <v>213</v>
      </c>
      <c r="T278" s="491"/>
      <c r="U278" s="492"/>
      <c r="V278" s="490" t="s">
        <v>219</v>
      </c>
      <c r="W278" s="491"/>
      <c r="X278" s="492"/>
      <c r="Y278" s="490" t="s">
        <v>225</v>
      </c>
      <c r="Z278" s="491"/>
      <c r="AA278" s="492"/>
      <c r="AB278" s="488"/>
    </row>
    <row r="279" spans="1:28" ht="15.75" customHeight="1">
      <c r="A279" s="493" t="str">
        <f>T(A152)</f>
        <v>Major Line Stations</v>
      </c>
      <c r="B279" s="494"/>
      <c r="C279" s="96" t="str">
        <f>T(C152)</f>
        <v>CR</v>
      </c>
      <c r="D279" s="99">
        <f>SUM(D152)</f>
        <v>3</v>
      </c>
      <c r="E279" s="495">
        <v>1</v>
      </c>
      <c r="F279" s="496"/>
      <c r="G279" s="495">
        <f>SUM(G152)</f>
        <v>0</v>
      </c>
      <c r="H279" s="499"/>
      <c r="I279" s="496"/>
      <c r="J279" s="501">
        <v>0</v>
      </c>
      <c r="K279" s="502"/>
      <c r="L279" s="503"/>
      <c r="M279" s="501">
        <v>0</v>
      </c>
      <c r="N279" s="502"/>
      <c r="O279" s="503"/>
      <c r="P279" s="501">
        <v>0</v>
      </c>
      <c r="Q279" s="502"/>
      <c r="R279" s="503"/>
      <c r="S279" s="501">
        <v>0</v>
      </c>
      <c r="T279" s="502"/>
      <c r="U279" s="503"/>
      <c r="V279" s="501">
        <v>0</v>
      </c>
      <c r="W279" s="502"/>
      <c r="X279" s="503"/>
      <c r="Y279" s="501">
        <v>0</v>
      </c>
      <c r="Z279" s="502"/>
      <c r="AA279" s="503"/>
      <c r="AB279" s="488"/>
    </row>
    <row r="280" spans="1:28" ht="15.75" customHeight="1">
      <c r="A280" s="507" t="str">
        <f>T(A153)</f>
        <v/>
      </c>
      <c r="B280" s="508"/>
      <c r="C280" s="508"/>
      <c r="D280" s="509"/>
      <c r="E280" s="497"/>
      <c r="F280" s="498"/>
      <c r="G280" s="497"/>
      <c r="H280" s="500"/>
      <c r="I280" s="498"/>
      <c r="J280" s="504"/>
      <c r="K280" s="505"/>
      <c r="L280" s="506"/>
      <c r="M280" s="504"/>
      <c r="N280" s="505"/>
      <c r="O280" s="506"/>
      <c r="P280" s="504"/>
      <c r="Q280" s="505"/>
      <c r="R280" s="506"/>
      <c r="S280" s="504"/>
      <c r="T280" s="505"/>
      <c r="U280" s="506"/>
      <c r="V280" s="504"/>
      <c r="W280" s="505"/>
      <c r="X280" s="506"/>
      <c r="Y280" s="504"/>
      <c r="Z280" s="505"/>
      <c r="AA280" s="506"/>
      <c r="AB280" s="488"/>
    </row>
    <row r="281" spans="1:28" ht="15.75" customHeight="1" thickBot="1">
      <c r="A281" s="510"/>
      <c r="B281" s="511"/>
      <c r="C281" s="511"/>
      <c r="D281" s="512"/>
      <c r="E281" s="513">
        <f>SUM(E279)</f>
        <v>1</v>
      </c>
      <c r="F281" s="514"/>
      <c r="G281" s="515">
        <f>SUM(G279)</f>
        <v>0</v>
      </c>
      <c r="H281" s="513"/>
      <c r="I281" s="514"/>
      <c r="J281" s="515">
        <f>SUM((J279+M279+P279)/3)</f>
        <v>0</v>
      </c>
      <c r="K281" s="513"/>
      <c r="L281" s="513"/>
      <c r="M281" s="513"/>
      <c r="N281" s="513"/>
      <c r="O281" s="513"/>
      <c r="P281" s="513"/>
      <c r="Q281" s="513"/>
      <c r="R281" s="514"/>
      <c r="S281" s="515">
        <f>SUM(((S279*3)+V279+Y279)/5)</f>
        <v>0</v>
      </c>
      <c r="T281" s="513"/>
      <c r="U281" s="513"/>
      <c r="V281" s="513"/>
      <c r="W281" s="513"/>
      <c r="X281" s="513"/>
      <c r="Y281" s="513"/>
      <c r="Z281" s="513"/>
      <c r="AA281" s="514"/>
      <c r="AB281" s="489"/>
    </row>
    <row r="282" spans="1:28" ht="15.75" customHeight="1" thickBot="1">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row>
    <row r="283" spans="1:28" ht="15.75" customHeight="1">
      <c r="A283" s="516" t="str">
        <f>T(A277)</f>
        <v>Hijack</v>
      </c>
      <c r="B283" s="517"/>
      <c r="C283" s="517"/>
      <c r="D283" s="518"/>
      <c r="E283" s="478" t="s">
        <v>5</v>
      </c>
      <c r="F283" s="479"/>
      <c r="G283" s="478" t="s">
        <v>159</v>
      </c>
      <c r="H283" s="482"/>
      <c r="I283" s="479"/>
      <c r="J283" s="484" t="s">
        <v>7</v>
      </c>
      <c r="K283" s="485"/>
      <c r="L283" s="485"/>
      <c r="M283" s="485"/>
      <c r="N283" s="485"/>
      <c r="O283" s="485"/>
      <c r="P283" s="485"/>
      <c r="Q283" s="485"/>
      <c r="R283" s="486"/>
      <c r="S283" s="484" t="s">
        <v>9</v>
      </c>
      <c r="T283" s="485"/>
      <c r="U283" s="485"/>
      <c r="V283" s="485"/>
      <c r="W283" s="485"/>
      <c r="X283" s="485"/>
      <c r="Y283" s="485"/>
      <c r="Z283" s="485"/>
      <c r="AA283" s="486"/>
      <c r="AB283" s="487">
        <f>SUM(((((J287+S287)/2)*G287)*E287))</f>
        <v>0</v>
      </c>
    </row>
    <row r="284" spans="1:28" ht="15.75" customHeight="1">
      <c r="A284" s="519"/>
      <c r="B284" s="520"/>
      <c r="C284" s="520"/>
      <c r="D284" s="521"/>
      <c r="E284" s="480"/>
      <c r="F284" s="481"/>
      <c r="G284" s="480"/>
      <c r="H284" s="483"/>
      <c r="I284" s="481"/>
      <c r="J284" s="490" t="s">
        <v>163</v>
      </c>
      <c r="K284" s="491"/>
      <c r="L284" s="492"/>
      <c r="M284" s="490" t="s">
        <v>165</v>
      </c>
      <c r="N284" s="491"/>
      <c r="O284" s="492"/>
      <c r="P284" s="490" t="s">
        <v>167</v>
      </c>
      <c r="Q284" s="491"/>
      <c r="R284" s="492"/>
      <c r="S284" s="490" t="s">
        <v>213</v>
      </c>
      <c r="T284" s="491"/>
      <c r="U284" s="492"/>
      <c r="V284" s="490" t="s">
        <v>219</v>
      </c>
      <c r="W284" s="491"/>
      <c r="X284" s="492"/>
      <c r="Y284" s="490" t="s">
        <v>225</v>
      </c>
      <c r="Z284" s="491"/>
      <c r="AA284" s="492"/>
      <c r="AB284" s="488"/>
    </row>
    <row r="285" spans="1:28" ht="15.75" customHeight="1">
      <c r="A285" s="493" t="str">
        <f>T(A158)</f>
        <v>Parking Structures</v>
      </c>
      <c r="B285" s="494"/>
      <c r="C285" s="96" t="str">
        <f>T(C158)</f>
        <v>CR</v>
      </c>
      <c r="D285" s="99">
        <f>SUM(D158)</f>
        <v>4</v>
      </c>
      <c r="E285" s="495">
        <v>1</v>
      </c>
      <c r="F285" s="496"/>
      <c r="G285" s="495">
        <f>SUM(G158)</f>
        <v>0</v>
      </c>
      <c r="H285" s="499"/>
      <c r="I285" s="496"/>
      <c r="J285" s="501">
        <v>0</v>
      </c>
      <c r="K285" s="502"/>
      <c r="L285" s="503"/>
      <c r="M285" s="501">
        <v>0</v>
      </c>
      <c r="N285" s="502"/>
      <c r="O285" s="503"/>
      <c r="P285" s="501">
        <v>0</v>
      </c>
      <c r="Q285" s="502"/>
      <c r="R285" s="503"/>
      <c r="S285" s="501">
        <v>0</v>
      </c>
      <c r="T285" s="502"/>
      <c r="U285" s="503"/>
      <c r="V285" s="501">
        <v>0</v>
      </c>
      <c r="W285" s="502"/>
      <c r="X285" s="503"/>
      <c r="Y285" s="501">
        <v>0</v>
      </c>
      <c r="Z285" s="502"/>
      <c r="AA285" s="503"/>
      <c r="AB285" s="488"/>
    </row>
    <row r="286" spans="1:28" ht="15.75" customHeight="1">
      <c r="A286" s="507" t="str">
        <f>T(A159)</f>
        <v/>
      </c>
      <c r="B286" s="508"/>
      <c r="C286" s="508"/>
      <c r="D286" s="509"/>
      <c r="E286" s="497"/>
      <c r="F286" s="498"/>
      <c r="G286" s="497"/>
      <c r="H286" s="500"/>
      <c r="I286" s="498"/>
      <c r="J286" s="504"/>
      <c r="K286" s="505"/>
      <c r="L286" s="506"/>
      <c r="M286" s="504"/>
      <c r="N286" s="505"/>
      <c r="O286" s="506"/>
      <c r="P286" s="504"/>
      <c r="Q286" s="505"/>
      <c r="R286" s="506"/>
      <c r="S286" s="504"/>
      <c r="T286" s="505"/>
      <c r="U286" s="506"/>
      <c r="V286" s="504"/>
      <c r="W286" s="505"/>
      <c r="X286" s="506"/>
      <c r="Y286" s="504"/>
      <c r="Z286" s="505"/>
      <c r="AA286" s="506"/>
      <c r="AB286" s="488"/>
    </row>
    <row r="287" spans="1:28" ht="15.75" customHeight="1" thickBot="1">
      <c r="A287" s="510"/>
      <c r="B287" s="511"/>
      <c r="C287" s="511"/>
      <c r="D287" s="512"/>
      <c r="E287" s="513">
        <f>SUM(E285)</f>
        <v>1</v>
      </c>
      <c r="F287" s="514"/>
      <c r="G287" s="515">
        <f>SUM(G285)</f>
        <v>0</v>
      </c>
      <c r="H287" s="513"/>
      <c r="I287" s="514"/>
      <c r="J287" s="515">
        <f>SUM((J285+M285+P285)/3)</f>
        <v>0</v>
      </c>
      <c r="K287" s="513"/>
      <c r="L287" s="513"/>
      <c r="M287" s="513"/>
      <c r="N287" s="513"/>
      <c r="O287" s="513"/>
      <c r="P287" s="513"/>
      <c r="Q287" s="513"/>
      <c r="R287" s="514"/>
      <c r="S287" s="515">
        <f>SUM(((S285*3)+V285+Y285)/5)</f>
        <v>0</v>
      </c>
      <c r="T287" s="513"/>
      <c r="U287" s="513"/>
      <c r="V287" s="513"/>
      <c r="W287" s="513"/>
      <c r="X287" s="513"/>
      <c r="Y287" s="513"/>
      <c r="Z287" s="513"/>
      <c r="AA287" s="514"/>
      <c r="AB287" s="489"/>
    </row>
    <row r="288" spans="1:28" ht="15.75" customHeight="1" thickBot="1">
      <c r="E288" s="100"/>
      <c r="F288" s="100"/>
      <c r="G288" s="100"/>
      <c r="H288" s="100"/>
      <c r="I288" s="100"/>
      <c r="J288" s="98"/>
      <c r="K288" s="98"/>
      <c r="L288" s="98"/>
      <c r="M288" s="98"/>
      <c r="N288" s="98"/>
      <c r="O288" s="98"/>
      <c r="P288" s="98"/>
      <c r="Q288" s="98"/>
      <c r="R288" s="98"/>
      <c r="S288" s="98"/>
      <c r="T288" s="98"/>
      <c r="U288" s="98"/>
      <c r="V288" s="98"/>
      <c r="W288" s="98"/>
      <c r="X288" s="98"/>
      <c r="Y288" s="98"/>
      <c r="Z288" s="98"/>
      <c r="AA288" s="98"/>
      <c r="AB288" s="100"/>
    </row>
    <row r="289" spans="1:28" ht="15.75" customHeight="1">
      <c r="A289" s="516" t="str">
        <f>T(A283)</f>
        <v>Hijack</v>
      </c>
      <c r="B289" s="517"/>
      <c r="C289" s="517"/>
      <c r="D289" s="518"/>
      <c r="E289" s="478" t="s">
        <v>5</v>
      </c>
      <c r="F289" s="479"/>
      <c r="G289" s="478" t="s">
        <v>159</v>
      </c>
      <c r="H289" s="482"/>
      <c r="I289" s="479"/>
      <c r="J289" s="484" t="s">
        <v>7</v>
      </c>
      <c r="K289" s="485"/>
      <c r="L289" s="485"/>
      <c r="M289" s="485"/>
      <c r="N289" s="485"/>
      <c r="O289" s="485"/>
      <c r="P289" s="485"/>
      <c r="Q289" s="485"/>
      <c r="R289" s="486"/>
      <c r="S289" s="484" t="s">
        <v>9</v>
      </c>
      <c r="T289" s="485"/>
      <c r="U289" s="485"/>
      <c r="V289" s="485"/>
      <c r="W289" s="485"/>
      <c r="X289" s="485"/>
      <c r="Y289" s="485"/>
      <c r="Z289" s="485"/>
      <c r="AA289" s="486"/>
      <c r="AB289" s="487">
        <f>SUM(((((J293+S293)/2)*G293)*E293))</f>
        <v>0</v>
      </c>
    </row>
    <row r="290" spans="1:28" ht="15.75" customHeight="1">
      <c r="A290" s="519"/>
      <c r="B290" s="520"/>
      <c r="C290" s="520"/>
      <c r="D290" s="521"/>
      <c r="E290" s="480"/>
      <c r="F290" s="481"/>
      <c r="G290" s="480"/>
      <c r="H290" s="483"/>
      <c r="I290" s="481"/>
      <c r="J290" s="490" t="s">
        <v>163</v>
      </c>
      <c r="K290" s="491"/>
      <c r="L290" s="492"/>
      <c r="M290" s="490" t="s">
        <v>165</v>
      </c>
      <c r="N290" s="491"/>
      <c r="O290" s="492"/>
      <c r="P290" s="490" t="s">
        <v>167</v>
      </c>
      <c r="Q290" s="491"/>
      <c r="R290" s="492"/>
      <c r="S290" s="490" t="s">
        <v>213</v>
      </c>
      <c r="T290" s="491"/>
      <c r="U290" s="492"/>
      <c r="V290" s="490" t="s">
        <v>219</v>
      </c>
      <c r="W290" s="491"/>
      <c r="X290" s="492"/>
      <c r="Y290" s="490" t="s">
        <v>225</v>
      </c>
      <c r="Z290" s="491"/>
      <c r="AA290" s="492"/>
      <c r="AB290" s="488"/>
    </row>
    <row r="291" spans="1:28" ht="15.75" customHeight="1">
      <c r="A291" s="493" t="str">
        <f>T(A164)</f>
        <v>Consist - Type 1</v>
      </c>
      <c r="B291" s="494"/>
      <c r="C291" s="96" t="str">
        <f>T(C164)</f>
        <v>CR</v>
      </c>
      <c r="D291" s="99">
        <f>SUM(D164)</f>
        <v>5</v>
      </c>
      <c r="E291" s="495">
        <v>1</v>
      </c>
      <c r="F291" s="496"/>
      <c r="G291" s="495">
        <f>SUM(G164)</f>
        <v>0</v>
      </c>
      <c r="H291" s="499"/>
      <c r="I291" s="496"/>
      <c r="J291" s="501">
        <v>0</v>
      </c>
      <c r="K291" s="502"/>
      <c r="L291" s="503"/>
      <c r="M291" s="501">
        <v>0</v>
      </c>
      <c r="N291" s="502"/>
      <c r="O291" s="503"/>
      <c r="P291" s="501">
        <v>0</v>
      </c>
      <c r="Q291" s="502"/>
      <c r="R291" s="503"/>
      <c r="S291" s="501">
        <v>0</v>
      </c>
      <c r="T291" s="502"/>
      <c r="U291" s="503"/>
      <c r="V291" s="501">
        <v>0</v>
      </c>
      <c r="W291" s="502"/>
      <c r="X291" s="503"/>
      <c r="Y291" s="501">
        <v>0</v>
      </c>
      <c r="Z291" s="502"/>
      <c r="AA291" s="503"/>
      <c r="AB291" s="488"/>
    </row>
    <row r="292" spans="1:28" ht="15.75" customHeight="1">
      <c r="A292" s="507" t="str">
        <f>T(A165)</f>
        <v/>
      </c>
      <c r="B292" s="508"/>
      <c r="C292" s="508"/>
      <c r="D292" s="509"/>
      <c r="E292" s="497"/>
      <c r="F292" s="498"/>
      <c r="G292" s="497"/>
      <c r="H292" s="500"/>
      <c r="I292" s="498"/>
      <c r="J292" s="504"/>
      <c r="K292" s="505"/>
      <c r="L292" s="506"/>
      <c r="M292" s="504"/>
      <c r="N292" s="505"/>
      <c r="O292" s="506"/>
      <c r="P292" s="504"/>
      <c r="Q292" s="505"/>
      <c r="R292" s="506"/>
      <c r="S292" s="504"/>
      <c r="T292" s="505"/>
      <c r="U292" s="506"/>
      <c r="V292" s="504"/>
      <c r="W292" s="505"/>
      <c r="X292" s="506"/>
      <c r="Y292" s="504"/>
      <c r="Z292" s="505"/>
      <c r="AA292" s="506"/>
      <c r="AB292" s="488"/>
    </row>
    <row r="293" spans="1:28" ht="15.75" customHeight="1" thickBot="1">
      <c r="A293" s="510"/>
      <c r="B293" s="511"/>
      <c r="C293" s="511"/>
      <c r="D293" s="512"/>
      <c r="E293" s="513">
        <f>SUM(E291)</f>
        <v>1</v>
      </c>
      <c r="F293" s="514"/>
      <c r="G293" s="515">
        <f>SUM(G291)</f>
        <v>0</v>
      </c>
      <c r="H293" s="513"/>
      <c r="I293" s="514"/>
      <c r="J293" s="515">
        <f>SUM((J291+M291+P291)/3)</f>
        <v>0</v>
      </c>
      <c r="K293" s="513"/>
      <c r="L293" s="513"/>
      <c r="M293" s="513"/>
      <c r="N293" s="513"/>
      <c r="O293" s="513"/>
      <c r="P293" s="513"/>
      <c r="Q293" s="513"/>
      <c r="R293" s="514"/>
      <c r="S293" s="515">
        <f>SUM(((S291*3)+V291+Y291)/5)</f>
        <v>0</v>
      </c>
      <c r="T293" s="513"/>
      <c r="U293" s="513"/>
      <c r="V293" s="513"/>
      <c r="W293" s="513"/>
      <c r="X293" s="513"/>
      <c r="Y293" s="513"/>
      <c r="Z293" s="513"/>
      <c r="AA293" s="514"/>
      <c r="AB293" s="489"/>
    </row>
    <row r="294" spans="1:28" ht="15.75" customHeight="1" thickBot="1">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row>
    <row r="295" spans="1:28" ht="15.75" customHeight="1">
      <c r="A295" s="516" t="str">
        <f>T(A289)</f>
        <v>Hijack</v>
      </c>
      <c r="B295" s="517"/>
      <c r="C295" s="517"/>
      <c r="D295" s="518"/>
      <c r="E295" s="478" t="s">
        <v>5</v>
      </c>
      <c r="F295" s="479"/>
      <c r="G295" s="478" t="s">
        <v>159</v>
      </c>
      <c r="H295" s="482"/>
      <c r="I295" s="479"/>
      <c r="J295" s="484" t="s">
        <v>7</v>
      </c>
      <c r="K295" s="485"/>
      <c r="L295" s="485"/>
      <c r="M295" s="485"/>
      <c r="N295" s="485"/>
      <c r="O295" s="485"/>
      <c r="P295" s="485"/>
      <c r="Q295" s="485"/>
      <c r="R295" s="486"/>
      <c r="S295" s="484" t="s">
        <v>9</v>
      </c>
      <c r="T295" s="485"/>
      <c r="U295" s="485"/>
      <c r="V295" s="485"/>
      <c r="W295" s="485"/>
      <c r="X295" s="485"/>
      <c r="Y295" s="485"/>
      <c r="Z295" s="485"/>
      <c r="AA295" s="486"/>
      <c r="AB295" s="487">
        <f>SUM(((((J299+S299)/2)*G299)*E299))</f>
        <v>0</v>
      </c>
    </row>
    <row r="296" spans="1:28" ht="15.75" customHeight="1">
      <c r="A296" s="519"/>
      <c r="B296" s="520"/>
      <c r="C296" s="520"/>
      <c r="D296" s="521"/>
      <c r="E296" s="480"/>
      <c r="F296" s="481"/>
      <c r="G296" s="480"/>
      <c r="H296" s="483"/>
      <c r="I296" s="481"/>
      <c r="J296" s="490" t="s">
        <v>163</v>
      </c>
      <c r="K296" s="491"/>
      <c r="L296" s="492"/>
      <c r="M296" s="490" t="s">
        <v>165</v>
      </c>
      <c r="N296" s="491"/>
      <c r="O296" s="492"/>
      <c r="P296" s="490" t="s">
        <v>167</v>
      </c>
      <c r="Q296" s="491"/>
      <c r="R296" s="492"/>
      <c r="S296" s="490" t="s">
        <v>213</v>
      </c>
      <c r="T296" s="491"/>
      <c r="U296" s="492"/>
      <c r="V296" s="490" t="s">
        <v>219</v>
      </c>
      <c r="W296" s="491"/>
      <c r="X296" s="492"/>
      <c r="Y296" s="490" t="s">
        <v>225</v>
      </c>
      <c r="Z296" s="491"/>
      <c r="AA296" s="492"/>
      <c r="AB296" s="488"/>
    </row>
    <row r="297" spans="1:28" ht="15.75" customHeight="1">
      <c r="A297" s="493" t="str">
        <f>T(A170)</f>
        <v>Consist - Type 2</v>
      </c>
      <c r="B297" s="494"/>
      <c r="C297" s="96" t="str">
        <f>T(C170)</f>
        <v>CR</v>
      </c>
      <c r="D297" s="99">
        <f>SUM(D170)</f>
        <v>6</v>
      </c>
      <c r="E297" s="495">
        <v>1</v>
      </c>
      <c r="F297" s="496"/>
      <c r="G297" s="495">
        <f>SUM(G170)</f>
        <v>0</v>
      </c>
      <c r="H297" s="499"/>
      <c r="I297" s="496"/>
      <c r="J297" s="501">
        <v>0</v>
      </c>
      <c r="K297" s="502"/>
      <c r="L297" s="503"/>
      <c r="M297" s="501">
        <v>0</v>
      </c>
      <c r="N297" s="502"/>
      <c r="O297" s="503"/>
      <c r="P297" s="501">
        <v>0</v>
      </c>
      <c r="Q297" s="502"/>
      <c r="R297" s="503"/>
      <c r="S297" s="501">
        <v>0</v>
      </c>
      <c r="T297" s="502"/>
      <c r="U297" s="503"/>
      <c r="V297" s="501">
        <v>0</v>
      </c>
      <c r="W297" s="502"/>
      <c r="X297" s="503"/>
      <c r="Y297" s="501">
        <v>0</v>
      </c>
      <c r="Z297" s="502"/>
      <c r="AA297" s="503"/>
      <c r="AB297" s="488"/>
    </row>
    <row r="298" spans="1:28" ht="15.75" customHeight="1">
      <c r="A298" s="507" t="str">
        <f>T(A171)</f>
        <v/>
      </c>
      <c r="B298" s="508"/>
      <c r="C298" s="508"/>
      <c r="D298" s="509"/>
      <c r="E298" s="497"/>
      <c r="F298" s="498"/>
      <c r="G298" s="497"/>
      <c r="H298" s="500"/>
      <c r="I298" s="498"/>
      <c r="J298" s="504"/>
      <c r="K298" s="505"/>
      <c r="L298" s="506"/>
      <c r="M298" s="504"/>
      <c r="N298" s="505"/>
      <c r="O298" s="506"/>
      <c r="P298" s="504"/>
      <c r="Q298" s="505"/>
      <c r="R298" s="506"/>
      <c r="S298" s="504"/>
      <c r="T298" s="505"/>
      <c r="U298" s="506"/>
      <c r="V298" s="504"/>
      <c r="W298" s="505"/>
      <c r="X298" s="506"/>
      <c r="Y298" s="504"/>
      <c r="Z298" s="505"/>
      <c r="AA298" s="506"/>
      <c r="AB298" s="488"/>
    </row>
    <row r="299" spans="1:28" ht="15.75" customHeight="1" thickBot="1">
      <c r="A299" s="510"/>
      <c r="B299" s="511"/>
      <c r="C299" s="511"/>
      <c r="D299" s="512"/>
      <c r="E299" s="513">
        <f>SUM(E297)</f>
        <v>1</v>
      </c>
      <c r="F299" s="514"/>
      <c r="G299" s="515">
        <f>SUM(G297)</f>
        <v>0</v>
      </c>
      <c r="H299" s="513"/>
      <c r="I299" s="514"/>
      <c r="J299" s="515">
        <f>SUM((J297+M297+P297)/3)</f>
        <v>0</v>
      </c>
      <c r="K299" s="513"/>
      <c r="L299" s="513"/>
      <c r="M299" s="513"/>
      <c r="N299" s="513"/>
      <c r="O299" s="513"/>
      <c r="P299" s="513"/>
      <c r="Q299" s="513"/>
      <c r="R299" s="514"/>
      <c r="S299" s="515">
        <f>SUM(((S297*3)+V297+Y297)/5)</f>
        <v>0</v>
      </c>
      <c r="T299" s="513"/>
      <c r="U299" s="513"/>
      <c r="V299" s="513"/>
      <c r="W299" s="513"/>
      <c r="X299" s="513"/>
      <c r="Y299" s="513"/>
      <c r="Z299" s="513"/>
      <c r="AA299" s="514"/>
      <c r="AB299" s="489"/>
    </row>
    <row r="300" spans="1:28" ht="15.75" customHeight="1" thickBot="1">
      <c r="E300" s="100"/>
      <c r="F300" s="100"/>
      <c r="G300" s="100"/>
      <c r="H300" s="100"/>
      <c r="I300" s="100"/>
      <c r="J300" s="98"/>
      <c r="K300" s="98"/>
      <c r="L300" s="98"/>
      <c r="M300" s="98"/>
      <c r="N300" s="98"/>
      <c r="O300" s="98"/>
      <c r="P300" s="98"/>
      <c r="Q300" s="98"/>
      <c r="R300" s="98"/>
      <c r="S300" s="98"/>
      <c r="T300" s="98"/>
      <c r="U300" s="98"/>
      <c r="V300" s="98"/>
      <c r="W300" s="98"/>
      <c r="X300" s="98"/>
      <c r="Y300" s="98"/>
      <c r="Z300" s="98"/>
      <c r="AA300" s="98"/>
      <c r="AB300" s="100"/>
    </row>
    <row r="301" spans="1:28" ht="15.75" customHeight="1">
      <c r="A301" s="516" t="str">
        <f>T(A295)</f>
        <v>Hijack</v>
      </c>
      <c r="B301" s="517"/>
      <c r="C301" s="517"/>
      <c r="D301" s="518"/>
      <c r="E301" s="478" t="s">
        <v>5</v>
      </c>
      <c r="F301" s="479"/>
      <c r="G301" s="478" t="s">
        <v>159</v>
      </c>
      <c r="H301" s="482"/>
      <c r="I301" s="479"/>
      <c r="J301" s="484" t="s">
        <v>7</v>
      </c>
      <c r="K301" s="485"/>
      <c r="L301" s="485"/>
      <c r="M301" s="485"/>
      <c r="N301" s="485"/>
      <c r="O301" s="485"/>
      <c r="P301" s="485"/>
      <c r="Q301" s="485"/>
      <c r="R301" s="486"/>
      <c r="S301" s="484" t="s">
        <v>9</v>
      </c>
      <c r="T301" s="485"/>
      <c r="U301" s="485"/>
      <c r="V301" s="485"/>
      <c r="W301" s="485"/>
      <c r="X301" s="485"/>
      <c r="Y301" s="485"/>
      <c r="Z301" s="485"/>
      <c r="AA301" s="486"/>
      <c r="AB301" s="487">
        <f>SUM(((((J305+S305)/2)*G305)*E305))</f>
        <v>0</v>
      </c>
    </row>
    <row r="302" spans="1:28" ht="15.75" customHeight="1">
      <c r="A302" s="519"/>
      <c r="B302" s="520"/>
      <c r="C302" s="520"/>
      <c r="D302" s="521"/>
      <c r="E302" s="480"/>
      <c r="F302" s="481"/>
      <c r="G302" s="480"/>
      <c r="H302" s="483"/>
      <c r="I302" s="481"/>
      <c r="J302" s="490" t="s">
        <v>163</v>
      </c>
      <c r="K302" s="491"/>
      <c r="L302" s="492"/>
      <c r="M302" s="490" t="s">
        <v>165</v>
      </c>
      <c r="N302" s="491"/>
      <c r="O302" s="492"/>
      <c r="P302" s="490" t="s">
        <v>167</v>
      </c>
      <c r="Q302" s="491"/>
      <c r="R302" s="492"/>
      <c r="S302" s="490" t="s">
        <v>213</v>
      </c>
      <c r="T302" s="491"/>
      <c r="U302" s="492"/>
      <c r="V302" s="490" t="s">
        <v>219</v>
      </c>
      <c r="W302" s="491"/>
      <c r="X302" s="492"/>
      <c r="Y302" s="490" t="s">
        <v>225</v>
      </c>
      <c r="Z302" s="491"/>
      <c r="AA302" s="492"/>
      <c r="AB302" s="488"/>
    </row>
    <row r="303" spans="1:28" ht="15.75" customHeight="1">
      <c r="A303" s="493" t="str">
        <f>T(A176)</f>
        <v>Primary Control Center</v>
      </c>
      <c r="B303" s="494"/>
      <c r="C303" s="96" t="str">
        <f>T(C176)</f>
        <v>CR</v>
      </c>
      <c r="D303" s="99">
        <f>SUM(D176)</f>
        <v>7</v>
      </c>
      <c r="E303" s="495">
        <v>1</v>
      </c>
      <c r="F303" s="496"/>
      <c r="G303" s="495">
        <f>SUM(G176)</f>
        <v>0</v>
      </c>
      <c r="H303" s="499"/>
      <c r="I303" s="496"/>
      <c r="J303" s="501">
        <v>0</v>
      </c>
      <c r="K303" s="502"/>
      <c r="L303" s="503"/>
      <c r="M303" s="501">
        <v>0</v>
      </c>
      <c r="N303" s="502"/>
      <c r="O303" s="503"/>
      <c r="P303" s="501">
        <v>0</v>
      </c>
      <c r="Q303" s="502"/>
      <c r="R303" s="503"/>
      <c r="S303" s="501">
        <v>0</v>
      </c>
      <c r="T303" s="502"/>
      <c r="U303" s="503"/>
      <c r="V303" s="501">
        <v>0</v>
      </c>
      <c r="W303" s="502"/>
      <c r="X303" s="503"/>
      <c r="Y303" s="501">
        <v>0</v>
      </c>
      <c r="Z303" s="502"/>
      <c r="AA303" s="503"/>
      <c r="AB303" s="488"/>
    </row>
    <row r="304" spans="1:28" ht="15.75" customHeight="1">
      <c r="A304" s="507" t="str">
        <f>T(A177)</f>
        <v/>
      </c>
      <c r="B304" s="508"/>
      <c r="C304" s="508"/>
      <c r="D304" s="509"/>
      <c r="E304" s="497"/>
      <c r="F304" s="498"/>
      <c r="G304" s="497"/>
      <c r="H304" s="500"/>
      <c r="I304" s="498"/>
      <c r="J304" s="504"/>
      <c r="K304" s="505"/>
      <c r="L304" s="506"/>
      <c r="M304" s="504"/>
      <c r="N304" s="505"/>
      <c r="O304" s="506"/>
      <c r="P304" s="504"/>
      <c r="Q304" s="505"/>
      <c r="R304" s="506"/>
      <c r="S304" s="504"/>
      <c r="T304" s="505"/>
      <c r="U304" s="506"/>
      <c r="V304" s="504"/>
      <c r="W304" s="505"/>
      <c r="X304" s="506"/>
      <c r="Y304" s="504"/>
      <c r="Z304" s="505"/>
      <c r="AA304" s="506"/>
      <c r="AB304" s="488"/>
    </row>
    <row r="305" spans="1:28" ht="15.75" customHeight="1" thickBot="1">
      <c r="A305" s="510"/>
      <c r="B305" s="511"/>
      <c r="C305" s="511"/>
      <c r="D305" s="512"/>
      <c r="E305" s="513">
        <f>SUM(E303)</f>
        <v>1</v>
      </c>
      <c r="F305" s="514"/>
      <c r="G305" s="515">
        <f>SUM(G303)</f>
        <v>0</v>
      </c>
      <c r="H305" s="513"/>
      <c r="I305" s="514"/>
      <c r="J305" s="515">
        <f>SUM((J303+M303+P303)/3)</f>
        <v>0</v>
      </c>
      <c r="K305" s="513"/>
      <c r="L305" s="513"/>
      <c r="M305" s="513"/>
      <c r="N305" s="513"/>
      <c r="O305" s="513"/>
      <c r="P305" s="513"/>
      <c r="Q305" s="513"/>
      <c r="R305" s="514"/>
      <c r="S305" s="515">
        <f>SUM(((S303*3)+V303+Y303)/5)</f>
        <v>0</v>
      </c>
      <c r="T305" s="513"/>
      <c r="U305" s="513"/>
      <c r="V305" s="513"/>
      <c r="W305" s="513"/>
      <c r="X305" s="513"/>
      <c r="Y305" s="513"/>
      <c r="Z305" s="513"/>
      <c r="AA305" s="514"/>
      <c r="AB305" s="489"/>
    </row>
    <row r="306" spans="1:28" ht="15.75" customHeight="1" thickBot="1">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row>
    <row r="307" spans="1:28" ht="15.75" customHeight="1">
      <c r="A307" s="516" t="str">
        <f>T(A301)</f>
        <v>Hijack</v>
      </c>
      <c r="B307" s="517"/>
      <c r="C307" s="517"/>
      <c r="D307" s="518"/>
      <c r="E307" s="478" t="s">
        <v>5</v>
      </c>
      <c r="F307" s="479"/>
      <c r="G307" s="478" t="s">
        <v>159</v>
      </c>
      <c r="H307" s="482"/>
      <c r="I307" s="479"/>
      <c r="J307" s="484" t="s">
        <v>7</v>
      </c>
      <c r="K307" s="485"/>
      <c r="L307" s="485"/>
      <c r="M307" s="485"/>
      <c r="N307" s="485"/>
      <c r="O307" s="485"/>
      <c r="P307" s="485"/>
      <c r="Q307" s="485"/>
      <c r="R307" s="486"/>
      <c r="S307" s="484" t="s">
        <v>9</v>
      </c>
      <c r="T307" s="485"/>
      <c r="U307" s="485"/>
      <c r="V307" s="485"/>
      <c r="W307" s="485"/>
      <c r="X307" s="485"/>
      <c r="Y307" s="485"/>
      <c r="Z307" s="485"/>
      <c r="AA307" s="486"/>
      <c r="AB307" s="487">
        <f>SUM(((((J311+S311)/2)*G311)*E311))</f>
        <v>0</v>
      </c>
    </row>
    <row r="308" spans="1:28" ht="15.75" customHeight="1">
      <c r="A308" s="519"/>
      <c r="B308" s="520"/>
      <c r="C308" s="520"/>
      <c r="D308" s="521"/>
      <c r="E308" s="480"/>
      <c r="F308" s="481"/>
      <c r="G308" s="480"/>
      <c r="H308" s="483"/>
      <c r="I308" s="481"/>
      <c r="J308" s="490" t="s">
        <v>163</v>
      </c>
      <c r="K308" s="491"/>
      <c r="L308" s="492"/>
      <c r="M308" s="490" t="s">
        <v>165</v>
      </c>
      <c r="N308" s="491"/>
      <c r="O308" s="492"/>
      <c r="P308" s="490" t="s">
        <v>167</v>
      </c>
      <c r="Q308" s="491"/>
      <c r="R308" s="492"/>
      <c r="S308" s="490" t="s">
        <v>213</v>
      </c>
      <c r="T308" s="491"/>
      <c r="U308" s="492"/>
      <c r="V308" s="490" t="s">
        <v>219</v>
      </c>
      <c r="W308" s="491"/>
      <c r="X308" s="492"/>
      <c r="Y308" s="490" t="s">
        <v>225</v>
      </c>
      <c r="Z308" s="491"/>
      <c r="AA308" s="492"/>
      <c r="AB308" s="488"/>
    </row>
    <row r="309" spans="1:28" ht="15.75" customHeight="1">
      <c r="A309" s="493" t="str">
        <f>T(A182)</f>
        <v>Control Towers</v>
      </c>
      <c r="B309" s="494"/>
      <c r="C309" s="96" t="str">
        <f>T(C182)</f>
        <v>CR</v>
      </c>
      <c r="D309" s="99">
        <f>SUM(D182)</f>
        <v>8</v>
      </c>
      <c r="E309" s="495">
        <v>1</v>
      </c>
      <c r="F309" s="496"/>
      <c r="G309" s="495">
        <f>SUM(G182)</f>
        <v>0</v>
      </c>
      <c r="H309" s="499"/>
      <c r="I309" s="496"/>
      <c r="J309" s="501">
        <v>0</v>
      </c>
      <c r="K309" s="502"/>
      <c r="L309" s="503"/>
      <c r="M309" s="501">
        <v>0</v>
      </c>
      <c r="N309" s="502"/>
      <c r="O309" s="503"/>
      <c r="P309" s="501">
        <v>0</v>
      </c>
      <c r="Q309" s="502"/>
      <c r="R309" s="503"/>
      <c r="S309" s="501">
        <v>0</v>
      </c>
      <c r="T309" s="502"/>
      <c r="U309" s="503"/>
      <c r="V309" s="501">
        <v>0</v>
      </c>
      <c r="W309" s="502"/>
      <c r="X309" s="503"/>
      <c r="Y309" s="501">
        <v>0</v>
      </c>
      <c r="Z309" s="502"/>
      <c r="AA309" s="503"/>
      <c r="AB309" s="488"/>
    </row>
    <row r="310" spans="1:28" ht="15.75" customHeight="1">
      <c r="A310" s="507" t="str">
        <f>T(A183)</f>
        <v/>
      </c>
      <c r="B310" s="508"/>
      <c r="C310" s="508"/>
      <c r="D310" s="509"/>
      <c r="E310" s="497"/>
      <c r="F310" s="498"/>
      <c r="G310" s="497"/>
      <c r="H310" s="500"/>
      <c r="I310" s="498"/>
      <c r="J310" s="504"/>
      <c r="K310" s="505"/>
      <c r="L310" s="506"/>
      <c r="M310" s="504"/>
      <c r="N310" s="505"/>
      <c r="O310" s="506"/>
      <c r="P310" s="504"/>
      <c r="Q310" s="505"/>
      <c r="R310" s="506"/>
      <c r="S310" s="504"/>
      <c r="T310" s="505"/>
      <c r="U310" s="506"/>
      <c r="V310" s="504"/>
      <c r="W310" s="505"/>
      <c r="X310" s="506"/>
      <c r="Y310" s="504"/>
      <c r="Z310" s="505"/>
      <c r="AA310" s="506"/>
      <c r="AB310" s="488"/>
    </row>
    <row r="311" spans="1:28" ht="15.75" customHeight="1" thickBot="1">
      <c r="A311" s="510"/>
      <c r="B311" s="511"/>
      <c r="C311" s="511"/>
      <c r="D311" s="512"/>
      <c r="E311" s="513">
        <f>SUM(E309)</f>
        <v>1</v>
      </c>
      <c r="F311" s="514"/>
      <c r="G311" s="515">
        <f>SUM(G309)</f>
        <v>0</v>
      </c>
      <c r="H311" s="513"/>
      <c r="I311" s="514"/>
      <c r="J311" s="515">
        <f>SUM((J309+M309+P309)/3)</f>
        <v>0</v>
      </c>
      <c r="K311" s="513"/>
      <c r="L311" s="513"/>
      <c r="M311" s="513"/>
      <c r="N311" s="513"/>
      <c r="O311" s="513"/>
      <c r="P311" s="513"/>
      <c r="Q311" s="513"/>
      <c r="R311" s="514"/>
      <c r="S311" s="515">
        <f>SUM(((S309*3)+V309+Y309)/5)</f>
        <v>0</v>
      </c>
      <c r="T311" s="513"/>
      <c r="U311" s="513"/>
      <c r="V311" s="513"/>
      <c r="W311" s="513"/>
      <c r="X311" s="513"/>
      <c r="Y311" s="513"/>
      <c r="Z311" s="513"/>
      <c r="AA311" s="514"/>
      <c r="AB311" s="489"/>
    </row>
    <row r="312" spans="1:28" ht="15.75" customHeight="1" thickBot="1">
      <c r="J312" s="98"/>
      <c r="K312" s="98"/>
      <c r="L312" s="98"/>
      <c r="M312" s="98"/>
      <c r="N312" s="98"/>
      <c r="O312" s="98"/>
      <c r="P312" s="98"/>
      <c r="Q312" s="98"/>
      <c r="R312" s="98"/>
      <c r="S312" s="98"/>
      <c r="T312" s="98"/>
      <c r="U312" s="98"/>
      <c r="V312" s="98"/>
      <c r="W312" s="98"/>
      <c r="X312" s="98"/>
      <c r="Y312" s="98"/>
      <c r="Z312" s="98"/>
      <c r="AA312" s="98"/>
    </row>
    <row r="313" spans="1:28" ht="15.75" customHeight="1">
      <c r="A313" s="516" t="str">
        <f>T(A307)</f>
        <v>Hijack</v>
      </c>
      <c r="B313" s="517"/>
      <c r="C313" s="517"/>
      <c r="D313" s="518"/>
      <c r="E313" s="478" t="s">
        <v>5</v>
      </c>
      <c r="F313" s="479"/>
      <c r="G313" s="478" t="s">
        <v>159</v>
      </c>
      <c r="H313" s="482"/>
      <c r="I313" s="479"/>
      <c r="J313" s="484" t="s">
        <v>7</v>
      </c>
      <c r="K313" s="485"/>
      <c r="L313" s="485"/>
      <c r="M313" s="485"/>
      <c r="N313" s="485"/>
      <c r="O313" s="485"/>
      <c r="P313" s="485"/>
      <c r="Q313" s="485"/>
      <c r="R313" s="486"/>
      <c r="S313" s="484" t="s">
        <v>9</v>
      </c>
      <c r="T313" s="485"/>
      <c r="U313" s="485"/>
      <c r="V313" s="485"/>
      <c r="W313" s="485"/>
      <c r="X313" s="485"/>
      <c r="Y313" s="485"/>
      <c r="Z313" s="485"/>
      <c r="AA313" s="486"/>
      <c r="AB313" s="487">
        <f>SUM(((((J317+S317)/2)*G317)*E317))</f>
        <v>0</v>
      </c>
    </row>
    <row r="314" spans="1:28" ht="15.75" customHeight="1">
      <c r="A314" s="519"/>
      <c r="B314" s="520"/>
      <c r="C314" s="520"/>
      <c r="D314" s="521"/>
      <c r="E314" s="480"/>
      <c r="F314" s="481"/>
      <c r="G314" s="480"/>
      <c r="H314" s="483"/>
      <c r="I314" s="481"/>
      <c r="J314" s="490" t="s">
        <v>163</v>
      </c>
      <c r="K314" s="491"/>
      <c r="L314" s="492"/>
      <c r="M314" s="490" t="s">
        <v>165</v>
      </c>
      <c r="N314" s="491"/>
      <c r="O314" s="492"/>
      <c r="P314" s="490" t="s">
        <v>167</v>
      </c>
      <c r="Q314" s="491"/>
      <c r="R314" s="492"/>
      <c r="S314" s="490" t="s">
        <v>213</v>
      </c>
      <c r="T314" s="491"/>
      <c r="U314" s="492"/>
      <c r="V314" s="490" t="s">
        <v>219</v>
      </c>
      <c r="W314" s="491"/>
      <c r="X314" s="492"/>
      <c r="Y314" s="490" t="s">
        <v>225</v>
      </c>
      <c r="Z314" s="491"/>
      <c r="AA314" s="492"/>
      <c r="AB314" s="488"/>
    </row>
    <row r="315" spans="1:28" ht="15.75" customHeight="1">
      <c r="A315" s="493" t="str">
        <f>T(A188)</f>
        <v>Cyber Systems</v>
      </c>
      <c r="B315" s="494"/>
      <c r="C315" s="96" t="str">
        <f>T(C188)</f>
        <v>CR</v>
      </c>
      <c r="D315" s="99">
        <f>SUM(D188)</f>
        <v>9</v>
      </c>
      <c r="E315" s="495">
        <v>1</v>
      </c>
      <c r="F315" s="496"/>
      <c r="G315" s="495">
        <f>SUM(G188)</f>
        <v>0</v>
      </c>
      <c r="H315" s="499"/>
      <c r="I315" s="496"/>
      <c r="J315" s="501">
        <v>0</v>
      </c>
      <c r="K315" s="502"/>
      <c r="L315" s="503"/>
      <c r="M315" s="501">
        <v>0</v>
      </c>
      <c r="N315" s="502"/>
      <c r="O315" s="503"/>
      <c r="P315" s="501">
        <v>0</v>
      </c>
      <c r="Q315" s="502"/>
      <c r="R315" s="503"/>
      <c r="S315" s="501">
        <v>0</v>
      </c>
      <c r="T315" s="502"/>
      <c r="U315" s="503"/>
      <c r="V315" s="501">
        <v>0</v>
      </c>
      <c r="W315" s="502"/>
      <c r="X315" s="503"/>
      <c r="Y315" s="501">
        <v>0</v>
      </c>
      <c r="Z315" s="502"/>
      <c r="AA315" s="503"/>
      <c r="AB315" s="488"/>
    </row>
    <row r="316" spans="1:28" ht="15.75" customHeight="1">
      <c r="A316" s="507" t="str">
        <f>T(A189)</f>
        <v/>
      </c>
      <c r="B316" s="508"/>
      <c r="C316" s="508"/>
      <c r="D316" s="509"/>
      <c r="E316" s="497"/>
      <c r="F316" s="498"/>
      <c r="G316" s="497"/>
      <c r="H316" s="500"/>
      <c r="I316" s="498"/>
      <c r="J316" s="504"/>
      <c r="K316" s="505"/>
      <c r="L316" s="506"/>
      <c r="M316" s="504"/>
      <c r="N316" s="505"/>
      <c r="O316" s="506"/>
      <c r="P316" s="504"/>
      <c r="Q316" s="505"/>
      <c r="R316" s="506"/>
      <c r="S316" s="504"/>
      <c r="T316" s="505"/>
      <c r="U316" s="506"/>
      <c r="V316" s="504"/>
      <c r="W316" s="505"/>
      <c r="X316" s="506"/>
      <c r="Y316" s="504"/>
      <c r="Z316" s="505"/>
      <c r="AA316" s="506"/>
      <c r="AB316" s="488"/>
    </row>
    <row r="317" spans="1:28" ht="15.75" customHeight="1" thickBot="1">
      <c r="A317" s="510"/>
      <c r="B317" s="511"/>
      <c r="C317" s="511"/>
      <c r="D317" s="512"/>
      <c r="E317" s="513">
        <f>SUM(E315)</f>
        <v>1</v>
      </c>
      <c r="F317" s="514"/>
      <c r="G317" s="515">
        <f>SUM(G315)</f>
        <v>0</v>
      </c>
      <c r="H317" s="513"/>
      <c r="I317" s="514"/>
      <c r="J317" s="515">
        <f>SUM((J315+M315+P315)/3)</f>
        <v>0</v>
      </c>
      <c r="K317" s="513"/>
      <c r="L317" s="513"/>
      <c r="M317" s="513"/>
      <c r="N317" s="513"/>
      <c r="O317" s="513"/>
      <c r="P317" s="513"/>
      <c r="Q317" s="513"/>
      <c r="R317" s="514"/>
      <c r="S317" s="515">
        <f>SUM(((S315*3)+V315+Y315)/5)</f>
        <v>0</v>
      </c>
      <c r="T317" s="513"/>
      <c r="U317" s="513"/>
      <c r="V317" s="513"/>
      <c r="W317" s="513"/>
      <c r="X317" s="513"/>
      <c r="Y317" s="513"/>
      <c r="Z317" s="513"/>
      <c r="AA317" s="514"/>
      <c r="AB317" s="489"/>
    </row>
    <row r="318" spans="1:28" ht="15.75" customHeight="1" thickBot="1">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row>
    <row r="319" spans="1:28" ht="15.75" customHeight="1">
      <c r="A319" s="516" t="str">
        <f>T(A313)</f>
        <v>Hijack</v>
      </c>
      <c r="B319" s="517"/>
      <c r="C319" s="517"/>
      <c r="D319" s="518"/>
      <c r="E319" s="478" t="s">
        <v>5</v>
      </c>
      <c r="F319" s="479"/>
      <c r="G319" s="478" t="s">
        <v>159</v>
      </c>
      <c r="H319" s="482"/>
      <c r="I319" s="479"/>
      <c r="J319" s="484" t="s">
        <v>7</v>
      </c>
      <c r="K319" s="485"/>
      <c r="L319" s="485"/>
      <c r="M319" s="485"/>
      <c r="N319" s="485"/>
      <c r="O319" s="485"/>
      <c r="P319" s="485"/>
      <c r="Q319" s="485"/>
      <c r="R319" s="486"/>
      <c r="S319" s="484" t="s">
        <v>9</v>
      </c>
      <c r="T319" s="485"/>
      <c r="U319" s="485"/>
      <c r="V319" s="485"/>
      <c r="W319" s="485"/>
      <c r="X319" s="485"/>
      <c r="Y319" s="485"/>
      <c r="Z319" s="485"/>
      <c r="AA319" s="486"/>
      <c r="AB319" s="487">
        <f>SUM(((((J323+S323)/2)*G323)*E323))</f>
        <v>0</v>
      </c>
    </row>
    <row r="320" spans="1:28" ht="15.75" customHeight="1">
      <c r="A320" s="519"/>
      <c r="B320" s="520"/>
      <c r="C320" s="520"/>
      <c r="D320" s="521"/>
      <c r="E320" s="480"/>
      <c r="F320" s="481"/>
      <c r="G320" s="480"/>
      <c r="H320" s="483"/>
      <c r="I320" s="481"/>
      <c r="J320" s="490" t="s">
        <v>163</v>
      </c>
      <c r="K320" s="491"/>
      <c r="L320" s="492"/>
      <c r="M320" s="490" t="s">
        <v>165</v>
      </c>
      <c r="N320" s="491"/>
      <c r="O320" s="492"/>
      <c r="P320" s="490" t="s">
        <v>167</v>
      </c>
      <c r="Q320" s="491"/>
      <c r="R320" s="492"/>
      <c r="S320" s="490" t="s">
        <v>213</v>
      </c>
      <c r="T320" s="491"/>
      <c r="U320" s="492"/>
      <c r="V320" s="490" t="s">
        <v>219</v>
      </c>
      <c r="W320" s="491"/>
      <c r="X320" s="492"/>
      <c r="Y320" s="490" t="s">
        <v>225</v>
      </c>
      <c r="Z320" s="491"/>
      <c r="AA320" s="492"/>
      <c r="AB320" s="488"/>
    </row>
    <row r="321" spans="1:28" ht="15.75" customHeight="1">
      <c r="A321" s="493" t="str">
        <f>T(A194)</f>
        <v>Right of Way (ROW)</v>
      </c>
      <c r="B321" s="494"/>
      <c r="C321" s="96" t="str">
        <f>T(C194)</f>
        <v>CR</v>
      </c>
      <c r="D321" s="99">
        <f>SUM(D194)</f>
        <v>10</v>
      </c>
      <c r="E321" s="495">
        <v>1</v>
      </c>
      <c r="F321" s="496"/>
      <c r="G321" s="495">
        <f>SUM(G194)</f>
        <v>0</v>
      </c>
      <c r="H321" s="499"/>
      <c r="I321" s="496"/>
      <c r="J321" s="501">
        <v>0</v>
      </c>
      <c r="K321" s="502"/>
      <c r="L321" s="503"/>
      <c r="M321" s="501">
        <v>0</v>
      </c>
      <c r="N321" s="502"/>
      <c r="O321" s="503"/>
      <c r="P321" s="501">
        <v>0</v>
      </c>
      <c r="Q321" s="502"/>
      <c r="R321" s="503"/>
      <c r="S321" s="501">
        <v>0</v>
      </c>
      <c r="T321" s="502"/>
      <c r="U321" s="503"/>
      <c r="V321" s="501">
        <v>0</v>
      </c>
      <c r="W321" s="502"/>
      <c r="X321" s="503"/>
      <c r="Y321" s="501">
        <v>0</v>
      </c>
      <c r="Z321" s="502"/>
      <c r="AA321" s="503"/>
      <c r="AB321" s="488"/>
    </row>
    <row r="322" spans="1:28" ht="15.75" customHeight="1">
      <c r="A322" s="507" t="str">
        <f>T(A195)</f>
        <v/>
      </c>
      <c r="B322" s="508"/>
      <c r="C322" s="508"/>
      <c r="D322" s="509"/>
      <c r="E322" s="497"/>
      <c r="F322" s="498"/>
      <c r="G322" s="497"/>
      <c r="H322" s="500"/>
      <c r="I322" s="498"/>
      <c r="J322" s="504"/>
      <c r="K322" s="505"/>
      <c r="L322" s="506"/>
      <c r="M322" s="504"/>
      <c r="N322" s="505"/>
      <c r="O322" s="506"/>
      <c r="P322" s="504"/>
      <c r="Q322" s="505"/>
      <c r="R322" s="506"/>
      <c r="S322" s="504"/>
      <c r="T322" s="505"/>
      <c r="U322" s="506"/>
      <c r="V322" s="504"/>
      <c r="W322" s="505"/>
      <c r="X322" s="506"/>
      <c r="Y322" s="504"/>
      <c r="Z322" s="505"/>
      <c r="AA322" s="506"/>
      <c r="AB322" s="488"/>
    </row>
    <row r="323" spans="1:28" ht="15.75" customHeight="1" thickBot="1">
      <c r="A323" s="510"/>
      <c r="B323" s="511"/>
      <c r="C323" s="511"/>
      <c r="D323" s="512"/>
      <c r="E323" s="513">
        <f>SUM(E321)</f>
        <v>1</v>
      </c>
      <c r="F323" s="514"/>
      <c r="G323" s="515">
        <f>SUM(G321)</f>
        <v>0</v>
      </c>
      <c r="H323" s="513"/>
      <c r="I323" s="514"/>
      <c r="J323" s="515">
        <f>SUM((J321+M321+P321)/3)</f>
        <v>0</v>
      </c>
      <c r="K323" s="513"/>
      <c r="L323" s="513"/>
      <c r="M323" s="513"/>
      <c r="N323" s="513"/>
      <c r="O323" s="513"/>
      <c r="P323" s="513"/>
      <c r="Q323" s="513"/>
      <c r="R323" s="514"/>
      <c r="S323" s="515">
        <f>SUM(((S321*3)+V321+Y321)/5)</f>
        <v>0</v>
      </c>
      <c r="T323" s="513"/>
      <c r="U323" s="513"/>
      <c r="V323" s="513"/>
      <c r="W323" s="513"/>
      <c r="X323" s="513"/>
      <c r="Y323" s="513"/>
      <c r="Z323" s="513"/>
      <c r="AA323" s="514"/>
      <c r="AB323" s="489"/>
    </row>
    <row r="324" spans="1:28" ht="15.75" customHeight="1" thickBot="1">
      <c r="J324" s="100"/>
      <c r="K324" s="100"/>
      <c r="L324" s="100"/>
      <c r="M324" s="100"/>
      <c r="N324" s="100"/>
      <c r="O324" s="100"/>
      <c r="P324" s="100"/>
      <c r="Q324" s="100"/>
      <c r="R324" s="100"/>
      <c r="S324" s="100"/>
      <c r="T324" s="100"/>
      <c r="U324" s="100"/>
      <c r="V324" s="100"/>
      <c r="W324" s="100"/>
      <c r="X324" s="100"/>
      <c r="Y324" s="100"/>
      <c r="Z324" s="100"/>
      <c r="AA324" s="100"/>
    </row>
    <row r="325" spans="1:28" ht="15.75" customHeight="1">
      <c r="A325" s="516" t="str">
        <f>T(A319)</f>
        <v>Hijack</v>
      </c>
      <c r="B325" s="517"/>
      <c r="C325" s="517"/>
      <c r="D325" s="518"/>
      <c r="E325" s="478" t="s">
        <v>5</v>
      </c>
      <c r="F325" s="479"/>
      <c r="G325" s="478" t="s">
        <v>159</v>
      </c>
      <c r="H325" s="482"/>
      <c r="I325" s="479"/>
      <c r="J325" s="484" t="s">
        <v>7</v>
      </c>
      <c r="K325" s="485"/>
      <c r="L325" s="485"/>
      <c r="M325" s="485"/>
      <c r="N325" s="485"/>
      <c r="O325" s="485"/>
      <c r="P325" s="485"/>
      <c r="Q325" s="485"/>
      <c r="R325" s="486"/>
      <c r="S325" s="484" t="s">
        <v>9</v>
      </c>
      <c r="T325" s="485"/>
      <c r="U325" s="485"/>
      <c r="V325" s="485"/>
      <c r="W325" s="485"/>
      <c r="X325" s="485"/>
      <c r="Y325" s="485"/>
      <c r="Z325" s="485"/>
      <c r="AA325" s="486"/>
      <c r="AB325" s="487">
        <f>SUM(((((J329+S329)/2)*G329)*E329))</f>
        <v>0</v>
      </c>
    </row>
    <row r="326" spans="1:28" ht="15.75" customHeight="1">
      <c r="A326" s="519"/>
      <c r="B326" s="520"/>
      <c r="C326" s="520"/>
      <c r="D326" s="521"/>
      <c r="E326" s="480"/>
      <c r="F326" s="481"/>
      <c r="G326" s="480"/>
      <c r="H326" s="483"/>
      <c r="I326" s="481"/>
      <c r="J326" s="490" t="s">
        <v>163</v>
      </c>
      <c r="K326" s="491"/>
      <c r="L326" s="492"/>
      <c r="M326" s="490" t="s">
        <v>165</v>
      </c>
      <c r="N326" s="491"/>
      <c r="O326" s="492"/>
      <c r="P326" s="490" t="s">
        <v>167</v>
      </c>
      <c r="Q326" s="491"/>
      <c r="R326" s="492"/>
      <c r="S326" s="490" t="s">
        <v>213</v>
      </c>
      <c r="T326" s="491"/>
      <c r="U326" s="492"/>
      <c r="V326" s="490" t="s">
        <v>219</v>
      </c>
      <c r="W326" s="491"/>
      <c r="X326" s="492"/>
      <c r="Y326" s="490" t="s">
        <v>225</v>
      </c>
      <c r="Z326" s="491"/>
      <c r="AA326" s="492"/>
      <c r="AB326" s="488"/>
    </row>
    <row r="327" spans="1:28" ht="15.75" customHeight="1">
      <c r="A327" s="493" t="str">
        <f>T(A200)</f>
        <v>Signals &amp; PTC</v>
      </c>
      <c r="B327" s="494"/>
      <c r="C327" s="96" t="str">
        <f>T(C200)</f>
        <v>CR</v>
      </c>
      <c r="D327" s="99">
        <f>SUM(D200)</f>
        <v>11</v>
      </c>
      <c r="E327" s="495">
        <v>1</v>
      </c>
      <c r="F327" s="496"/>
      <c r="G327" s="495">
        <f>SUM(G200)</f>
        <v>0</v>
      </c>
      <c r="H327" s="499"/>
      <c r="I327" s="496"/>
      <c r="J327" s="501">
        <v>0</v>
      </c>
      <c r="K327" s="502"/>
      <c r="L327" s="503"/>
      <c r="M327" s="501">
        <v>0</v>
      </c>
      <c r="N327" s="502"/>
      <c r="O327" s="503"/>
      <c r="P327" s="501">
        <v>0</v>
      </c>
      <c r="Q327" s="502"/>
      <c r="R327" s="503"/>
      <c r="S327" s="501">
        <v>0</v>
      </c>
      <c r="T327" s="502"/>
      <c r="U327" s="503"/>
      <c r="V327" s="501">
        <v>0</v>
      </c>
      <c r="W327" s="502"/>
      <c r="X327" s="503"/>
      <c r="Y327" s="501">
        <v>0</v>
      </c>
      <c r="Z327" s="502"/>
      <c r="AA327" s="503"/>
      <c r="AB327" s="488"/>
    </row>
    <row r="328" spans="1:28" ht="15.75" customHeight="1">
      <c r="A328" s="507" t="str">
        <f>T(A201)</f>
        <v/>
      </c>
      <c r="B328" s="508"/>
      <c r="C328" s="508"/>
      <c r="D328" s="509"/>
      <c r="E328" s="497"/>
      <c r="F328" s="498"/>
      <c r="G328" s="497"/>
      <c r="H328" s="500"/>
      <c r="I328" s="498"/>
      <c r="J328" s="504"/>
      <c r="K328" s="505"/>
      <c r="L328" s="506"/>
      <c r="M328" s="504"/>
      <c r="N328" s="505"/>
      <c r="O328" s="506"/>
      <c r="P328" s="504"/>
      <c r="Q328" s="505"/>
      <c r="R328" s="506"/>
      <c r="S328" s="504"/>
      <c r="T328" s="505"/>
      <c r="U328" s="506"/>
      <c r="V328" s="504"/>
      <c r="W328" s="505"/>
      <c r="X328" s="506"/>
      <c r="Y328" s="504"/>
      <c r="Z328" s="505"/>
      <c r="AA328" s="506"/>
      <c r="AB328" s="488"/>
    </row>
    <row r="329" spans="1:28" ht="15.75" customHeight="1" thickBot="1">
      <c r="A329" s="510"/>
      <c r="B329" s="511"/>
      <c r="C329" s="511"/>
      <c r="D329" s="512"/>
      <c r="E329" s="513">
        <f>SUM(E327)</f>
        <v>1</v>
      </c>
      <c r="F329" s="514"/>
      <c r="G329" s="515">
        <f>SUM(G327)</f>
        <v>0</v>
      </c>
      <c r="H329" s="513"/>
      <c r="I329" s="514"/>
      <c r="J329" s="515">
        <f>SUM((J327+M327+P327)/3)</f>
        <v>0</v>
      </c>
      <c r="K329" s="513"/>
      <c r="L329" s="513"/>
      <c r="M329" s="513"/>
      <c r="N329" s="513"/>
      <c r="O329" s="513"/>
      <c r="P329" s="513"/>
      <c r="Q329" s="513"/>
      <c r="R329" s="514"/>
      <c r="S329" s="515">
        <f>SUM(((S327*3)+V327+Y327)/5)</f>
        <v>0</v>
      </c>
      <c r="T329" s="513"/>
      <c r="U329" s="513"/>
      <c r="V329" s="513"/>
      <c r="W329" s="513"/>
      <c r="X329" s="513"/>
      <c r="Y329" s="513"/>
      <c r="Z329" s="513"/>
      <c r="AA329" s="514"/>
      <c r="AB329" s="489"/>
    </row>
    <row r="330" spans="1:28" ht="15.75" customHeight="1" thickBot="1">
      <c r="J330" s="98"/>
      <c r="K330" s="98"/>
      <c r="L330" s="98"/>
      <c r="M330" s="98"/>
      <c r="N330" s="98"/>
      <c r="O330" s="98"/>
      <c r="P330" s="98"/>
      <c r="Q330" s="98"/>
      <c r="R330" s="98"/>
      <c r="S330" s="98"/>
      <c r="T330" s="98"/>
      <c r="U330" s="98"/>
      <c r="V330" s="98"/>
      <c r="W330" s="98"/>
      <c r="X330" s="98"/>
      <c r="Y330" s="98"/>
      <c r="Z330" s="98"/>
      <c r="AA330" s="98"/>
    </row>
    <row r="331" spans="1:28" ht="15.75" customHeight="1">
      <c r="A331" s="516" t="str">
        <f>T(A325)</f>
        <v>Hijack</v>
      </c>
      <c r="B331" s="517"/>
      <c r="C331" s="517"/>
      <c r="D331" s="518"/>
      <c r="E331" s="478" t="s">
        <v>5</v>
      </c>
      <c r="F331" s="479"/>
      <c r="G331" s="478" t="s">
        <v>159</v>
      </c>
      <c r="H331" s="482"/>
      <c r="I331" s="479"/>
      <c r="J331" s="484" t="s">
        <v>7</v>
      </c>
      <c r="K331" s="485"/>
      <c r="L331" s="485"/>
      <c r="M331" s="485"/>
      <c r="N331" s="485"/>
      <c r="O331" s="485"/>
      <c r="P331" s="485"/>
      <c r="Q331" s="485"/>
      <c r="R331" s="486"/>
      <c r="S331" s="484" t="s">
        <v>9</v>
      </c>
      <c r="T331" s="485"/>
      <c r="U331" s="485"/>
      <c r="V331" s="485"/>
      <c r="W331" s="485"/>
      <c r="X331" s="485"/>
      <c r="Y331" s="485"/>
      <c r="Z331" s="485"/>
      <c r="AA331" s="486"/>
      <c r="AB331" s="487">
        <f>SUM(((((J335+S335)/2)*G335)*E335))</f>
        <v>0</v>
      </c>
    </row>
    <row r="332" spans="1:28" ht="15.75" customHeight="1">
      <c r="A332" s="519"/>
      <c r="B332" s="520"/>
      <c r="C332" s="520"/>
      <c r="D332" s="521"/>
      <c r="E332" s="480"/>
      <c r="F332" s="481"/>
      <c r="G332" s="480"/>
      <c r="H332" s="483"/>
      <c r="I332" s="481"/>
      <c r="J332" s="490" t="s">
        <v>163</v>
      </c>
      <c r="K332" s="491"/>
      <c r="L332" s="492"/>
      <c r="M332" s="490" t="s">
        <v>165</v>
      </c>
      <c r="N332" s="491"/>
      <c r="O332" s="492"/>
      <c r="P332" s="490" t="s">
        <v>167</v>
      </c>
      <c r="Q332" s="491"/>
      <c r="R332" s="492"/>
      <c r="S332" s="490" t="s">
        <v>213</v>
      </c>
      <c r="T332" s="491"/>
      <c r="U332" s="492"/>
      <c r="V332" s="490" t="s">
        <v>219</v>
      </c>
      <c r="W332" s="491"/>
      <c r="X332" s="492"/>
      <c r="Y332" s="490" t="s">
        <v>225</v>
      </c>
      <c r="Z332" s="491"/>
      <c r="AA332" s="492"/>
      <c r="AB332" s="488"/>
    </row>
    <row r="333" spans="1:28" ht="15.75" customHeight="1">
      <c r="A333" s="493" t="str">
        <f>T(A206)</f>
        <v xml:space="preserve">Switches </v>
      </c>
      <c r="B333" s="494"/>
      <c r="C333" s="96" t="str">
        <f>T(C206)</f>
        <v>CR</v>
      </c>
      <c r="D333" s="99">
        <f>SUM(D206)</f>
        <v>12</v>
      </c>
      <c r="E333" s="495">
        <v>1</v>
      </c>
      <c r="F333" s="496"/>
      <c r="G333" s="495">
        <f>SUM(G206)</f>
        <v>0</v>
      </c>
      <c r="H333" s="499"/>
      <c r="I333" s="496"/>
      <c r="J333" s="501">
        <v>0</v>
      </c>
      <c r="K333" s="502"/>
      <c r="L333" s="503"/>
      <c r="M333" s="501">
        <v>0</v>
      </c>
      <c r="N333" s="502"/>
      <c r="O333" s="503"/>
      <c r="P333" s="501">
        <v>0</v>
      </c>
      <c r="Q333" s="502"/>
      <c r="R333" s="503"/>
      <c r="S333" s="501">
        <v>0</v>
      </c>
      <c r="T333" s="502"/>
      <c r="U333" s="503"/>
      <c r="V333" s="501">
        <v>0</v>
      </c>
      <c r="W333" s="502"/>
      <c r="X333" s="503"/>
      <c r="Y333" s="501">
        <v>0</v>
      </c>
      <c r="Z333" s="502"/>
      <c r="AA333" s="503"/>
      <c r="AB333" s="488"/>
    </row>
    <row r="334" spans="1:28" ht="15.75" customHeight="1">
      <c r="A334" s="507" t="str">
        <f>T(A207)</f>
        <v/>
      </c>
      <c r="B334" s="508"/>
      <c r="C334" s="508"/>
      <c r="D334" s="509"/>
      <c r="E334" s="497"/>
      <c r="F334" s="498"/>
      <c r="G334" s="497"/>
      <c r="H334" s="500"/>
      <c r="I334" s="498"/>
      <c r="J334" s="504"/>
      <c r="K334" s="505"/>
      <c r="L334" s="506"/>
      <c r="M334" s="504"/>
      <c r="N334" s="505"/>
      <c r="O334" s="506"/>
      <c r="P334" s="504"/>
      <c r="Q334" s="505"/>
      <c r="R334" s="506"/>
      <c r="S334" s="504"/>
      <c r="T334" s="505"/>
      <c r="U334" s="506"/>
      <c r="V334" s="504"/>
      <c r="W334" s="505"/>
      <c r="X334" s="506"/>
      <c r="Y334" s="504"/>
      <c r="Z334" s="505"/>
      <c r="AA334" s="506"/>
      <c r="AB334" s="488"/>
    </row>
    <row r="335" spans="1:28" ht="15.75" customHeight="1" thickBot="1">
      <c r="A335" s="510"/>
      <c r="B335" s="511"/>
      <c r="C335" s="511"/>
      <c r="D335" s="512"/>
      <c r="E335" s="513">
        <f>SUM(E333)</f>
        <v>1</v>
      </c>
      <c r="F335" s="514"/>
      <c r="G335" s="515">
        <f>SUM(G333)</f>
        <v>0</v>
      </c>
      <c r="H335" s="513"/>
      <c r="I335" s="514"/>
      <c r="J335" s="515">
        <f>SUM((J333+M333+P333)/3)</f>
        <v>0</v>
      </c>
      <c r="K335" s="513"/>
      <c r="L335" s="513"/>
      <c r="M335" s="513"/>
      <c r="N335" s="513"/>
      <c r="O335" s="513"/>
      <c r="P335" s="513"/>
      <c r="Q335" s="513"/>
      <c r="R335" s="514"/>
      <c r="S335" s="515">
        <f>SUM(((S333*3)+V333+Y333)/5)</f>
        <v>0</v>
      </c>
      <c r="T335" s="513"/>
      <c r="U335" s="513"/>
      <c r="V335" s="513"/>
      <c r="W335" s="513"/>
      <c r="X335" s="513"/>
      <c r="Y335" s="513"/>
      <c r="Z335" s="513"/>
      <c r="AA335" s="514"/>
      <c r="AB335" s="489"/>
    </row>
    <row r="336" spans="1:28" ht="15.75" customHeight="1" thickBot="1">
      <c r="J336" s="100"/>
      <c r="K336" s="100"/>
      <c r="L336" s="100"/>
      <c r="M336" s="100"/>
      <c r="N336" s="100"/>
      <c r="O336" s="100"/>
      <c r="P336" s="100"/>
      <c r="Q336" s="100"/>
      <c r="R336" s="100"/>
      <c r="S336" s="100"/>
      <c r="T336" s="100"/>
      <c r="U336" s="100"/>
      <c r="V336" s="100"/>
      <c r="W336" s="100"/>
      <c r="X336" s="100"/>
      <c r="Y336" s="100"/>
      <c r="Z336" s="100"/>
      <c r="AA336" s="100"/>
    </row>
    <row r="337" spans="1:28" ht="15.75" customHeight="1">
      <c r="A337" s="516" t="str">
        <f>T(A331)</f>
        <v>Hijack</v>
      </c>
      <c r="B337" s="517"/>
      <c r="C337" s="517"/>
      <c r="D337" s="518"/>
      <c r="E337" s="478" t="s">
        <v>5</v>
      </c>
      <c r="F337" s="479"/>
      <c r="G337" s="478" t="s">
        <v>159</v>
      </c>
      <c r="H337" s="482"/>
      <c r="I337" s="479"/>
      <c r="J337" s="484" t="s">
        <v>7</v>
      </c>
      <c r="K337" s="485"/>
      <c r="L337" s="485"/>
      <c r="M337" s="485"/>
      <c r="N337" s="485"/>
      <c r="O337" s="485"/>
      <c r="P337" s="485"/>
      <c r="Q337" s="485"/>
      <c r="R337" s="486"/>
      <c r="S337" s="484" t="s">
        <v>9</v>
      </c>
      <c r="T337" s="485"/>
      <c r="U337" s="485"/>
      <c r="V337" s="485"/>
      <c r="W337" s="485"/>
      <c r="X337" s="485"/>
      <c r="Y337" s="485"/>
      <c r="Z337" s="485"/>
      <c r="AA337" s="486"/>
      <c r="AB337" s="487">
        <f>SUM(((((J341+S341)/2)*G341)*E341))</f>
        <v>0</v>
      </c>
    </row>
    <row r="338" spans="1:28" ht="15.75" customHeight="1">
      <c r="A338" s="519"/>
      <c r="B338" s="520"/>
      <c r="C338" s="520"/>
      <c r="D338" s="521"/>
      <c r="E338" s="480"/>
      <c r="F338" s="481"/>
      <c r="G338" s="480"/>
      <c r="H338" s="483"/>
      <c r="I338" s="481"/>
      <c r="J338" s="490" t="s">
        <v>163</v>
      </c>
      <c r="K338" s="491"/>
      <c r="L338" s="492"/>
      <c r="M338" s="490" t="s">
        <v>165</v>
      </c>
      <c r="N338" s="491"/>
      <c r="O338" s="492"/>
      <c r="P338" s="490" t="s">
        <v>167</v>
      </c>
      <c r="Q338" s="491"/>
      <c r="R338" s="492"/>
      <c r="S338" s="490" t="s">
        <v>213</v>
      </c>
      <c r="T338" s="491"/>
      <c r="U338" s="492"/>
      <c r="V338" s="490" t="s">
        <v>219</v>
      </c>
      <c r="W338" s="491"/>
      <c r="X338" s="492"/>
      <c r="Y338" s="490" t="s">
        <v>225</v>
      </c>
      <c r="Z338" s="491"/>
      <c r="AA338" s="492"/>
      <c r="AB338" s="488"/>
    </row>
    <row r="339" spans="1:28" ht="15.75" customHeight="1">
      <c r="A339" s="493" t="str">
        <f>T(A212)</f>
        <v>Bridges</v>
      </c>
      <c r="B339" s="494"/>
      <c r="C339" s="96" t="str">
        <f>T(C212)</f>
        <v>CR</v>
      </c>
      <c r="D339" s="99">
        <f>SUM(D212)</f>
        <v>13</v>
      </c>
      <c r="E339" s="495">
        <v>1</v>
      </c>
      <c r="F339" s="496"/>
      <c r="G339" s="495">
        <f>SUM(G212)</f>
        <v>0</v>
      </c>
      <c r="H339" s="499"/>
      <c r="I339" s="496"/>
      <c r="J339" s="501">
        <v>0</v>
      </c>
      <c r="K339" s="502"/>
      <c r="L339" s="503"/>
      <c r="M339" s="501">
        <v>0</v>
      </c>
      <c r="N339" s="502"/>
      <c r="O339" s="503"/>
      <c r="P339" s="501">
        <v>0</v>
      </c>
      <c r="Q339" s="502"/>
      <c r="R339" s="503"/>
      <c r="S339" s="501">
        <v>0</v>
      </c>
      <c r="T339" s="502"/>
      <c r="U339" s="503"/>
      <c r="V339" s="501">
        <v>0</v>
      </c>
      <c r="W339" s="502"/>
      <c r="X339" s="503"/>
      <c r="Y339" s="501">
        <v>0</v>
      </c>
      <c r="Z339" s="502"/>
      <c r="AA339" s="503"/>
      <c r="AB339" s="488"/>
    </row>
    <row r="340" spans="1:28" ht="15.75" customHeight="1">
      <c r="A340" s="507" t="str">
        <f>T(A213)</f>
        <v/>
      </c>
      <c r="B340" s="508"/>
      <c r="C340" s="508"/>
      <c r="D340" s="509"/>
      <c r="E340" s="497"/>
      <c r="F340" s="498"/>
      <c r="G340" s="497"/>
      <c r="H340" s="500"/>
      <c r="I340" s="498"/>
      <c r="J340" s="504"/>
      <c r="K340" s="505"/>
      <c r="L340" s="506"/>
      <c r="M340" s="504"/>
      <c r="N340" s="505"/>
      <c r="O340" s="506"/>
      <c r="P340" s="504"/>
      <c r="Q340" s="505"/>
      <c r="R340" s="506"/>
      <c r="S340" s="504"/>
      <c r="T340" s="505"/>
      <c r="U340" s="506"/>
      <c r="V340" s="504"/>
      <c r="W340" s="505"/>
      <c r="X340" s="506"/>
      <c r="Y340" s="504"/>
      <c r="Z340" s="505"/>
      <c r="AA340" s="506"/>
      <c r="AB340" s="488"/>
    </row>
    <row r="341" spans="1:28" ht="15.75" customHeight="1" thickBot="1">
      <c r="A341" s="510"/>
      <c r="B341" s="511"/>
      <c r="C341" s="511"/>
      <c r="D341" s="512"/>
      <c r="E341" s="513">
        <f>SUM(E339)</f>
        <v>1</v>
      </c>
      <c r="F341" s="514"/>
      <c r="G341" s="515">
        <f>SUM(G339)</f>
        <v>0</v>
      </c>
      <c r="H341" s="513"/>
      <c r="I341" s="514"/>
      <c r="J341" s="515">
        <f>SUM((J339+M339+P339)/3)</f>
        <v>0</v>
      </c>
      <c r="K341" s="513"/>
      <c r="L341" s="513"/>
      <c r="M341" s="513"/>
      <c r="N341" s="513"/>
      <c r="O341" s="513"/>
      <c r="P341" s="513"/>
      <c r="Q341" s="513"/>
      <c r="R341" s="514"/>
      <c r="S341" s="515">
        <f>SUM(((S339*3)+V339+Y339)/5)</f>
        <v>0</v>
      </c>
      <c r="T341" s="513"/>
      <c r="U341" s="513"/>
      <c r="V341" s="513"/>
      <c r="W341" s="513"/>
      <c r="X341" s="513"/>
      <c r="Y341" s="513"/>
      <c r="Z341" s="513"/>
      <c r="AA341" s="514"/>
      <c r="AB341" s="489"/>
    </row>
    <row r="342" spans="1:28" ht="15.75" customHeight="1" thickBot="1">
      <c r="J342" s="98"/>
      <c r="K342" s="98"/>
      <c r="L342" s="98"/>
      <c r="M342" s="98"/>
      <c r="N342" s="98"/>
      <c r="O342" s="98"/>
      <c r="P342" s="98"/>
      <c r="Q342" s="98"/>
      <c r="R342" s="98"/>
      <c r="S342" s="98"/>
      <c r="T342" s="98"/>
      <c r="U342" s="98"/>
      <c r="V342" s="98"/>
      <c r="W342" s="98"/>
      <c r="X342" s="98"/>
      <c r="Y342" s="98"/>
      <c r="Z342" s="98"/>
      <c r="AA342" s="98"/>
    </row>
    <row r="343" spans="1:28" ht="15.75" customHeight="1">
      <c r="A343" s="516" t="str">
        <f>T(A337)</f>
        <v>Hijack</v>
      </c>
      <c r="B343" s="517"/>
      <c r="C343" s="517"/>
      <c r="D343" s="518"/>
      <c r="E343" s="478" t="s">
        <v>5</v>
      </c>
      <c r="F343" s="479"/>
      <c r="G343" s="478" t="s">
        <v>159</v>
      </c>
      <c r="H343" s="482"/>
      <c r="I343" s="479"/>
      <c r="J343" s="484" t="s">
        <v>7</v>
      </c>
      <c r="K343" s="485"/>
      <c r="L343" s="485"/>
      <c r="M343" s="485"/>
      <c r="N343" s="485"/>
      <c r="O343" s="485"/>
      <c r="P343" s="485"/>
      <c r="Q343" s="485"/>
      <c r="R343" s="486"/>
      <c r="S343" s="484" t="s">
        <v>9</v>
      </c>
      <c r="T343" s="485"/>
      <c r="U343" s="485"/>
      <c r="V343" s="485"/>
      <c r="W343" s="485"/>
      <c r="X343" s="485"/>
      <c r="Y343" s="485"/>
      <c r="Z343" s="485"/>
      <c r="AA343" s="486"/>
      <c r="AB343" s="487">
        <f>SUM(((((J347+S347)/2)*G347)*E347))</f>
        <v>0</v>
      </c>
    </row>
    <row r="344" spans="1:28" ht="15.75" customHeight="1">
      <c r="A344" s="519"/>
      <c r="B344" s="520"/>
      <c r="C344" s="520"/>
      <c r="D344" s="521"/>
      <c r="E344" s="480"/>
      <c r="F344" s="481"/>
      <c r="G344" s="480"/>
      <c r="H344" s="483"/>
      <c r="I344" s="481"/>
      <c r="J344" s="490" t="s">
        <v>163</v>
      </c>
      <c r="K344" s="491"/>
      <c r="L344" s="492"/>
      <c r="M344" s="490" t="s">
        <v>165</v>
      </c>
      <c r="N344" s="491"/>
      <c r="O344" s="492"/>
      <c r="P344" s="490" t="s">
        <v>167</v>
      </c>
      <c r="Q344" s="491"/>
      <c r="R344" s="492"/>
      <c r="S344" s="490" t="s">
        <v>213</v>
      </c>
      <c r="T344" s="491"/>
      <c r="U344" s="492"/>
      <c r="V344" s="490" t="s">
        <v>219</v>
      </c>
      <c r="W344" s="491"/>
      <c r="X344" s="492"/>
      <c r="Y344" s="490" t="s">
        <v>225</v>
      </c>
      <c r="Z344" s="491"/>
      <c r="AA344" s="492"/>
      <c r="AB344" s="488"/>
    </row>
    <row r="345" spans="1:28" ht="15.75" customHeight="1">
      <c r="A345" s="493" t="str">
        <f>T(A218)</f>
        <v>Elevated Track</v>
      </c>
      <c r="B345" s="494"/>
      <c r="C345" s="96" t="str">
        <f>T(C218)</f>
        <v>CR</v>
      </c>
      <c r="D345" s="99">
        <f>SUM(D218)</f>
        <v>14</v>
      </c>
      <c r="E345" s="495">
        <v>1</v>
      </c>
      <c r="F345" s="496"/>
      <c r="G345" s="495">
        <f>SUM(G218)</f>
        <v>0</v>
      </c>
      <c r="H345" s="499"/>
      <c r="I345" s="496"/>
      <c r="J345" s="501">
        <v>0</v>
      </c>
      <c r="K345" s="502"/>
      <c r="L345" s="503"/>
      <c r="M345" s="501">
        <v>0</v>
      </c>
      <c r="N345" s="502"/>
      <c r="O345" s="503"/>
      <c r="P345" s="501">
        <v>0</v>
      </c>
      <c r="Q345" s="502"/>
      <c r="R345" s="503"/>
      <c r="S345" s="501">
        <v>0</v>
      </c>
      <c r="T345" s="502"/>
      <c r="U345" s="503"/>
      <c r="V345" s="501">
        <v>0</v>
      </c>
      <c r="W345" s="502"/>
      <c r="X345" s="503"/>
      <c r="Y345" s="501">
        <v>0</v>
      </c>
      <c r="Z345" s="502"/>
      <c r="AA345" s="503"/>
      <c r="AB345" s="488"/>
    </row>
    <row r="346" spans="1:28" ht="15.75" customHeight="1">
      <c r="A346" s="507" t="str">
        <f>T(A219)</f>
        <v/>
      </c>
      <c r="B346" s="508"/>
      <c r="C346" s="508"/>
      <c r="D346" s="509"/>
      <c r="E346" s="497"/>
      <c r="F346" s="498"/>
      <c r="G346" s="497"/>
      <c r="H346" s="500"/>
      <c r="I346" s="498"/>
      <c r="J346" s="504"/>
      <c r="K346" s="505"/>
      <c r="L346" s="506"/>
      <c r="M346" s="504"/>
      <c r="N346" s="505"/>
      <c r="O346" s="506"/>
      <c r="P346" s="504"/>
      <c r="Q346" s="505"/>
      <c r="R346" s="506"/>
      <c r="S346" s="504"/>
      <c r="T346" s="505"/>
      <c r="U346" s="506"/>
      <c r="V346" s="504"/>
      <c r="W346" s="505"/>
      <c r="X346" s="506"/>
      <c r="Y346" s="504"/>
      <c r="Z346" s="505"/>
      <c r="AA346" s="506"/>
      <c r="AB346" s="488"/>
    </row>
    <row r="347" spans="1:28" ht="15.75" customHeight="1" thickBot="1">
      <c r="A347" s="510"/>
      <c r="B347" s="511"/>
      <c r="C347" s="511"/>
      <c r="D347" s="512"/>
      <c r="E347" s="513">
        <f>SUM(E345)</f>
        <v>1</v>
      </c>
      <c r="F347" s="514"/>
      <c r="G347" s="515">
        <f>SUM(G345)</f>
        <v>0</v>
      </c>
      <c r="H347" s="513"/>
      <c r="I347" s="514"/>
      <c r="J347" s="515">
        <f>SUM((J345+M345+P345)/3)</f>
        <v>0</v>
      </c>
      <c r="K347" s="513"/>
      <c r="L347" s="513"/>
      <c r="M347" s="513"/>
      <c r="N347" s="513"/>
      <c r="O347" s="513"/>
      <c r="P347" s="513"/>
      <c r="Q347" s="513"/>
      <c r="R347" s="514"/>
      <c r="S347" s="515">
        <f>SUM(((S345*3)+V345+Y345)/5)</f>
        <v>0</v>
      </c>
      <c r="T347" s="513"/>
      <c r="U347" s="513"/>
      <c r="V347" s="513"/>
      <c r="W347" s="513"/>
      <c r="X347" s="513"/>
      <c r="Y347" s="513"/>
      <c r="Z347" s="513"/>
      <c r="AA347" s="514"/>
      <c r="AB347" s="489"/>
    </row>
    <row r="348" spans="1:28" ht="15.75" customHeight="1" thickBot="1">
      <c r="J348" s="98"/>
      <c r="K348" s="98"/>
      <c r="L348" s="98"/>
      <c r="M348" s="98"/>
      <c r="N348" s="98"/>
      <c r="O348" s="98"/>
      <c r="P348" s="98"/>
      <c r="Q348" s="98"/>
      <c r="R348" s="98"/>
      <c r="S348" s="98"/>
      <c r="T348" s="98"/>
      <c r="U348" s="98"/>
      <c r="V348" s="98"/>
      <c r="W348" s="98"/>
      <c r="X348" s="98"/>
      <c r="Y348" s="98"/>
      <c r="Z348" s="98"/>
      <c r="AA348" s="98"/>
    </row>
    <row r="349" spans="1:28" ht="15.75" customHeight="1">
      <c r="A349" s="516" t="str">
        <f>T(A343)</f>
        <v>Hijack</v>
      </c>
      <c r="B349" s="517"/>
      <c r="C349" s="517"/>
      <c r="D349" s="518"/>
      <c r="E349" s="478" t="s">
        <v>5</v>
      </c>
      <c r="F349" s="479"/>
      <c r="G349" s="478" t="s">
        <v>159</v>
      </c>
      <c r="H349" s="482"/>
      <c r="I349" s="479"/>
      <c r="J349" s="484" t="s">
        <v>7</v>
      </c>
      <c r="K349" s="485"/>
      <c r="L349" s="485"/>
      <c r="M349" s="485"/>
      <c r="N349" s="485"/>
      <c r="O349" s="485"/>
      <c r="P349" s="485"/>
      <c r="Q349" s="485"/>
      <c r="R349" s="486"/>
      <c r="S349" s="484" t="s">
        <v>9</v>
      </c>
      <c r="T349" s="485"/>
      <c r="U349" s="485"/>
      <c r="V349" s="485"/>
      <c r="W349" s="485"/>
      <c r="X349" s="485"/>
      <c r="Y349" s="485"/>
      <c r="Z349" s="485"/>
      <c r="AA349" s="486"/>
      <c r="AB349" s="487">
        <f>SUM(((((J353+S353)/2)*G353)*E353))</f>
        <v>0</v>
      </c>
    </row>
    <row r="350" spans="1:28" ht="15.75" customHeight="1">
      <c r="A350" s="519"/>
      <c r="B350" s="520"/>
      <c r="C350" s="520"/>
      <c r="D350" s="521"/>
      <c r="E350" s="480"/>
      <c r="F350" s="481"/>
      <c r="G350" s="480"/>
      <c r="H350" s="483"/>
      <c r="I350" s="481"/>
      <c r="J350" s="490" t="s">
        <v>163</v>
      </c>
      <c r="K350" s="491"/>
      <c r="L350" s="492"/>
      <c r="M350" s="490" t="s">
        <v>165</v>
      </c>
      <c r="N350" s="491"/>
      <c r="O350" s="492"/>
      <c r="P350" s="490" t="s">
        <v>167</v>
      </c>
      <c r="Q350" s="491"/>
      <c r="R350" s="492"/>
      <c r="S350" s="490" t="s">
        <v>213</v>
      </c>
      <c r="T350" s="491"/>
      <c r="U350" s="492"/>
      <c r="V350" s="490" t="s">
        <v>219</v>
      </c>
      <c r="W350" s="491"/>
      <c r="X350" s="492"/>
      <c r="Y350" s="490" t="s">
        <v>225</v>
      </c>
      <c r="Z350" s="491"/>
      <c r="AA350" s="492"/>
      <c r="AB350" s="488"/>
    </row>
    <row r="351" spans="1:28" ht="15.75" customHeight="1">
      <c r="A351" s="493" t="str">
        <f>T(A224)</f>
        <v xml:space="preserve">Tunnels </v>
      </c>
      <c r="B351" s="494"/>
      <c r="C351" s="96" t="str">
        <f>T(C224)</f>
        <v>CR</v>
      </c>
      <c r="D351" s="99">
        <f>SUM(D224)</f>
        <v>15</v>
      </c>
      <c r="E351" s="495">
        <v>1</v>
      </c>
      <c r="F351" s="496"/>
      <c r="G351" s="495">
        <f>SUM(G224)</f>
        <v>0</v>
      </c>
      <c r="H351" s="499"/>
      <c r="I351" s="496"/>
      <c r="J351" s="501">
        <v>0</v>
      </c>
      <c r="K351" s="502"/>
      <c r="L351" s="503"/>
      <c r="M351" s="501">
        <v>0</v>
      </c>
      <c r="N351" s="502"/>
      <c r="O351" s="503"/>
      <c r="P351" s="501">
        <v>0</v>
      </c>
      <c r="Q351" s="502"/>
      <c r="R351" s="503"/>
      <c r="S351" s="501">
        <v>0</v>
      </c>
      <c r="T351" s="502"/>
      <c r="U351" s="503"/>
      <c r="V351" s="501">
        <v>0</v>
      </c>
      <c r="W351" s="502"/>
      <c r="X351" s="503"/>
      <c r="Y351" s="501">
        <v>0</v>
      </c>
      <c r="Z351" s="502"/>
      <c r="AA351" s="503"/>
      <c r="AB351" s="488"/>
    </row>
    <row r="352" spans="1:28" ht="15.75" customHeight="1">
      <c r="A352" s="507" t="str">
        <f>T(A225)</f>
        <v/>
      </c>
      <c r="B352" s="508"/>
      <c r="C352" s="508"/>
      <c r="D352" s="509"/>
      <c r="E352" s="497"/>
      <c r="F352" s="498"/>
      <c r="G352" s="497"/>
      <c r="H352" s="500"/>
      <c r="I352" s="498"/>
      <c r="J352" s="504"/>
      <c r="K352" s="505"/>
      <c r="L352" s="506"/>
      <c r="M352" s="504"/>
      <c r="N352" s="505"/>
      <c r="O352" s="506"/>
      <c r="P352" s="504"/>
      <c r="Q352" s="505"/>
      <c r="R352" s="506"/>
      <c r="S352" s="504"/>
      <c r="T352" s="505"/>
      <c r="U352" s="506"/>
      <c r="V352" s="504"/>
      <c r="W352" s="505"/>
      <c r="X352" s="506"/>
      <c r="Y352" s="504"/>
      <c r="Z352" s="505"/>
      <c r="AA352" s="506"/>
      <c r="AB352" s="488"/>
    </row>
    <row r="353" spans="1:28" ht="15.75" customHeight="1" thickBot="1">
      <c r="A353" s="510"/>
      <c r="B353" s="511"/>
      <c r="C353" s="511"/>
      <c r="D353" s="512"/>
      <c r="E353" s="513">
        <f>SUM(E351)</f>
        <v>1</v>
      </c>
      <c r="F353" s="514"/>
      <c r="G353" s="515">
        <f>SUM(G351)</f>
        <v>0</v>
      </c>
      <c r="H353" s="513"/>
      <c r="I353" s="514"/>
      <c r="J353" s="515">
        <f>SUM((J351+M351+P351)/3)</f>
        <v>0</v>
      </c>
      <c r="K353" s="513"/>
      <c r="L353" s="513"/>
      <c r="M353" s="513"/>
      <c r="N353" s="513"/>
      <c r="O353" s="513"/>
      <c r="P353" s="513"/>
      <c r="Q353" s="513"/>
      <c r="R353" s="514"/>
      <c r="S353" s="515">
        <f>SUM(((S351*3)+V351+Y351)/5)</f>
        <v>0</v>
      </c>
      <c r="T353" s="513"/>
      <c r="U353" s="513"/>
      <c r="V353" s="513"/>
      <c r="W353" s="513"/>
      <c r="X353" s="513"/>
      <c r="Y353" s="513"/>
      <c r="Z353" s="513"/>
      <c r="AA353" s="514"/>
      <c r="AB353" s="489"/>
    </row>
    <row r="354" spans="1:28" ht="15.75" customHeight="1" thickBot="1">
      <c r="J354" s="98"/>
      <c r="K354" s="98"/>
      <c r="L354" s="98"/>
      <c r="M354" s="98"/>
      <c r="N354" s="98"/>
      <c r="O354" s="98"/>
      <c r="P354" s="98"/>
      <c r="Q354" s="98"/>
      <c r="R354" s="98"/>
      <c r="S354" s="98"/>
      <c r="T354" s="98"/>
      <c r="U354" s="98"/>
      <c r="V354" s="98"/>
      <c r="W354" s="98"/>
      <c r="X354" s="98"/>
      <c r="Y354" s="98"/>
      <c r="Z354" s="98"/>
      <c r="AA354" s="98"/>
    </row>
    <row r="355" spans="1:28" ht="15.75" customHeight="1">
      <c r="A355" s="516" t="str">
        <f>T(A349)</f>
        <v>Hijack</v>
      </c>
      <c r="B355" s="517"/>
      <c r="C355" s="517"/>
      <c r="D355" s="518"/>
      <c r="E355" s="478" t="s">
        <v>5</v>
      </c>
      <c r="F355" s="479"/>
      <c r="G355" s="478" t="s">
        <v>159</v>
      </c>
      <c r="H355" s="482"/>
      <c r="I355" s="479"/>
      <c r="J355" s="484" t="s">
        <v>7</v>
      </c>
      <c r="K355" s="485"/>
      <c r="L355" s="485"/>
      <c r="M355" s="485"/>
      <c r="N355" s="485"/>
      <c r="O355" s="485"/>
      <c r="P355" s="485"/>
      <c r="Q355" s="485"/>
      <c r="R355" s="486"/>
      <c r="S355" s="484" t="s">
        <v>9</v>
      </c>
      <c r="T355" s="485"/>
      <c r="U355" s="485"/>
      <c r="V355" s="485"/>
      <c r="W355" s="485"/>
      <c r="X355" s="485"/>
      <c r="Y355" s="485"/>
      <c r="Z355" s="485"/>
      <c r="AA355" s="486"/>
      <c r="AB355" s="487">
        <f>SUM(((((J359+S359)/2)*G359)*E359))</f>
        <v>0</v>
      </c>
    </row>
    <row r="356" spans="1:28" ht="15.75" customHeight="1">
      <c r="A356" s="519"/>
      <c r="B356" s="520"/>
      <c r="C356" s="520"/>
      <c r="D356" s="521"/>
      <c r="E356" s="480"/>
      <c r="F356" s="481"/>
      <c r="G356" s="480"/>
      <c r="H356" s="483"/>
      <c r="I356" s="481"/>
      <c r="J356" s="490" t="s">
        <v>163</v>
      </c>
      <c r="K356" s="491"/>
      <c r="L356" s="492"/>
      <c r="M356" s="490" t="s">
        <v>165</v>
      </c>
      <c r="N356" s="491"/>
      <c r="O356" s="492"/>
      <c r="P356" s="490" t="s">
        <v>167</v>
      </c>
      <c r="Q356" s="491"/>
      <c r="R356" s="492"/>
      <c r="S356" s="490" t="s">
        <v>213</v>
      </c>
      <c r="T356" s="491"/>
      <c r="U356" s="492"/>
      <c r="V356" s="490" t="s">
        <v>219</v>
      </c>
      <c r="W356" s="491"/>
      <c r="X356" s="492"/>
      <c r="Y356" s="490" t="s">
        <v>225</v>
      </c>
      <c r="Z356" s="491"/>
      <c r="AA356" s="492"/>
      <c r="AB356" s="488"/>
    </row>
    <row r="357" spans="1:28" ht="15.75" customHeight="1">
      <c r="A357" s="493" t="str">
        <f>T(A230)</f>
        <v>Choke Points on ROW</v>
      </c>
      <c r="B357" s="494"/>
      <c r="C357" s="96" t="str">
        <f>T(C230)</f>
        <v>CR</v>
      </c>
      <c r="D357" s="99">
        <f>SUM(D230)</f>
        <v>16</v>
      </c>
      <c r="E357" s="495">
        <v>1</v>
      </c>
      <c r="F357" s="496"/>
      <c r="G357" s="495">
        <f>SUM(G230)</f>
        <v>0</v>
      </c>
      <c r="H357" s="499"/>
      <c r="I357" s="496"/>
      <c r="J357" s="501">
        <v>0</v>
      </c>
      <c r="K357" s="502"/>
      <c r="L357" s="503"/>
      <c r="M357" s="501">
        <v>0</v>
      </c>
      <c r="N357" s="502"/>
      <c r="O357" s="503"/>
      <c r="P357" s="501">
        <v>0</v>
      </c>
      <c r="Q357" s="502"/>
      <c r="R357" s="503"/>
      <c r="S357" s="501">
        <v>0</v>
      </c>
      <c r="T357" s="502"/>
      <c r="U357" s="503"/>
      <c r="V357" s="501">
        <v>0</v>
      </c>
      <c r="W357" s="502"/>
      <c r="X357" s="503"/>
      <c r="Y357" s="501">
        <v>0</v>
      </c>
      <c r="Z357" s="502"/>
      <c r="AA357" s="503"/>
      <c r="AB357" s="488"/>
    </row>
    <row r="358" spans="1:28" ht="15.75" customHeight="1">
      <c r="A358" s="507" t="str">
        <f>T(A231)</f>
        <v/>
      </c>
      <c r="B358" s="508"/>
      <c r="C358" s="508"/>
      <c r="D358" s="509"/>
      <c r="E358" s="497"/>
      <c r="F358" s="498"/>
      <c r="G358" s="497"/>
      <c r="H358" s="500"/>
      <c r="I358" s="498"/>
      <c r="J358" s="504"/>
      <c r="K358" s="505"/>
      <c r="L358" s="506"/>
      <c r="M358" s="504"/>
      <c r="N358" s="505"/>
      <c r="O358" s="506"/>
      <c r="P358" s="504"/>
      <c r="Q358" s="505"/>
      <c r="R358" s="506"/>
      <c r="S358" s="504"/>
      <c r="T358" s="505"/>
      <c r="U358" s="506"/>
      <c r="V358" s="504"/>
      <c r="W358" s="505"/>
      <c r="X358" s="506"/>
      <c r="Y358" s="504"/>
      <c r="Z358" s="505"/>
      <c r="AA358" s="506"/>
      <c r="AB358" s="488"/>
    </row>
    <row r="359" spans="1:28" ht="15.75" customHeight="1" thickBot="1">
      <c r="A359" s="510"/>
      <c r="B359" s="511"/>
      <c r="C359" s="511"/>
      <c r="D359" s="512"/>
      <c r="E359" s="513">
        <f>SUM(E357)</f>
        <v>1</v>
      </c>
      <c r="F359" s="514"/>
      <c r="G359" s="515">
        <f>SUM(G357)</f>
        <v>0</v>
      </c>
      <c r="H359" s="513"/>
      <c r="I359" s="514"/>
      <c r="J359" s="515">
        <f>SUM((J357+M357+P357)/3)</f>
        <v>0</v>
      </c>
      <c r="K359" s="513"/>
      <c r="L359" s="513"/>
      <c r="M359" s="513"/>
      <c r="N359" s="513"/>
      <c r="O359" s="513"/>
      <c r="P359" s="513"/>
      <c r="Q359" s="513"/>
      <c r="R359" s="514"/>
      <c r="S359" s="515">
        <f>SUM(((S357*3)+V357+Y357)/5)</f>
        <v>0</v>
      </c>
      <c r="T359" s="513"/>
      <c r="U359" s="513"/>
      <c r="V359" s="513"/>
      <c r="W359" s="513"/>
      <c r="X359" s="513"/>
      <c r="Y359" s="513"/>
      <c r="Z359" s="513"/>
      <c r="AA359" s="514"/>
      <c r="AB359" s="489"/>
    </row>
    <row r="360" spans="1:28" ht="15.75" customHeight="1" thickBot="1">
      <c r="J360" s="100"/>
      <c r="K360" s="100"/>
      <c r="L360" s="100"/>
      <c r="M360" s="100"/>
      <c r="N360" s="100"/>
      <c r="O360" s="100"/>
      <c r="P360" s="100"/>
      <c r="Q360" s="100"/>
      <c r="R360" s="100"/>
      <c r="S360" s="100"/>
      <c r="T360" s="100"/>
      <c r="U360" s="100"/>
      <c r="V360" s="100"/>
      <c r="W360" s="100"/>
      <c r="X360" s="100"/>
      <c r="Y360" s="100"/>
      <c r="Z360" s="100"/>
      <c r="AA360" s="100"/>
    </row>
    <row r="361" spans="1:28" ht="15.75" customHeight="1">
      <c r="A361" s="516" t="str">
        <f>T(A355)</f>
        <v>Hijack</v>
      </c>
      <c r="B361" s="517"/>
      <c r="C361" s="517"/>
      <c r="D361" s="518"/>
      <c r="E361" s="478" t="s">
        <v>5</v>
      </c>
      <c r="F361" s="479"/>
      <c r="G361" s="478" t="s">
        <v>159</v>
      </c>
      <c r="H361" s="482"/>
      <c r="I361" s="479"/>
      <c r="J361" s="484" t="s">
        <v>7</v>
      </c>
      <c r="K361" s="485"/>
      <c r="L361" s="485"/>
      <c r="M361" s="485"/>
      <c r="N361" s="485"/>
      <c r="O361" s="485"/>
      <c r="P361" s="485"/>
      <c r="Q361" s="485"/>
      <c r="R361" s="486"/>
      <c r="S361" s="484" t="s">
        <v>9</v>
      </c>
      <c r="T361" s="485"/>
      <c r="U361" s="485"/>
      <c r="V361" s="485"/>
      <c r="W361" s="485"/>
      <c r="X361" s="485"/>
      <c r="Y361" s="485"/>
      <c r="Z361" s="485"/>
      <c r="AA361" s="486"/>
      <c r="AB361" s="487">
        <f>SUM(((((J365+S365)/2)*G365)*E365))</f>
        <v>0</v>
      </c>
    </row>
    <row r="362" spans="1:28" ht="15.75" customHeight="1">
      <c r="A362" s="519"/>
      <c r="B362" s="520"/>
      <c r="C362" s="520"/>
      <c r="D362" s="521"/>
      <c r="E362" s="480"/>
      <c r="F362" s="481"/>
      <c r="G362" s="480"/>
      <c r="H362" s="483"/>
      <c r="I362" s="481"/>
      <c r="J362" s="490" t="s">
        <v>163</v>
      </c>
      <c r="K362" s="491"/>
      <c r="L362" s="492"/>
      <c r="M362" s="490" t="s">
        <v>165</v>
      </c>
      <c r="N362" s="491"/>
      <c r="O362" s="492"/>
      <c r="P362" s="490" t="s">
        <v>167</v>
      </c>
      <c r="Q362" s="491"/>
      <c r="R362" s="492"/>
      <c r="S362" s="490" t="s">
        <v>213</v>
      </c>
      <c r="T362" s="491"/>
      <c r="U362" s="492"/>
      <c r="V362" s="490" t="s">
        <v>219</v>
      </c>
      <c r="W362" s="491"/>
      <c r="X362" s="492"/>
      <c r="Y362" s="490" t="s">
        <v>225</v>
      </c>
      <c r="Z362" s="491"/>
      <c r="AA362" s="492"/>
      <c r="AB362" s="488"/>
    </row>
    <row r="363" spans="1:28" ht="15.75" customHeight="1">
      <c r="A363" s="493" t="str">
        <f>T(A236)</f>
        <v>Fire Suppression</v>
      </c>
      <c r="B363" s="494"/>
      <c r="C363" s="96" t="str">
        <f>T(C236)</f>
        <v>CR</v>
      </c>
      <c r="D363" s="99">
        <f>SUM(D236)</f>
        <v>17</v>
      </c>
      <c r="E363" s="495">
        <v>1</v>
      </c>
      <c r="F363" s="496"/>
      <c r="G363" s="495">
        <f>SUM(G236)</f>
        <v>0</v>
      </c>
      <c r="H363" s="499"/>
      <c r="I363" s="496"/>
      <c r="J363" s="501">
        <v>0</v>
      </c>
      <c r="K363" s="502"/>
      <c r="L363" s="503"/>
      <c r="M363" s="501">
        <v>0</v>
      </c>
      <c r="N363" s="502"/>
      <c r="O363" s="503"/>
      <c r="P363" s="501">
        <v>0</v>
      </c>
      <c r="Q363" s="502"/>
      <c r="R363" s="503"/>
      <c r="S363" s="501">
        <v>0</v>
      </c>
      <c r="T363" s="502"/>
      <c r="U363" s="503"/>
      <c r="V363" s="501">
        <v>0</v>
      </c>
      <c r="W363" s="502"/>
      <c r="X363" s="503"/>
      <c r="Y363" s="501">
        <v>0</v>
      </c>
      <c r="Z363" s="502"/>
      <c r="AA363" s="503"/>
      <c r="AB363" s="488"/>
    </row>
    <row r="364" spans="1:28" ht="15.75" customHeight="1">
      <c r="A364" s="507" t="str">
        <f>T(A237)</f>
        <v/>
      </c>
      <c r="B364" s="508"/>
      <c r="C364" s="508"/>
      <c r="D364" s="509"/>
      <c r="E364" s="497"/>
      <c r="F364" s="498"/>
      <c r="G364" s="497"/>
      <c r="H364" s="500"/>
      <c r="I364" s="498"/>
      <c r="J364" s="504"/>
      <c r="K364" s="505"/>
      <c r="L364" s="506"/>
      <c r="M364" s="504"/>
      <c r="N364" s="505"/>
      <c r="O364" s="506"/>
      <c r="P364" s="504"/>
      <c r="Q364" s="505"/>
      <c r="R364" s="506"/>
      <c r="S364" s="504"/>
      <c r="T364" s="505"/>
      <c r="U364" s="506"/>
      <c r="V364" s="504"/>
      <c r="W364" s="505"/>
      <c r="X364" s="506"/>
      <c r="Y364" s="504"/>
      <c r="Z364" s="505"/>
      <c r="AA364" s="506"/>
      <c r="AB364" s="488"/>
    </row>
    <row r="365" spans="1:28" ht="15.75" customHeight="1" thickBot="1">
      <c r="A365" s="510"/>
      <c r="B365" s="511"/>
      <c r="C365" s="511"/>
      <c r="D365" s="512"/>
      <c r="E365" s="513">
        <f>SUM(E363)</f>
        <v>1</v>
      </c>
      <c r="F365" s="514"/>
      <c r="G365" s="515">
        <f>SUM(G363)</f>
        <v>0</v>
      </c>
      <c r="H365" s="513"/>
      <c r="I365" s="514"/>
      <c r="J365" s="515">
        <f>SUM((J363+M363+P363)/3)</f>
        <v>0</v>
      </c>
      <c r="K365" s="513"/>
      <c r="L365" s="513"/>
      <c r="M365" s="513"/>
      <c r="N365" s="513"/>
      <c r="O365" s="513"/>
      <c r="P365" s="513"/>
      <c r="Q365" s="513"/>
      <c r="R365" s="514"/>
      <c r="S365" s="515">
        <f>SUM(((S363*3)+V363+Y363)/5)</f>
        <v>0</v>
      </c>
      <c r="T365" s="513"/>
      <c r="U365" s="513"/>
      <c r="V365" s="513"/>
      <c r="W365" s="513"/>
      <c r="X365" s="513"/>
      <c r="Y365" s="513"/>
      <c r="Z365" s="513"/>
      <c r="AA365" s="514"/>
      <c r="AB365" s="489"/>
    </row>
    <row r="366" spans="1:28" ht="15.75" customHeight="1" thickBot="1">
      <c r="J366" s="100"/>
      <c r="K366" s="100"/>
      <c r="L366" s="100"/>
      <c r="M366" s="100"/>
      <c r="N366" s="100"/>
      <c r="O366" s="100"/>
      <c r="P366" s="100"/>
      <c r="Q366" s="100"/>
      <c r="R366" s="100"/>
      <c r="S366" s="100"/>
      <c r="T366" s="100"/>
      <c r="U366" s="100"/>
      <c r="V366" s="100"/>
      <c r="W366" s="100"/>
      <c r="X366" s="100"/>
      <c r="Y366" s="100"/>
      <c r="Z366" s="100"/>
      <c r="AA366" s="100"/>
    </row>
    <row r="367" spans="1:28" ht="15.75" customHeight="1">
      <c r="A367" s="516" t="str">
        <f>T(A361)</f>
        <v>Hijack</v>
      </c>
      <c r="B367" s="517"/>
      <c r="C367" s="517"/>
      <c r="D367" s="518"/>
      <c r="E367" s="478" t="s">
        <v>5</v>
      </c>
      <c r="F367" s="479"/>
      <c r="G367" s="478" t="s">
        <v>159</v>
      </c>
      <c r="H367" s="482"/>
      <c r="I367" s="479"/>
      <c r="J367" s="484" t="s">
        <v>7</v>
      </c>
      <c r="K367" s="485"/>
      <c r="L367" s="485"/>
      <c r="M367" s="485"/>
      <c r="N367" s="485"/>
      <c r="O367" s="485"/>
      <c r="P367" s="485"/>
      <c r="Q367" s="485"/>
      <c r="R367" s="486"/>
      <c r="S367" s="484" t="s">
        <v>9</v>
      </c>
      <c r="T367" s="485"/>
      <c r="U367" s="485"/>
      <c r="V367" s="485"/>
      <c r="W367" s="485"/>
      <c r="X367" s="485"/>
      <c r="Y367" s="485"/>
      <c r="Z367" s="485"/>
      <c r="AA367" s="486"/>
      <c r="AB367" s="487">
        <f>SUM(((((J371+S371)/2)*G371)*E371))</f>
        <v>0</v>
      </c>
    </row>
    <row r="368" spans="1:28" ht="15.75" customHeight="1">
      <c r="A368" s="519"/>
      <c r="B368" s="520"/>
      <c r="C368" s="520"/>
      <c r="D368" s="521"/>
      <c r="E368" s="480"/>
      <c r="F368" s="481"/>
      <c r="G368" s="480"/>
      <c r="H368" s="483"/>
      <c r="I368" s="481"/>
      <c r="J368" s="490" t="s">
        <v>163</v>
      </c>
      <c r="K368" s="491"/>
      <c r="L368" s="492"/>
      <c r="M368" s="490" t="s">
        <v>165</v>
      </c>
      <c r="N368" s="491"/>
      <c r="O368" s="492"/>
      <c r="P368" s="490" t="s">
        <v>167</v>
      </c>
      <c r="Q368" s="491"/>
      <c r="R368" s="492"/>
      <c r="S368" s="490" t="s">
        <v>213</v>
      </c>
      <c r="T368" s="491"/>
      <c r="U368" s="492"/>
      <c r="V368" s="490" t="s">
        <v>219</v>
      </c>
      <c r="W368" s="491"/>
      <c r="X368" s="492"/>
      <c r="Y368" s="490" t="s">
        <v>225</v>
      </c>
      <c r="Z368" s="491"/>
      <c r="AA368" s="492"/>
      <c r="AB368" s="488"/>
    </row>
    <row r="369" spans="1:28" ht="15.75" customHeight="1">
      <c r="A369" s="493" t="str">
        <f>T(A242)</f>
        <v>Air Handling</v>
      </c>
      <c r="B369" s="494"/>
      <c r="C369" s="96" t="str">
        <f>T(C242)</f>
        <v>CR</v>
      </c>
      <c r="D369" s="99">
        <f>SUM(D242)</f>
        <v>18</v>
      </c>
      <c r="E369" s="495">
        <v>1</v>
      </c>
      <c r="F369" s="496"/>
      <c r="G369" s="495">
        <f>SUM(G242)</f>
        <v>0</v>
      </c>
      <c r="H369" s="499"/>
      <c r="I369" s="496"/>
      <c r="J369" s="501">
        <v>0</v>
      </c>
      <c r="K369" s="502"/>
      <c r="L369" s="503"/>
      <c r="M369" s="501">
        <v>0</v>
      </c>
      <c r="N369" s="502"/>
      <c r="O369" s="503"/>
      <c r="P369" s="501">
        <v>0</v>
      </c>
      <c r="Q369" s="502"/>
      <c r="R369" s="503"/>
      <c r="S369" s="501">
        <v>0</v>
      </c>
      <c r="T369" s="502"/>
      <c r="U369" s="503"/>
      <c r="V369" s="501">
        <v>0</v>
      </c>
      <c r="W369" s="502"/>
      <c r="X369" s="503"/>
      <c r="Y369" s="501">
        <v>0</v>
      </c>
      <c r="Z369" s="502"/>
      <c r="AA369" s="503"/>
      <c r="AB369" s="488"/>
    </row>
    <row r="370" spans="1:28" ht="15.75" customHeight="1">
      <c r="A370" s="507" t="str">
        <f>T(A243)</f>
        <v/>
      </c>
      <c r="B370" s="508"/>
      <c r="C370" s="508"/>
      <c r="D370" s="509"/>
      <c r="E370" s="497"/>
      <c r="F370" s="498"/>
      <c r="G370" s="497"/>
      <c r="H370" s="500"/>
      <c r="I370" s="498"/>
      <c r="J370" s="504"/>
      <c r="K370" s="505"/>
      <c r="L370" s="506"/>
      <c r="M370" s="504"/>
      <c r="N370" s="505"/>
      <c r="O370" s="506"/>
      <c r="P370" s="504"/>
      <c r="Q370" s="505"/>
      <c r="R370" s="506"/>
      <c r="S370" s="504"/>
      <c r="T370" s="505"/>
      <c r="U370" s="506"/>
      <c r="V370" s="504"/>
      <c r="W370" s="505"/>
      <c r="X370" s="506"/>
      <c r="Y370" s="504"/>
      <c r="Z370" s="505"/>
      <c r="AA370" s="506"/>
      <c r="AB370" s="488"/>
    </row>
    <row r="371" spans="1:28" ht="15.75" customHeight="1" thickBot="1">
      <c r="A371" s="510"/>
      <c r="B371" s="511"/>
      <c r="C371" s="511"/>
      <c r="D371" s="512"/>
      <c r="E371" s="513">
        <f>SUM(E369)</f>
        <v>1</v>
      </c>
      <c r="F371" s="514"/>
      <c r="G371" s="515">
        <f>SUM(G369)</f>
        <v>0</v>
      </c>
      <c r="H371" s="513"/>
      <c r="I371" s="514"/>
      <c r="J371" s="515">
        <f>SUM((J369+M369+P369)/3)</f>
        <v>0</v>
      </c>
      <c r="K371" s="513"/>
      <c r="L371" s="513"/>
      <c r="M371" s="513"/>
      <c r="N371" s="513"/>
      <c r="O371" s="513"/>
      <c r="P371" s="513"/>
      <c r="Q371" s="513"/>
      <c r="R371" s="514"/>
      <c r="S371" s="515">
        <f>SUM(((S369*3)+V369+Y369)/5)</f>
        <v>0</v>
      </c>
      <c r="T371" s="513"/>
      <c r="U371" s="513"/>
      <c r="V371" s="513"/>
      <c r="W371" s="513"/>
      <c r="X371" s="513"/>
      <c r="Y371" s="513"/>
      <c r="Z371" s="513"/>
      <c r="AA371" s="514"/>
      <c r="AB371" s="489"/>
    </row>
    <row r="372" spans="1:28" ht="15.75" customHeight="1" thickBot="1">
      <c r="J372" s="98"/>
      <c r="K372" s="98"/>
      <c r="L372" s="98"/>
      <c r="M372" s="98"/>
      <c r="N372" s="98"/>
      <c r="O372" s="98"/>
      <c r="P372" s="98"/>
      <c r="Q372" s="98"/>
      <c r="R372" s="98"/>
      <c r="S372" s="98"/>
      <c r="T372" s="98"/>
      <c r="U372" s="98"/>
      <c r="V372" s="98"/>
      <c r="W372" s="98"/>
      <c r="X372" s="98"/>
      <c r="Y372" s="98"/>
      <c r="Z372" s="98"/>
      <c r="AA372" s="98"/>
    </row>
    <row r="373" spans="1:28" ht="15.75" customHeight="1">
      <c r="A373" s="516" t="str">
        <f>T(A367)</f>
        <v>Hijack</v>
      </c>
      <c r="B373" s="517"/>
      <c r="C373" s="517"/>
      <c r="D373" s="518"/>
      <c r="E373" s="478" t="s">
        <v>5</v>
      </c>
      <c r="F373" s="479"/>
      <c r="G373" s="478" t="s">
        <v>159</v>
      </c>
      <c r="H373" s="482"/>
      <c r="I373" s="479"/>
      <c r="J373" s="484" t="s">
        <v>7</v>
      </c>
      <c r="K373" s="485"/>
      <c r="L373" s="485"/>
      <c r="M373" s="485"/>
      <c r="N373" s="485"/>
      <c r="O373" s="485"/>
      <c r="P373" s="485"/>
      <c r="Q373" s="485"/>
      <c r="R373" s="486"/>
      <c r="S373" s="484" t="s">
        <v>9</v>
      </c>
      <c r="T373" s="485"/>
      <c r="U373" s="485"/>
      <c r="V373" s="485"/>
      <c r="W373" s="485"/>
      <c r="X373" s="485"/>
      <c r="Y373" s="485"/>
      <c r="Z373" s="485"/>
      <c r="AA373" s="486"/>
      <c r="AB373" s="487">
        <f>SUM(((((J377+S377)/2)*G377)*E377))</f>
        <v>0</v>
      </c>
    </row>
    <row r="374" spans="1:28" ht="15.75" customHeight="1">
      <c r="A374" s="519"/>
      <c r="B374" s="520"/>
      <c r="C374" s="520"/>
      <c r="D374" s="521"/>
      <c r="E374" s="480"/>
      <c r="F374" s="481"/>
      <c r="G374" s="480"/>
      <c r="H374" s="483"/>
      <c r="I374" s="481"/>
      <c r="J374" s="490" t="s">
        <v>163</v>
      </c>
      <c r="K374" s="491"/>
      <c r="L374" s="492"/>
      <c r="M374" s="490" t="s">
        <v>165</v>
      </c>
      <c r="N374" s="491"/>
      <c r="O374" s="492"/>
      <c r="P374" s="490" t="s">
        <v>167</v>
      </c>
      <c r="Q374" s="491"/>
      <c r="R374" s="492"/>
      <c r="S374" s="490" t="s">
        <v>213</v>
      </c>
      <c r="T374" s="491"/>
      <c r="U374" s="492"/>
      <c r="V374" s="490" t="s">
        <v>219</v>
      </c>
      <c r="W374" s="491"/>
      <c r="X374" s="492"/>
      <c r="Y374" s="490" t="s">
        <v>225</v>
      </c>
      <c r="Z374" s="491"/>
      <c r="AA374" s="492"/>
      <c r="AB374" s="488"/>
    </row>
    <row r="375" spans="1:28" ht="15.75" customHeight="1">
      <c r="A375" s="493" t="str">
        <f>T(A248)</f>
        <v>Power Generation/Distribution</v>
      </c>
      <c r="B375" s="494"/>
      <c r="C375" s="96" t="str">
        <f>T(C248)</f>
        <v>CR</v>
      </c>
      <c r="D375" s="99">
        <f>SUM(D248)</f>
        <v>19</v>
      </c>
      <c r="E375" s="495">
        <v>1</v>
      </c>
      <c r="F375" s="496"/>
      <c r="G375" s="495">
        <f>SUM(G248)</f>
        <v>0</v>
      </c>
      <c r="H375" s="499"/>
      <c r="I375" s="496"/>
      <c r="J375" s="501">
        <v>0</v>
      </c>
      <c r="K375" s="502"/>
      <c r="L375" s="503"/>
      <c r="M375" s="501">
        <v>0</v>
      </c>
      <c r="N375" s="502"/>
      <c r="O375" s="503"/>
      <c r="P375" s="501">
        <v>0</v>
      </c>
      <c r="Q375" s="502"/>
      <c r="R375" s="503"/>
      <c r="S375" s="501">
        <v>0</v>
      </c>
      <c r="T375" s="502"/>
      <c r="U375" s="503"/>
      <c r="V375" s="501">
        <v>0</v>
      </c>
      <c r="W375" s="502"/>
      <c r="X375" s="503"/>
      <c r="Y375" s="501">
        <v>0</v>
      </c>
      <c r="Z375" s="502"/>
      <c r="AA375" s="503"/>
      <c r="AB375" s="488"/>
    </row>
    <row r="376" spans="1:28" ht="15.75" customHeight="1">
      <c r="A376" s="507" t="str">
        <f>T(A249)</f>
        <v/>
      </c>
      <c r="B376" s="508"/>
      <c r="C376" s="508"/>
      <c r="D376" s="509"/>
      <c r="E376" s="497"/>
      <c r="F376" s="498"/>
      <c r="G376" s="497"/>
      <c r="H376" s="500"/>
      <c r="I376" s="498"/>
      <c r="J376" s="504"/>
      <c r="K376" s="505"/>
      <c r="L376" s="506"/>
      <c r="M376" s="504"/>
      <c r="N376" s="505"/>
      <c r="O376" s="506"/>
      <c r="P376" s="504"/>
      <c r="Q376" s="505"/>
      <c r="R376" s="506"/>
      <c r="S376" s="504"/>
      <c r="T376" s="505"/>
      <c r="U376" s="506"/>
      <c r="V376" s="504"/>
      <c r="W376" s="505"/>
      <c r="X376" s="506"/>
      <c r="Y376" s="504"/>
      <c r="Z376" s="505"/>
      <c r="AA376" s="506"/>
      <c r="AB376" s="488"/>
    </row>
    <row r="377" spans="1:28" ht="15.75" customHeight="1" thickBot="1">
      <c r="A377" s="510"/>
      <c r="B377" s="511"/>
      <c r="C377" s="511"/>
      <c r="D377" s="512"/>
      <c r="E377" s="513">
        <f>SUM(E375)</f>
        <v>1</v>
      </c>
      <c r="F377" s="514"/>
      <c r="G377" s="515">
        <f>SUM(G375)</f>
        <v>0</v>
      </c>
      <c r="H377" s="513"/>
      <c r="I377" s="514"/>
      <c r="J377" s="515">
        <f>SUM((J375+M375+P375)/3)</f>
        <v>0</v>
      </c>
      <c r="K377" s="513"/>
      <c r="L377" s="513"/>
      <c r="M377" s="513"/>
      <c r="N377" s="513"/>
      <c r="O377" s="513"/>
      <c r="P377" s="513"/>
      <c r="Q377" s="513"/>
      <c r="R377" s="514"/>
      <c r="S377" s="515">
        <f>SUM(((S375*3)+V375+Y375)/5)</f>
        <v>0</v>
      </c>
      <c r="T377" s="513"/>
      <c r="U377" s="513"/>
      <c r="V377" s="513"/>
      <c r="W377" s="513"/>
      <c r="X377" s="513"/>
      <c r="Y377" s="513"/>
      <c r="Z377" s="513"/>
      <c r="AA377" s="514"/>
      <c r="AB377" s="489"/>
    </row>
    <row r="378" spans="1:28" ht="15.75" customHeight="1" thickBot="1">
      <c r="J378" s="100"/>
      <c r="K378" s="100"/>
      <c r="L378" s="100"/>
      <c r="M378" s="100"/>
      <c r="N378" s="100"/>
      <c r="O378" s="100"/>
      <c r="P378" s="100"/>
      <c r="Q378" s="100"/>
      <c r="R378" s="100"/>
      <c r="S378" s="100"/>
      <c r="T378" s="100"/>
      <c r="U378" s="100"/>
      <c r="V378" s="100"/>
      <c r="W378" s="100"/>
      <c r="X378" s="100"/>
      <c r="Y378" s="100"/>
      <c r="Z378" s="100"/>
      <c r="AA378" s="100"/>
    </row>
    <row r="379" spans="1:28" ht="15.75" customHeight="1">
      <c r="A379" s="516" t="str">
        <f>T(A373)</f>
        <v>Hijack</v>
      </c>
      <c r="B379" s="517"/>
      <c r="C379" s="517"/>
      <c r="D379" s="518"/>
      <c r="E379" s="478" t="s">
        <v>5</v>
      </c>
      <c r="F379" s="479"/>
      <c r="G379" s="478" t="s">
        <v>159</v>
      </c>
      <c r="H379" s="482"/>
      <c r="I379" s="479"/>
      <c r="J379" s="484" t="s">
        <v>7</v>
      </c>
      <c r="K379" s="485"/>
      <c r="L379" s="485"/>
      <c r="M379" s="485"/>
      <c r="N379" s="485"/>
      <c r="O379" s="485"/>
      <c r="P379" s="485"/>
      <c r="Q379" s="485"/>
      <c r="R379" s="486"/>
      <c r="S379" s="484" t="s">
        <v>9</v>
      </c>
      <c r="T379" s="485"/>
      <c r="U379" s="485"/>
      <c r="V379" s="485"/>
      <c r="W379" s="485"/>
      <c r="X379" s="485"/>
      <c r="Y379" s="485"/>
      <c r="Z379" s="485"/>
      <c r="AA379" s="486"/>
      <c r="AB379" s="487">
        <f>SUM(((((J383+S383)/2)*G383)*E383))</f>
        <v>0</v>
      </c>
    </row>
    <row r="380" spans="1:28" ht="15.75" customHeight="1">
      <c r="A380" s="519"/>
      <c r="B380" s="520"/>
      <c r="C380" s="520"/>
      <c r="D380" s="521"/>
      <c r="E380" s="480"/>
      <c r="F380" s="481"/>
      <c r="G380" s="480"/>
      <c r="H380" s="483"/>
      <c r="I380" s="481"/>
      <c r="J380" s="490" t="s">
        <v>163</v>
      </c>
      <c r="K380" s="491"/>
      <c r="L380" s="492"/>
      <c r="M380" s="490" t="s">
        <v>165</v>
      </c>
      <c r="N380" s="491"/>
      <c r="O380" s="492"/>
      <c r="P380" s="490" t="s">
        <v>167</v>
      </c>
      <c r="Q380" s="491"/>
      <c r="R380" s="492"/>
      <c r="S380" s="490" t="s">
        <v>213</v>
      </c>
      <c r="T380" s="491"/>
      <c r="U380" s="492"/>
      <c r="V380" s="490" t="s">
        <v>219</v>
      </c>
      <c r="W380" s="491"/>
      <c r="X380" s="492"/>
      <c r="Y380" s="490" t="s">
        <v>225</v>
      </c>
      <c r="Z380" s="491"/>
      <c r="AA380" s="492"/>
      <c r="AB380" s="488"/>
    </row>
    <row r="381" spans="1:28" ht="15.75" customHeight="1">
      <c r="A381" s="493" t="str">
        <f>T(A254)</f>
        <v>Yards</v>
      </c>
      <c r="B381" s="494"/>
      <c r="C381" s="96" t="str">
        <f>T(C254)</f>
        <v>CR</v>
      </c>
      <c r="D381" s="99">
        <f>SUM(D254)</f>
        <v>20</v>
      </c>
      <c r="E381" s="495">
        <v>1</v>
      </c>
      <c r="F381" s="496"/>
      <c r="G381" s="495">
        <f>SUM(G254)</f>
        <v>0</v>
      </c>
      <c r="H381" s="499"/>
      <c r="I381" s="496"/>
      <c r="J381" s="501">
        <v>0</v>
      </c>
      <c r="K381" s="502"/>
      <c r="L381" s="503"/>
      <c r="M381" s="501">
        <v>0</v>
      </c>
      <c r="N381" s="502"/>
      <c r="O381" s="503"/>
      <c r="P381" s="501">
        <v>0</v>
      </c>
      <c r="Q381" s="502"/>
      <c r="R381" s="503"/>
      <c r="S381" s="501">
        <v>0</v>
      </c>
      <c r="T381" s="502"/>
      <c r="U381" s="503"/>
      <c r="V381" s="501">
        <v>0</v>
      </c>
      <c r="W381" s="502"/>
      <c r="X381" s="503"/>
      <c r="Y381" s="501">
        <v>0</v>
      </c>
      <c r="Z381" s="502"/>
      <c r="AA381" s="503"/>
      <c r="AB381" s="488"/>
    </row>
    <row r="382" spans="1:28" ht="15.75" customHeight="1">
      <c r="A382" s="507" t="str">
        <f>T(A255)</f>
        <v/>
      </c>
      <c r="B382" s="508"/>
      <c r="C382" s="508"/>
      <c r="D382" s="509"/>
      <c r="E382" s="497"/>
      <c r="F382" s="498"/>
      <c r="G382" s="497"/>
      <c r="H382" s="500"/>
      <c r="I382" s="498"/>
      <c r="J382" s="504"/>
      <c r="K382" s="505"/>
      <c r="L382" s="506"/>
      <c r="M382" s="504"/>
      <c r="N382" s="505"/>
      <c r="O382" s="506"/>
      <c r="P382" s="504"/>
      <c r="Q382" s="505"/>
      <c r="R382" s="506"/>
      <c r="S382" s="504"/>
      <c r="T382" s="505"/>
      <c r="U382" s="506"/>
      <c r="V382" s="504"/>
      <c r="W382" s="505"/>
      <c r="X382" s="506"/>
      <c r="Y382" s="504"/>
      <c r="Z382" s="505"/>
      <c r="AA382" s="506"/>
      <c r="AB382" s="488"/>
    </row>
    <row r="383" spans="1:28" ht="15.75" customHeight="1" thickBot="1">
      <c r="A383" s="510"/>
      <c r="B383" s="511"/>
      <c r="C383" s="511"/>
      <c r="D383" s="512"/>
      <c r="E383" s="513">
        <f>SUM(E381)</f>
        <v>1</v>
      </c>
      <c r="F383" s="514"/>
      <c r="G383" s="515">
        <f>SUM(G381)</f>
        <v>0</v>
      </c>
      <c r="H383" s="513"/>
      <c r="I383" s="514"/>
      <c r="J383" s="515">
        <f>SUM((J381+M381+P381)/3)</f>
        <v>0</v>
      </c>
      <c r="K383" s="513"/>
      <c r="L383" s="513"/>
      <c r="M383" s="513"/>
      <c r="N383" s="513"/>
      <c r="O383" s="513"/>
      <c r="P383" s="513"/>
      <c r="Q383" s="513"/>
      <c r="R383" s="514"/>
      <c r="S383" s="515">
        <f>SUM(((S381*3)+V381+Y381)/5)</f>
        <v>0</v>
      </c>
      <c r="T383" s="513"/>
      <c r="U383" s="513"/>
      <c r="V383" s="513"/>
      <c r="W383" s="513"/>
      <c r="X383" s="513"/>
      <c r="Y383" s="513"/>
      <c r="Z383" s="513"/>
      <c r="AA383" s="514"/>
      <c r="AB383" s="489"/>
    </row>
    <row r="384" spans="1:28" ht="15.75" customHeight="1" thickBot="1">
      <c r="J384" s="98"/>
      <c r="K384" s="98"/>
      <c r="L384" s="98"/>
      <c r="M384" s="98"/>
      <c r="N384" s="98"/>
      <c r="O384" s="98"/>
      <c r="P384" s="98"/>
      <c r="Q384" s="98"/>
      <c r="R384" s="98"/>
      <c r="S384" s="98"/>
      <c r="T384" s="98"/>
      <c r="U384" s="98"/>
      <c r="V384" s="98"/>
      <c r="W384" s="98"/>
      <c r="X384" s="98"/>
      <c r="Y384" s="98"/>
      <c r="Z384" s="98"/>
      <c r="AA384" s="98"/>
    </row>
    <row r="385" spans="1:28" ht="15.75" customHeight="1">
      <c r="A385" s="516" t="str">
        <f>T(A379)</f>
        <v>Hijack</v>
      </c>
      <c r="B385" s="517"/>
      <c r="C385" s="517"/>
      <c r="D385" s="518"/>
      <c r="E385" s="478" t="s">
        <v>5</v>
      </c>
      <c r="F385" s="479"/>
      <c r="G385" s="478" t="s">
        <v>159</v>
      </c>
      <c r="H385" s="482"/>
      <c r="I385" s="479"/>
      <c r="J385" s="484" t="s">
        <v>7</v>
      </c>
      <c r="K385" s="485"/>
      <c r="L385" s="485"/>
      <c r="M385" s="485"/>
      <c r="N385" s="485"/>
      <c r="O385" s="485"/>
      <c r="P385" s="485"/>
      <c r="Q385" s="485"/>
      <c r="R385" s="486"/>
      <c r="S385" s="484" t="s">
        <v>9</v>
      </c>
      <c r="T385" s="485"/>
      <c r="U385" s="485"/>
      <c r="V385" s="485"/>
      <c r="W385" s="485"/>
      <c r="X385" s="485"/>
      <c r="Y385" s="485"/>
      <c r="Z385" s="485"/>
      <c r="AA385" s="486"/>
      <c r="AB385" s="487">
        <f>SUM(((((J389+S389)/2)*G389)*E389))</f>
        <v>0</v>
      </c>
    </row>
    <row r="386" spans="1:28" ht="15.75" customHeight="1">
      <c r="A386" s="519"/>
      <c r="B386" s="520"/>
      <c r="C386" s="520"/>
      <c r="D386" s="521"/>
      <c r="E386" s="480"/>
      <c r="F386" s="481"/>
      <c r="G386" s="480"/>
      <c r="H386" s="483"/>
      <c r="I386" s="481"/>
      <c r="J386" s="490" t="s">
        <v>163</v>
      </c>
      <c r="K386" s="491"/>
      <c r="L386" s="492"/>
      <c r="M386" s="490" t="s">
        <v>165</v>
      </c>
      <c r="N386" s="491"/>
      <c r="O386" s="492"/>
      <c r="P386" s="490" t="s">
        <v>167</v>
      </c>
      <c r="Q386" s="491"/>
      <c r="R386" s="492"/>
      <c r="S386" s="490" t="s">
        <v>213</v>
      </c>
      <c r="T386" s="491"/>
      <c r="U386" s="492"/>
      <c r="V386" s="490" t="s">
        <v>219</v>
      </c>
      <c r="W386" s="491"/>
      <c r="X386" s="492"/>
      <c r="Y386" s="490" t="s">
        <v>225</v>
      </c>
      <c r="Z386" s="491"/>
      <c r="AA386" s="492"/>
      <c r="AB386" s="488"/>
    </row>
    <row r="387" spans="1:28" ht="15.75" customHeight="1">
      <c r="A387" s="493" t="str">
        <f>T(A260)</f>
        <v>Maintenance Barns/Facilities</v>
      </c>
      <c r="B387" s="494"/>
      <c r="C387" s="96" t="str">
        <f>T(C260)</f>
        <v>CR</v>
      </c>
      <c r="D387" s="99">
        <f>SUM(D260)</f>
        <v>21</v>
      </c>
      <c r="E387" s="495">
        <v>1</v>
      </c>
      <c r="F387" s="496"/>
      <c r="G387" s="495">
        <f>SUM(G260)</f>
        <v>0</v>
      </c>
      <c r="H387" s="499"/>
      <c r="I387" s="496"/>
      <c r="J387" s="501">
        <v>0</v>
      </c>
      <c r="K387" s="502"/>
      <c r="L387" s="503"/>
      <c r="M387" s="501">
        <v>0</v>
      </c>
      <c r="N387" s="502"/>
      <c r="O387" s="503"/>
      <c r="P387" s="501">
        <v>0</v>
      </c>
      <c r="Q387" s="502"/>
      <c r="R387" s="503"/>
      <c r="S387" s="501">
        <v>0</v>
      </c>
      <c r="T387" s="502"/>
      <c r="U387" s="503"/>
      <c r="V387" s="501">
        <v>0</v>
      </c>
      <c r="W387" s="502"/>
      <c r="X387" s="503"/>
      <c r="Y387" s="501">
        <v>0</v>
      </c>
      <c r="Z387" s="502"/>
      <c r="AA387" s="503"/>
      <c r="AB387" s="488"/>
    </row>
    <row r="388" spans="1:28" ht="15.75" customHeight="1">
      <c r="A388" s="507" t="str">
        <f>T(A261)</f>
        <v/>
      </c>
      <c r="B388" s="508"/>
      <c r="C388" s="508"/>
      <c r="D388" s="509"/>
      <c r="E388" s="497"/>
      <c r="F388" s="498"/>
      <c r="G388" s="497"/>
      <c r="H388" s="500"/>
      <c r="I388" s="498"/>
      <c r="J388" s="504"/>
      <c r="K388" s="505"/>
      <c r="L388" s="506"/>
      <c r="M388" s="504"/>
      <c r="N388" s="505"/>
      <c r="O388" s="506"/>
      <c r="P388" s="504"/>
      <c r="Q388" s="505"/>
      <c r="R388" s="506"/>
      <c r="S388" s="504"/>
      <c r="T388" s="505"/>
      <c r="U388" s="506"/>
      <c r="V388" s="504"/>
      <c r="W388" s="505"/>
      <c r="X388" s="506"/>
      <c r="Y388" s="504"/>
      <c r="Z388" s="505"/>
      <c r="AA388" s="506"/>
      <c r="AB388" s="488"/>
    </row>
    <row r="389" spans="1:28" ht="15.75" customHeight="1" thickBot="1">
      <c r="A389" s="510"/>
      <c r="B389" s="511"/>
      <c r="C389" s="511"/>
      <c r="D389" s="512"/>
      <c r="E389" s="513">
        <f>SUM(E387)</f>
        <v>1</v>
      </c>
      <c r="F389" s="514"/>
      <c r="G389" s="515">
        <f>SUM(G387)</f>
        <v>0</v>
      </c>
      <c r="H389" s="513"/>
      <c r="I389" s="514"/>
      <c r="J389" s="515">
        <f>SUM((J387+M387+P387)/3)</f>
        <v>0</v>
      </c>
      <c r="K389" s="513"/>
      <c r="L389" s="513"/>
      <c r="M389" s="513"/>
      <c r="N389" s="513"/>
      <c r="O389" s="513"/>
      <c r="P389" s="513"/>
      <c r="Q389" s="513"/>
      <c r="R389" s="514"/>
      <c r="S389" s="515">
        <f>SUM(((S387*3)+V387+Y387)/5)</f>
        <v>0</v>
      </c>
      <c r="T389" s="513"/>
      <c r="U389" s="513"/>
      <c r="V389" s="513"/>
      <c r="W389" s="513"/>
      <c r="X389" s="513"/>
      <c r="Y389" s="513"/>
      <c r="Z389" s="513"/>
      <c r="AA389" s="514"/>
      <c r="AB389" s="489"/>
    </row>
    <row r="391" spans="1:28" ht="30" customHeight="1" thickBot="1">
      <c r="A391" s="522" t="str">
        <f>T(Definitions!D22)</f>
        <v>Coordinated Complex Attack</v>
      </c>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Z391" s="522"/>
      <c r="AA391" s="522"/>
      <c r="AB391" s="522"/>
    </row>
    <row r="392" spans="1:28" ht="15.75" customHeight="1">
      <c r="A392" s="472" t="str">
        <f>T(A391)</f>
        <v>Coordinated Complex Attack</v>
      </c>
      <c r="B392" s="473"/>
      <c r="C392" s="473"/>
      <c r="D392" s="474"/>
      <c r="E392" s="523" t="s">
        <v>5</v>
      </c>
      <c r="F392" s="524"/>
      <c r="G392" s="478" t="s">
        <v>159</v>
      </c>
      <c r="H392" s="482"/>
      <c r="I392" s="479"/>
      <c r="J392" s="484" t="s">
        <v>7</v>
      </c>
      <c r="K392" s="485"/>
      <c r="L392" s="485"/>
      <c r="M392" s="485"/>
      <c r="N392" s="485"/>
      <c r="O392" s="485"/>
      <c r="P392" s="485"/>
      <c r="Q392" s="485"/>
      <c r="R392" s="486"/>
      <c r="S392" s="484" t="s">
        <v>9</v>
      </c>
      <c r="T392" s="485"/>
      <c r="U392" s="485"/>
      <c r="V392" s="485"/>
      <c r="W392" s="485"/>
      <c r="X392" s="485"/>
      <c r="Y392" s="485"/>
      <c r="Z392" s="485"/>
      <c r="AA392" s="486"/>
      <c r="AB392" s="487">
        <f>SUM(((((J396+S396)/2)*G396)*E396))</f>
        <v>0</v>
      </c>
    </row>
    <row r="393" spans="1:28" ht="15.75" customHeight="1">
      <c r="A393" s="475"/>
      <c r="B393" s="476"/>
      <c r="C393" s="476"/>
      <c r="D393" s="477"/>
      <c r="E393" s="525"/>
      <c r="F393" s="526"/>
      <c r="G393" s="480"/>
      <c r="H393" s="483"/>
      <c r="I393" s="481"/>
      <c r="J393" s="490" t="s">
        <v>163</v>
      </c>
      <c r="K393" s="491"/>
      <c r="L393" s="492"/>
      <c r="M393" s="490" t="s">
        <v>165</v>
      </c>
      <c r="N393" s="491"/>
      <c r="O393" s="492"/>
      <c r="P393" s="490" t="s">
        <v>167</v>
      </c>
      <c r="Q393" s="491"/>
      <c r="R393" s="492"/>
      <c r="S393" s="490" t="s">
        <v>213</v>
      </c>
      <c r="T393" s="491"/>
      <c r="U393" s="492"/>
      <c r="V393" s="490" t="s">
        <v>219</v>
      </c>
      <c r="W393" s="491"/>
      <c r="X393" s="492"/>
      <c r="Y393" s="490" t="s">
        <v>225</v>
      </c>
      <c r="Z393" s="491"/>
      <c r="AA393" s="492"/>
      <c r="AB393" s="488"/>
    </row>
    <row r="394" spans="1:28" ht="15.75" customHeight="1">
      <c r="A394" s="493" t="str">
        <f>T(A267)</f>
        <v>Headquarters Building</v>
      </c>
      <c r="B394" s="494"/>
      <c r="C394" s="96" t="str">
        <f>T(C267)</f>
        <v>CR</v>
      </c>
      <c r="D394" s="97">
        <f>SUM(D267)</f>
        <v>1</v>
      </c>
      <c r="E394" s="495">
        <v>1</v>
      </c>
      <c r="F394" s="496"/>
      <c r="G394" s="495">
        <f>SUM(G267)</f>
        <v>0</v>
      </c>
      <c r="H394" s="499"/>
      <c r="I394" s="496"/>
      <c r="J394" s="501">
        <v>0</v>
      </c>
      <c r="K394" s="502"/>
      <c r="L394" s="503"/>
      <c r="M394" s="501">
        <v>0</v>
      </c>
      <c r="N394" s="502"/>
      <c r="O394" s="503"/>
      <c r="P394" s="501">
        <v>0</v>
      </c>
      <c r="Q394" s="502"/>
      <c r="R394" s="503"/>
      <c r="S394" s="501">
        <v>0</v>
      </c>
      <c r="T394" s="502"/>
      <c r="U394" s="503"/>
      <c r="V394" s="501">
        <v>0</v>
      </c>
      <c r="W394" s="502"/>
      <c r="X394" s="503"/>
      <c r="Y394" s="501">
        <v>0</v>
      </c>
      <c r="Z394" s="502"/>
      <c r="AA394" s="503"/>
      <c r="AB394" s="488"/>
    </row>
    <row r="395" spans="1:28" ht="15.75" customHeight="1">
      <c r="A395" s="507" t="str">
        <f>T(A268)</f>
        <v/>
      </c>
      <c r="B395" s="508"/>
      <c r="C395" s="508"/>
      <c r="D395" s="509"/>
      <c r="E395" s="497"/>
      <c r="F395" s="498"/>
      <c r="G395" s="497"/>
      <c r="H395" s="500"/>
      <c r="I395" s="498"/>
      <c r="J395" s="504"/>
      <c r="K395" s="505"/>
      <c r="L395" s="506"/>
      <c r="M395" s="504"/>
      <c r="N395" s="505"/>
      <c r="O395" s="506"/>
      <c r="P395" s="504"/>
      <c r="Q395" s="505"/>
      <c r="R395" s="506"/>
      <c r="S395" s="504"/>
      <c r="T395" s="505"/>
      <c r="U395" s="506"/>
      <c r="V395" s="504"/>
      <c r="W395" s="505"/>
      <c r="X395" s="506"/>
      <c r="Y395" s="504"/>
      <c r="Z395" s="505"/>
      <c r="AA395" s="506"/>
      <c r="AB395" s="488"/>
    </row>
    <row r="396" spans="1:28" ht="15.75" customHeight="1" thickBot="1">
      <c r="A396" s="510"/>
      <c r="B396" s="511"/>
      <c r="C396" s="511"/>
      <c r="D396" s="512"/>
      <c r="E396" s="513">
        <f>SUM(E394)</f>
        <v>1</v>
      </c>
      <c r="F396" s="514"/>
      <c r="G396" s="515">
        <f>SUM(G394)</f>
        <v>0</v>
      </c>
      <c r="H396" s="513"/>
      <c r="I396" s="514"/>
      <c r="J396" s="515">
        <f>SUM((J394+M394+P394)/3)</f>
        <v>0</v>
      </c>
      <c r="K396" s="513"/>
      <c r="L396" s="513"/>
      <c r="M396" s="513"/>
      <c r="N396" s="513"/>
      <c r="O396" s="513"/>
      <c r="P396" s="513"/>
      <c r="Q396" s="513"/>
      <c r="R396" s="514"/>
      <c r="S396" s="515">
        <f>SUM(((S394*3)+V394+Y394)/5)</f>
        <v>0</v>
      </c>
      <c r="T396" s="513"/>
      <c r="U396" s="513"/>
      <c r="V396" s="513"/>
      <c r="W396" s="513"/>
      <c r="X396" s="513"/>
      <c r="Y396" s="513"/>
      <c r="Z396" s="513"/>
      <c r="AA396" s="514"/>
      <c r="AB396" s="489"/>
    </row>
    <row r="397" spans="1:28" ht="15.75" customHeight="1" thickBot="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row>
    <row r="398" spans="1:28" ht="15.75" customHeight="1">
      <c r="A398" s="516" t="str">
        <f>T(A391)</f>
        <v>Coordinated Complex Attack</v>
      </c>
      <c r="B398" s="517"/>
      <c r="C398" s="517"/>
      <c r="D398" s="518"/>
      <c r="E398" s="523" t="s">
        <v>5</v>
      </c>
      <c r="F398" s="524"/>
      <c r="G398" s="478" t="s">
        <v>159</v>
      </c>
      <c r="H398" s="482"/>
      <c r="I398" s="479"/>
      <c r="J398" s="484" t="s">
        <v>7</v>
      </c>
      <c r="K398" s="485"/>
      <c r="L398" s="485"/>
      <c r="M398" s="485"/>
      <c r="N398" s="485"/>
      <c r="O398" s="485"/>
      <c r="P398" s="485"/>
      <c r="Q398" s="485"/>
      <c r="R398" s="486"/>
      <c r="S398" s="484" t="s">
        <v>9</v>
      </c>
      <c r="T398" s="485"/>
      <c r="U398" s="485"/>
      <c r="V398" s="485"/>
      <c r="W398" s="485"/>
      <c r="X398" s="485"/>
      <c r="Y398" s="485"/>
      <c r="Z398" s="485"/>
      <c r="AA398" s="486"/>
      <c r="AB398" s="487">
        <f>SUM(((((J402+S402)/2)*G402)*E402))</f>
        <v>0</v>
      </c>
    </row>
    <row r="399" spans="1:28" ht="15.75" customHeight="1">
      <c r="A399" s="519"/>
      <c r="B399" s="520"/>
      <c r="C399" s="520"/>
      <c r="D399" s="521"/>
      <c r="E399" s="525"/>
      <c r="F399" s="526"/>
      <c r="G399" s="480"/>
      <c r="H399" s="483"/>
      <c r="I399" s="481"/>
      <c r="J399" s="490" t="s">
        <v>163</v>
      </c>
      <c r="K399" s="491"/>
      <c r="L399" s="492"/>
      <c r="M399" s="490" t="s">
        <v>165</v>
      </c>
      <c r="N399" s="491"/>
      <c r="O399" s="492"/>
      <c r="P399" s="490" t="s">
        <v>167</v>
      </c>
      <c r="Q399" s="491"/>
      <c r="R399" s="492"/>
      <c r="S399" s="490" t="s">
        <v>213</v>
      </c>
      <c r="T399" s="491"/>
      <c r="U399" s="492"/>
      <c r="V399" s="490" t="s">
        <v>219</v>
      </c>
      <c r="W399" s="491"/>
      <c r="X399" s="492"/>
      <c r="Y399" s="490" t="s">
        <v>225</v>
      </c>
      <c r="Z399" s="491"/>
      <c r="AA399" s="492"/>
      <c r="AB399" s="488"/>
    </row>
    <row r="400" spans="1:28" ht="15.75" customHeight="1">
      <c r="A400" s="493" t="str">
        <f>T(A273)</f>
        <v>Major Passenger Terminals</v>
      </c>
      <c r="B400" s="494"/>
      <c r="C400" s="96" t="str">
        <f>T(C273)</f>
        <v>CR</v>
      </c>
      <c r="D400" s="99">
        <f>SUM(D273)</f>
        <v>2</v>
      </c>
      <c r="E400" s="495">
        <v>1</v>
      </c>
      <c r="F400" s="496"/>
      <c r="G400" s="495">
        <f>SUM(G273)</f>
        <v>0</v>
      </c>
      <c r="H400" s="499"/>
      <c r="I400" s="496"/>
      <c r="J400" s="501">
        <v>0</v>
      </c>
      <c r="K400" s="502"/>
      <c r="L400" s="503"/>
      <c r="M400" s="501">
        <v>0</v>
      </c>
      <c r="N400" s="502"/>
      <c r="O400" s="503"/>
      <c r="P400" s="501">
        <v>0</v>
      </c>
      <c r="Q400" s="502"/>
      <c r="R400" s="503"/>
      <c r="S400" s="501">
        <v>0</v>
      </c>
      <c r="T400" s="502"/>
      <c r="U400" s="503"/>
      <c r="V400" s="501">
        <v>0</v>
      </c>
      <c r="W400" s="502"/>
      <c r="X400" s="503"/>
      <c r="Y400" s="501">
        <v>0</v>
      </c>
      <c r="Z400" s="502"/>
      <c r="AA400" s="503"/>
      <c r="AB400" s="488"/>
    </row>
    <row r="401" spans="1:28" ht="15.75" customHeight="1">
      <c r="A401" s="507" t="str">
        <f>T(A274)</f>
        <v/>
      </c>
      <c r="B401" s="508"/>
      <c r="C401" s="508"/>
      <c r="D401" s="509"/>
      <c r="E401" s="497"/>
      <c r="F401" s="498"/>
      <c r="G401" s="497"/>
      <c r="H401" s="500"/>
      <c r="I401" s="498"/>
      <c r="J401" s="504"/>
      <c r="K401" s="505"/>
      <c r="L401" s="506"/>
      <c r="M401" s="504"/>
      <c r="N401" s="505"/>
      <c r="O401" s="506"/>
      <c r="P401" s="504"/>
      <c r="Q401" s="505"/>
      <c r="R401" s="506"/>
      <c r="S401" s="504"/>
      <c r="T401" s="505"/>
      <c r="U401" s="506"/>
      <c r="V401" s="504"/>
      <c r="W401" s="505"/>
      <c r="X401" s="506"/>
      <c r="Y401" s="504"/>
      <c r="Z401" s="505"/>
      <c r="AA401" s="506"/>
      <c r="AB401" s="488"/>
    </row>
    <row r="402" spans="1:28" ht="15.75" customHeight="1" thickBot="1">
      <c r="A402" s="510"/>
      <c r="B402" s="511"/>
      <c r="C402" s="511"/>
      <c r="D402" s="512"/>
      <c r="E402" s="513">
        <f>SUM(E400)</f>
        <v>1</v>
      </c>
      <c r="F402" s="514"/>
      <c r="G402" s="515">
        <f>SUM(G400)</f>
        <v>0</v>
      </c>
      <c r="H402" s="513"/>
      <c r="I402" s="514"/>
      <c r="J402" s="515">
        <f>SUM((J400+M400+P400)/3)</f>
        <v>0</v>
      </c>
      <c r="K402" s="513"/>
      <c r="L402" s="513"/>
      <c r="M402" s="513"/>
      <c r="N402" s="513"/>
      <c r="O402" s="513"/>
      <c r="P402" s="513"/>
      <c r="Q402" s="513"/>
      <c r="R402" s="514"/>
      <c r="S402" s="515">
        <f>SUM(((S400*3)+V400+Y400)/5)</f>
        <v>0</v>
      </c>
      <c r="T402" s="513"/>
      <c r="U402" s="513"/>
      <c r="V402" s="513"/>
      <c r="W402" s="513"/>
      <c r="X402" s="513"/>
      <c r="Y402" s="513"/>
      <c r="Z402" s="513"/>
      <c r="AA402" s="514"/>
      <c r="AB402" s="489"/>
    </row>
    <row r="403" spans="1:28" ht="15.75" customHeight="1" thickBot="1">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row>
    <row r="404" spans="1:28" ht="15.75" customHeight="1">
      <c r="A404" s="516" t="str">
        <f>T(A398)</f>
        <v>Coordinated Complex Attack</v>
      </c>
      <c r="B404" s="517"/>
      <c r="C404" s="517"/>
      <c r="D404" s="518"/>
      <c r="E404" s="478" t="s">
        <v>5</v>
      </c>
      <c r="F404" s="479"/>
      <c r="G404" s="478" t="s">
        <v>159</v>
      </c>
      <c r="H404" s="482"/>
      <c r="I404" s="479"/>
      <c r="J404" s="484" t="s">
        <v>7</v>
      </c>
      <c r="K404" s="485"/>
      <c r="L404" s="485"/>
      <c r="M404" s="485"/>
      <c r="N404" s="485"/>
      <c r="O404" s="485"/>
      <c r="P404" s="485"/>
      <c r="Q404" s="485"/>
      <c r="R404" s="486"/>
      <c r="S404" s="484" t="s">
        <v>9</v>
      </c>
      <c r="T404" s="485"/>
      <c r="U404" s="485"/>
      <c r="V404" s="485"/>
      <c r="W404" s="485"/>
      <c r="X404" s="485"/>
      <c r="Y404" s="485"/>
      <c r="Z404" s="485"/>
      <c r="AA404" s="486"/>
      <c r="AB404" s="487">
        <f>SUM(((((J408+S408)/2)*G408)*E408))</f>
        <v>0</v>
      </c>
    </row>
    <row r="405" spans="1:28" ht="15.75" customHeight="1">
      <c r="A405" s="519"/>
      <c r="B405" s="520"/>
      <c r="C405" s="520"/>
      <c r="D405" s="521"/>
      <c r="E405" s="480"/>
      <c r="F405" s="481"/>
      <c r="G405" s="480"/>
      <c r="H405" s="483"/>
      <c r="I405" s="481"/>
      <c r="J405" s="490" t="s">
        <v>163</v>
      </c>
      <c r="K405" s="491"/>
      <c r="L405" s="492"/>
      <c r="M405" s="490" t="s">
        <v>165</v>
      </c>
      <c r="N405" s="491"/>
      <c r="O405" s="492"/>
      <c r="P405" s="490" t="s">
        <v>167</v>
      </c>
      <c r="Q405" s="491"/>
      <c r="R405" s="492"/>
      <c r="S405" s="490" t="s">
        <v>213</v>
      </c>
      <c r="T405" s="491"/>
      <c r="U405" s="492"/>
      <c r="V405" s="490" t="s">
        <v>219</v>
      </c>
      <c r="W405" s="491"/>
      <c r="X405" s="492"/>
      <c r="Y405" s="490" t="s">
        <v>225</v>
      </c>
      <c r="Z405" s="491"/>
      <c r="AA405" s="492"/>
      <c r="AB405" s="488"/>
    </row>
    <row r="406" spans="1:28" ht="15.75" customHeight="1">
      <c r="A406" s="493" t="str">
        <f>T(A279)</f>
        <v>Major Line Stations</v>
      </c>
      <c r="B406" s="494"/>
      <c r="C406" s="96" t="str">
        <f>T(C279)</f>
        <v>CR</v>
      </c>
      <c r="D406" s="99">
        <f>SUM(D279)</f>
        <v>3</v>
      </c>
      <c r="E406" s="495">
        <v>1</v>
      </c>
      <c r="F406" s="496"/>
      <c r="G406" s="495">
        <f>SUM(G279)</f>
        <v>0</v>
      </c>
      <c r="H406" s="499"/>
      <c r="I406" s="496"/>
      <c r="J406" s="501">
        <v>0</v>
      </c>
      <c r="K406" s="502"/>
      <c r="L406" s="503"/>
      <c r="M406" s="501">
        <v>0</v>
      </c>
      <c r="N406" s="502"/>
      <c r="O406" s="503"/>
      <c r="P406" s="501">
        <v>0</v>
      </c>
      <c r="Q406" s="502"/>
      <c r="R406" s="503"/>
      <c r="S406" s="501">
        <v>0</v>
      </c>
      <c r="T406" s="502"/>
      <c r="U406" s="503"/>
      <c r="V406" s="501">
        <v>0</v>
      </c>
      <c r="W406" s="502"/>
      <c r="X406" s="503"/>
      <c r="Y406" s="501">
        <v>0</v>
      </c>
      <c r="Z406" s="502"/>
      <c r="AA406" s="503"/>
      <c r="AB406" s="488"/>
    </row>
    <row r="407" spans="1:28" ht="15.75" customHeight="1">
      <c r="A407" s="507" t="str">
        <f>T(A280)</f>
        <v/>
      </c>
      <c r="B407" s="508"/>
      <c r="C407" s="508"/>
      <c r="D407" s="509"/>
      <c r="E407" s="497"/>
      <c r="F407" s="498"/>
      <c r="G407" s="497"/>
      <c r="H407" s="500"/>
      <c r="I407" s="498"/>
      <c r="J407" s="504"/>
      <c r="K407" s="505"/>
      <c r="L407" s="506"/>
      <c r="M407" s="504"/>
      <c r="N407" s="505"/>
      <c r="O407" s="506"/>
      <c r="P407" s="504"/>
      <c r="Q407" s="505"/>
      <c r="R407" s="506"/>
      <c r="S407" s="504"/>
      <c r="T407" s="505"/>
      <c r="U407" s="506"/>
      <c r="V407" s="504"/>
      <c r="W407" s="505"/>
      <c r="X407" s="506"/>
      <c r="Y407" s="504"/>
      <c r="Z407" s="505"/>
      <c r="AA407" s="506"/>
      <c r="AB407" s="488"/>
    </row>
    <row r="408" spans="1:28" ht="15.75" customHeight="1" thickBot="1">
      <c r="A408" s="510"/>
      <c r="B408" s="511"/>
      <c r="C408" s="511"/>
      <c r="D408" s="512"/>
      <c r="E408" s="513">
        <f>SUM(E406)</f>
        <v>1</v>
      </c>
      <c r="F408" s="514"/>
      <c r="G408" s="515">
        <f>SUM(G406)</f>
        <v>0</v>
      </c>
      <c r="H408" s="513"/>
      <c r="I408" s="514"/>
      <c r="J408" s="515">
        <f>SUM((J406+M406+P406)/3)</f>
        <v>0</v>
      </c>
      <c r="K408" s="513"/>
      <c r="L408" s="513"/>
      <c r="M408" s="513"/>
      <c r="N408" s="513"/>
      <c r="O408" s="513"/>
      <c r="P408" s="513"/>
      <c r="Q408" s="513"/>
      <c r="R408" s="514"/>
      <c r="S408" s="515">
        <f>SUM(((S406*3)+V406+Y406)/5)</f>
        <v>0</v>
      </c>
      <c r="T408" s="513"/>
      <c r="U408" s="513"/>
      <c r="V408" s="513"/>
      <c r="W408" s="513"/>
      <c r="X408" s="513"/>
      <c r="Y408" s="513"/>
      <c r="Z408" s="513"/>
      <c r="AA408" s="514"/>
      <c r="AB408" s="489"/>
    </row>
    <row r="409" spans="1:28" ht="15.75" customHeight="1" thickBot="1">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row>
    <row r="410" spans="1:28" ht="15.75" customHeight="1">
      <c r="A410" s="516" t="str">
        <f>T(A404)</f>
        <v>Coordinated Complex Attack</v>
      </c>
      <c r="B410" s="517"/>
      <c r="C410" s="517"/>
      <c r="D410" s="518"/>
      <c r="E410" s="478" t="s">
        <v>5</v>
      </c>
      <c r="F410" s="479"/>
      <c r="G410" s="478" t="s">
        <v>159</v>
      </c>
      <c r="H410" s="482"/>
      <c r="I410" s="479"/>
      <c r="J410" s="484" t="s">
        <v>7</v>
      </c>
      <c r="K410" s="485"/>
      <c r="L410" s="485"/>
      <c r="M410" s="485"/>
      <c r="N410" s="485"/>
      <c r="O410" s="485"/>
      <c r="P410" s="485"/>
      <c r="Q410" s="485"/>
      <c r="R410" s="486"/>
      <c r="S410" s="484" t="s">
        <v>9</v>
      </c>
      <c r="T410" s="485"/>
      <c r="U410" s="485"/>
      <c r="V410" s="485"/>
      <c r="W410" s="485"/>
      <c r="X410" s="485"/>
      <c r="Y410" s="485"/>
      <c r="Z410" s="485"/>
      <c r="AA410" s="486"/>
      <c r="AB410" s="487">
        <f>SUM(((((J414+S414)/2)*G414)*E414))</f>
        <v>0</v>
      </c>
    </row>
    <row r="411" spans="1:28" ht="15.75" customHeight="1">
      <c r="A411" s="519"/>
      <c r="B411" s="520"/>
      <c r="C411" s="520"/>
      <c r="D411" s="521"/>
      <c r="E411" s="480"/>
      <c r="F411" s="481"/>
      <c r="G411" s="480"/>
      <c r="H411" s="483"/>
      <c r="I411" s="481"/>
      <c r="J411" s="490" t="s">
        <v>163</v>
      </c>
      <c r="K411" s="491"/>
      <c r="L411" s="492"/>
      <c r="M411" s="490" t="s">
        <v>165</v>
      </c>
      <c r="N411" s="491"/>
      <c r="O411" s="492"/>
      <c r="P411" s="490" t="s">
        <v>167</v>
      </c>
      <c r="Q411" s="491"/>
      <c r="R411" s="492"/>
      <c r="S411" s="490" t="s">
        <v>213</v>
      </c>
      <c r="T411" s="491"/>
      <c r="U411" s="492"/>
      <c r="V411" s="490" t="s">
        <v>219</v>
      </c>
      <c r="W411" s="491"/>
      <c r="X411" s="492"/>
      <c r="Y411" s="490" t="s">
        <v>225</v>
      </c>
      <c r="Z411" s="491"/>
      <c r="AA411" s="492"/>
      <c r="AB411" s="488"/>
    </row>
    <row r="412" spans="1:28" ht="15.75" customHeight="1">
      <c r="A412" s="493" t="str">
        <f>T(A285)</f>
        <v>Parking Structures</v>
      </c>
      <c r="B412" s="494"/>
      <c r="C412" s="96" t="str">
        <f>T(C285)</f>
        <v>CR</v>
      </c>
      <c r="D412" s="99">
        <f>SUM(D285)</f>
        <v>4</v>
      </c>
      <c r="E412" s="495">
        <v>1</v>
      </c>
      <c r="F412" s="496"/>
      <c r="G412" s="495">
        <f>SUM(G285)</f>
        <v>0</v>
      </c>
      <c r="H412" s="499"/>
      <c r="I412" s="496"/>
      <c r="J412" s="501">
        <v>0</v>
      </c>
      <c r="K412" s="502"/>
      <c r="L412" s="503"/>
      <c r="M412" s="501">
        <v>0</v>
      </c>
      <c r="N412" s="502"/>
      <c r="O412" s="503"/>
      <c r="P412" s="501">
        <v>0</v>
      </c>
      <c r="Q412" s="502"/>
      <c r="R412" s="503"/>
      <c r="S412" s="501">
        <v>0</v>
      </c>
      <c r="T412" s="502"/>
      <c r="U412" s="503"/>
      <c r="V412" s="501">
        <v>0</v>
      </c>
      <c r="W412" s="502"/>
      <c r="X412" s="503"/>
      <c r="Y412" s="501">
        <v>0</v>
      </c>
      <c r="Z412" s="502"/>
      <c r="AA412" s="503"/>
      <c r="AB412" s="488"/>
    </row>
    <row r="413" spans="1:28" ht="15.75" customHeight="1">
      <c r="A413" s="507" t="str">
        <f>T(A286)</f>
        <v/>
      </c>
      <c r="B413" s="508"/>
      <c r="C413" s="508"/>
      <c r="D413" s="509"/>
      <c r="E413" s="497"/>
      <c r="F413" s="498"/>
      <c r="G413" s="497"/>
      <c r="H413" s="500"/>
      <c r="I413" s="498"/>
      <c r="J413" s="504"/>
      <c r="K413" s="505"/>
      <c r="L413" s="506"/>
      <c r="M413" s="504"/>
      <c r="N413" s="505"/>
      <c r="O413" s="506"/>
      <c r="P413" s="504"/>
      <c r="Q413" s="505"/>
      <c r="R413" s="506"/>
      <c r="S413" s="504"/>
      <c r="T413" s="505"/>
      <c r="U413" s="506"/>
      <c r="V413" s="504"/>
      <c r="W413" s="505"/>
      <c r="X413" s="506"/>
      <c r="Y413" s="504"/>
      <c r="Z413" s="505"/>
      <c r="AA413" s="506"/>
      <c r="AB413" s="488"/>
    </row>
    <row r="414" spans="1:28" ht="15.75" customHeight="1" thickBot="1">
      <c r="A414" s="510"/>
      <c r="B414" s="511"/>
      <c r="C414" s="511"/>
      <c r="D414" s="512"/>
      <c r="E414" s="513">
        <f>SUM(E412)</f>
        <v>1</v>
      </c>
      <c r="F414" s="514"/>
      <c r="G414" s="515">
        <f>SUM(G412)</f>
        <v>0</v>
      </c>
      <c r="H414" s="513"/>
      <c r="I414" s="514"/>
      <c r="J414" s="515">
        <f>SUM((J412+M412+P412)/3)</f>
        <v>0</v>
      </c>
      <c r="K414" s="513"/>
      <c r="L414" s="513"/>
      <c r="M414" s="513"/>
      <c r="N414" s="513"/>
      <c r="O414" s="513"/>
      <c r="P414" s="513"/>
      <c r="Q414" s="513"/>
      <c r="R414" s="514"/>
      <c r="S414" s="515">
        <f>SUM(((S412*3)+V412+Y412)/5)</f>
        <v>0</v>
      </c>
      <c r="T414" s="513"/>
      <c r="U414" s="513"/>
      <c r="V414" s="513"/>
      <c r="W414" s="513"/>
      <c r="X414" s="513"/>
      <c r="Y414" s="513"/>
      <c r="Z414" s="513"/>
      <c r="AA414" s="514"/>
      <c r="AB414" s="489"/>
    </row>
    <row r="415" spans="1:28" ht="15.75" customHeight="1" thickBot="1">
      <c r="E415" s="100"/>
      <c r="F415" s="100"/>
      <c r="G415" s="100"/>
      <c r="H415" s="100"/>
      <c r="I415" s="100"/>
      <c r="J415" s="98"/>
      <c r="K415" s="98"/>
      <c r="L415" s="98"/>
      <c r="M415" s="98"/>
      <c r="N415" s="98"/>
      <c r="O415" s="98"/>
      <c r="P415" s="98"/>
      <c r="Q415" s="98"/>
      <c r="R415" s="98"/>
      <c r="S415" s="98"/>
      <c r="T415" s="98"/>
      <c r="U415" s="98"/>
      <c r="V415" s="98"/>
      <c r="W415" s="98"/>
      <c r="X415" s="98"/>
      <c r="Y415" s="98"/>
      <c r="Z415" s="98"/>
      <c r="AA415" s="98"/>
      <c r="AB415" s="100"/>
    </row>
    <row r="416" spans="1:28" ht="15.75" customHeight="1">
      <c r="A416" s="516" t="str">
        <f>T(A410)</f>
        <v>Coordinated Complex Attack</v>
      </c>
      <c r="B416" s="517"/>
      <c r="C416" s="517"/>
      <c r="D416" s="518"/>
      <c r="E416" s="478" t="s">
        <v>5</v>
      </c>
      <c r="F416" s="479"/>
      <c r="G416" s="478" t="s">
        <v>159</v>
      </c>
      <c r="H416" s="482"/>
      <c r="I416" s="479"/>
      <c r="J416" s="484" t="s">
        <v>7</v>
      </c>
      <c r="K416" s="485"/>
      <c r="L416" s="485"/>
      <c r="M416" s="485"/>
      <c r="N416" s="485"/>
      <c r="O416" s="485"/>
      <c r="P416" s="485"/>
      <c r="Q416" s="485"/>
      <c r="R416" s="486"/>
      <c r="S416" s="484" t="s">
        <v>9</v>
      </c>
      <c r="T416" s="485"/>
      <c r="U416" s="485"/>
      <c r="V416" s="485"/>
      <c r="W416" s="485"/>
      <c r="X416" s="485"/>
      <c r="Y416" s="485"/>
      <c r="Z416" s="485"/>
      <c r="AA416" s="486"/>
      <c r="AB416" s="487">
        <f>SUM(((((J420+S420)/2)*G420)*E420))</f>
        <v>0</v>
      </c>
    </row>
    <row r="417" spans="1:28" ht="15.75" customHeight="1">
      <c r="A417" s="519"/>
      <c r="B417" s="520"/>
      <c r="C417" s="520"/>
      <c r="D417" s="521"/>
      <c r="E417" s="480"/>
      <c r="F417" s="481"/>
      <c r="G417" s="480"/>
      <c r="H417" s="483"/>
      <c r="I417" s="481"/>
      <c r="J417" s="490" t="s">
        <v>163</v>
      </c>
      <c r="K417" s="491"/>
      <c r="L417" s="492"/>
      <c r="M417" s="490" t="s">
        <v>165</v>
      </c>
      <c r="N417" s="491"/>
      <c r="O417" s="492"/>
      <c r="P417" s="490" t="s">
        <v>167</v>
      </c>
      <c r="Q417" s="491"/>
      <c r="R417" s="492"/>
      <c r="S417" s="490" t="s">
        <v>213</v>
      </c>
      <c r="T417" s="491"/>
      <c r="U417" s="492"/>
      <c r="V417" s="490" t="s">
        <v>219</v>
      </c>
      <c r="W417" s="491"/>
      <c r="X417" s="492"/>
      <c r="Y417" s="490" t="s">
        <v>225</v>
      </c>
      <c r="Z417" s="491"/>
      <c r="AA417" s="492"/>
      <c r="AB417" s="488"/>
    </row>
    <row r="418" spans="1:28" ht="15.75" customHeight="1">
      <c r="A418" s="493" t="str">
        <f>T(A291)</f>
        <v>Consist - Type 1</v>
      </c>
      <c r="B418" s="494"/>
      <c r="C418" s="96" t="str">
        <f>T(C291)</f>
        <v>CR</v>
      </c>
      <c r="D418" s="99">
        <f>SUM(D291)</f>
        <v>5</v>
      </c>
      <c r="E418" s="495">
        <v>1</v>
      </c>
      <c r="F418" s="496"/>
      <c r="G418" s="495">
        <f>SUM(G291)</f>
        <v>0</v>
      </c>
      <c r="H418" s="499"/>
      <c r="I418" s="496"/>
      <c r="J418" s="501">
        <v>0</v>
      </c>
      <c r="K418" s="502"/>
      <c r="L418" s="503"/>
      <c r="M418" s="501">
        <v>0</v>
      </c>
      <c r="N418" s="502"/>
      <c r="O418" s="503"/>
      <c r="P418" s="501">
        <v>0</v>
      </c>
      <c r="Q418" s="502"/>
      <c r="R418" s="503"/>
      <c r="S418" s="501">
        <v>0</v>
      </c>
      <c r="T418" s="502"/>
      <c r="U418" s="503"/>
      <c r="V418" s="501">
        <v>0</v>
      </c>
      <c r="W418" s="502"/>
      <c r="X418" s="503"/>
      <c r="Y418" s="501">
        <v>0</v>
      </c>
      <c r="Z418" s="502"/>
      <c r="AA418" s="503"/>
      <c r="AB418" s="488"/>
    </row>
    <row r="419" spans="1:28" ht="15.75" customHeight="1">
      <c r="A419" s="507" t="str">
        <f>T(A292)</f>
        <v/>
      </c>
      <c r="B419" s="508"/>
      <c r="C419" s="508"/>
      <c r="D419" s="509"/>
      <c r="E419" s="497"/>
      <c r="F419" s="498"/>
      <c r="G419" s="497"/>
      <c r="H419" s="500"/>
      <c r="I419" s="498"/>
      <c r="J419" s="504"/>
      <c r="K419" s="505"/>
      <c r="L419" s="506"/>
      <c r="M419" s="504"/>
      <c r="N419" s="505"/>
      <c r="O419" s="506"/>
      <c r="P419" s="504"/>
      <c r="Q419" s="505"/>
      <c r="R419" s="506"/>
      <c r="S419" s="504"/>
      <c r="T419" s="505"/>
      <c r="U419" s="506"/>
      <c r="V419" s="504"/>
      <c r="W419" s="505"/>
      <c r="X419" s="506"/>
      <c r="Y419" s="504"/>
      <c r="Z419" s="505"/>
      <c r="AA419" s="506"/>
      <c r="AB419" s="488"/>
    </row>
    <row r="420" spans="1:28" ht="15.75" customHeight="1" thickBot="1">
      <c r="A420" s="510"/>
      <c r="B420" s="511"/>
      <c r="C420" s="511"/>
      <c r="D420" s="512"/>
      <c r="E420" s="513">
        <f>SUM(E418)</f>
        <v>1</v>
      </c>
      <c r="F420" s="514"/>
      <c r="G420" s="515">
        <f>SUM(G418)</f>
        <v>0</v>
      </c>
      <c r="H420" s="513"/>
      <c r="I420" s="514"/>
      <c r="J420" s="515">
        <f>SUM((J418+M418+P418)/3)</f>
        <v>0</v>
      </c>
      <c r="K420" s="513"/>
      <c r="L420" s="513"/>
      <c r="M420" s="513"/>
      <c r="N420" s="513"/>
      <c r="O420" s="513"/>
      <c r="P420" s="513"/>
      <c r="Q420" s="513"/>
      <c r="R420" s="514"/>
      <c r="S420" s="515">
        <f>SUM(((S418*3)+V418+Y418)/5)</f>
        <v>0</v>
      </c>
      <c r="T420" s="513"/>
      <c r="U420" s="513"/>
      <c r="V420" s="513"/>
      <c r="W420" s="513"/>
      <c r="X420" s="513"/>
      <c r="Y420" s="513"/>
      <c r="Z420" s="513"/>
      <c r="AA420" s="514"/>
      <c r="AB420" s="489"/>
    </row>
    <row r="421" spans="1:28" ht="15.75" customHeight="1" thickBot="1">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row>
    <row r="422" spans="1:28" ht="15.75" customHeight="1">
      <c r="A422" s="516" t="str">
        <f>T(A416)</f>
        <v>Coordinated Complex Attack</v>
      </c>
      <c r="B422" s="517"/>
      <c r="C422" s="517"/>
      <c r="D422" s="518"/>
      <c r="E422" s="478" t="s">
        <v>5</v>
      </c>
      <c r="F422" s="479"/>
      <c r="G422" s="478" t="s">
        <v>159</v>
      </c>
      <c r="H422" s="482"/>
      <c r="I422" s="479"/>
      <c r="J422" s="484" t="s">
        <v>7</v>
      </c>
      <c r="K422" s="485"/>
      <c r="L422" s="485"/>
      <c r="M422" s="485"/>
      <c r="N422" s="485"/>
      <c r="O422" s="485"/>
      <c r="P422" s="485"/>
      <c r="Q422" s="485"/>
      <c r="R422" s="486"/>
      <c r="S422" s="484" t="s">
        <v>9</v>
      </c>
      <c r="T422" s="485"/>
      <c r="U422" s="485"/>
      <c r="V422" s="485"/>
      <c r="W422" s="485"/>
      <c r="X422" s="485"/>
      <c r="Y422" s="485"/>
      <c r="Z422" s="485"/>
      <c r="AA422" s="486"/>
      <c r="AB422" s="487">
        <f>SUM(((((J426+S426)/2)*G426)*E426))</f>
        <v>0</v>
      </c>
    </row>
    <row r="423" spans="1:28" ht="15.75" customHeight="1">
      <c r="A423" s="519"/>
      <c r="B423" s="520"/>
      <c r="C423" s="520"/>
      <c r="D423" s="521"/>
      <c r="E423" s="480"/>
      <c r="F423" s="481"/>
      <c r="G423" s="480"/>
      <c r="H423" s="483"/>
      <c r="I423" s="481"/>
      <c r="J423" s="490" t="s">
        <v>163</v>
      </c>
      <c r="K423" s="491"/>
      <c r="L423" s="492"/>
      <c r="M423" s="490" t="s">
        <v>165</v>
      </c>
      <c r="N423" s="491"/>
      <c r="O423" s="492"/>
      <c r="P423" s="490" t="s">
        <v>167</v>
      </c>
      <c r="Q423" s="491"/>
      <c r="R423" s="492"/>
      <c r="S423" s="490" t="s">
        <v>213</v>
      </c>
      <c r="T423" s="491"/>
      <c r="U423" s="492"/>
      <c r="V423" s="490" t="s">
        <v>219</v>
      </c>
      <c r="W423" s="491"/>
      <c r="X423" s="492"/>
      <c r="Y423" s="490" t="s">
        <v>225</v>
      </c>
      <c r="Z423" s="491"/>
      <c r="AA423" s="492"/>
      <c r="AB423" s="488"/>
    </row>
    <row r="424" spans="1:28" ht="15.75" customHeight="1">
      <c r="A424" s="493" t="str">
        <f>T(A297)</f>
        <v>Consist - Type 2</v>
      </c>
      <c r="B424" s="494"/>
      <c r="C424" s="96" t="str">
        <f>T(C297)</f>
        <v>CR</v>
      </c>
      <c r="D424" s="99">
        <f>SUM(D297)</f>
        <v>6</v>
      </c>
      <c r="E424" s="495">
        <v>1</v>
      </c>
      <c r="F424" s="496"/>
      <c r="G424" s="495">
        <f>SUM(G297)</f>
        <v>0</v>
      </c>
      <c r="H424" s="499"/>
      <c r="I424" s="496"/>
      <c r="J424" s="501">
        <v>0</v>
      </c>
      <c r="K424" s="502"/>
      <c r="L424" s="503"/>
      <c r="M424" s="501">
        <v>0</v>
      </c>
      <c r="N424" s="502"/>
      <c r="O424" s="503"/>
      <c r="P424" s="501">
        <v>0</v>
      </c>
      <c r="Q424" s="502"/>
      <c r="R424" s="503"/>
      <c r="S424" s="501">
        <v>0</v>
      </c>
      <c r="T424" s="502"/>
      <c r="U424" s="503"/>
      <c r="V424" s="501">
        <v>0</v>
      </c>
      <c r="W424" s="502"/>
      <c r="X424" s="503"/>
      <c r="Y424" s="501">
        <v>0</v>
      </c>
      <c r="Z424" s="502"/>
      <c r="AA424" s="503"/>
      <c r="AB424" s="488"/>
    </row>
    <row r="425" spans="1:28" ht="15.75" customHeight="1">
      <c r="A425" s="507" t="str">
        <f>T(A298)</f>
        <v/>
      </c>
      <c r="B425" s="508"/>
      <c r="C425" s="508"/>
      <c r="D425" s="509"/>
      <c r="E425" s="497"/>
      <c r="F425" s="498"/>
      <c r="G425" s="497"/>
      <c r="H425" s="500"/>
      <c r="I425" s="498"/>
      <c r="J425" s="504"/>
      <c r="K425" s="505"/>
      <c r="L425" s="506"/>
      <c r="M425" s="504"/>
      <c r="N425" s="505"/>
      <c r="O425" s="506"/>
      <c r="P425" s="504"/>
      <c r="Q425" s="505"/>
      <c r="R425" s="506"/>
      <c r="S425" s="504"/>
      <c r="T425" s="505"/>
      <c r="U425" s="506"/>
      <c r="V425" s="504"/>
      <c r="W425" s="505"/>
      <c r="X425" s="506"/>
      <c r="Y425" s="504"/>
      <c r="Z425" s="505"/>
      <c r="AA425" s="506"/>
      <c r="AB425" s="488"/>
    </row>
    <row r="426" spans="1:28" ht="15.75" customHeight="1" thickBot="1">
      <c r="A426" s="510"/>
      <c r="B426" s="511"/>
      <c r="C426" s="511"/>
      <c r="D426" s="512"/>
      <c r="E426" s="513">
        <f>SUM(E424)</f>
        <v>1</v>
      </c>
      <c r="F426" s="514"/>
      <c r="G426" s="515">
        <f>SUM(G424)</f>
        <v>0</v>
      </c>
      <c r="H426" s="513"/>
      <c r="I426" s="514"/>
      <c r="J426" s="515">
        <f>SUM((J424+M424+P424)/3)</f>
        <v>0</v>
      </c>
      <c r="K426" s="513"/>
      <c r="L426" s="513"/>
      <c r="M426" s="513"/>
      <c r="N426" s="513"/>
      <c r="O426" s="513"/>
      <c r="P426" s="513"/>
      <c r="Q426" s="513"/>
      <c r="R426" s="514"/>
      <c r="S426" s="515">
        <f>SUM(((S424*3)+V424+Y424)/5)</f>
        <v>0</v>
      </c>
      <c r="T426" s="513"/>
      <c r="U426" s="513"/>
      <c r="V426" s="513"/>
      <c r="W426" s="513"/>
      <c r="X426" s="513"/>
      <c r="Y426" s="513"/>
      <c r="Z426" s="513"/>
      <c r="AA426" s="514"/>
      <c r="AB426" s="489"/>
    </row>
    <row r="427" spans="1:28" ht="15.75" customHeight="1" thickBot="1">
      <c r="E427" s="100"/>
      <c r="F427" s="100"/>
      <c r="G427" s="100"/>
      <c r="H427" s="100"/>
      <c r="I427" s="100"/>
      <c r="J427" s="98"/>
      <c r="K427" s="98"/>
      <c r="L427" s="98"/>
      <c r="M427" s="98"/>
      <c r="N427" s="98"/>
      <c r="O427" s="98"/>
      <c r="P427" s="98"/>
      <c r="Q427" s="98"/>
      <c r="R427" s="98"/>
      <c r="S427" s="98"/>
      <c r="T427" s="98"/>
      <c r="U427" s="98"/>
      <c r="V427" s="98"/>
      <c r="W427" s="98"/>
      <c r="X427" s="98"/>
      <c r="Y427" s="98"/>
      <c r="Z427" s="98"/>
      <c r="AA427" s="98"/>
      <c r="AB427" s="100"/>
    </row>
    <row r="428" spans="1:28" ht="15.75" customHeight="1">
      <c r="A428" s="516" t="str">
        <f>T(A422)</f>
        <v>Coordinated Complex Attack</v>
      </c>
      <c r="B428" s="517"/>
      <c r="C428" s="517"/>
      <c r="D428" s="518"/>
      <c r="E428" s="478" t="s">
        <v>5</v>
      </c>
      <c r="F428" s="479"/>
      <c r="G428" s="478" t="s">
        <v>159</v>
      </c>
      <c r="H428" s="482"/>
      <c r="I428" s="479"/>
      <c r="J428" s="484" t="s">
        <v>7</v>
      </c>
      <c r="K428" s="485"/>
      <c r="L428" s="485"/>
      <c r="M428" s="485"/>
      <c r="N428" s="485"/>
      <c r="O428" s="485"/>
      <c r="P428" s="485"/>
      <c r="Q428" s="485"/>
      <c r="R428" s="486"/>
      <c r="S428" s="484" t="s">
        <v>9</v>
      </c>
      <c r="T428" s="485"/>
      <c r="U428" s="485"/>
      <c r="V428" s="485"/>
      <c r="W428" s="485"/>
      <c r="X428" s="485"/>
      <c r="Y428" s="485"/>
      <c r="Z428" s="485"/>
      <c r="AA428" s="486"/>
      <c r="AB428" s="487">
        <f>SUM(((((J432+S432)/2)*G432)*E432))</f>
        <v>0</v>
      </c>
    </row>
    <row r="429" spans="1:28" ht="15.75" customHeight="1">
      <c r="A429" s="519"/>
      <c r="B429" s="520"/>
      <c r="C429" s="520"/>
      <c r="D429" s="521"/>
      <c r="E429" s="480"/>
      <c r="F429" s="481"/>
      <c r="G429" s="480"/>
      <c r="H429" s="483"/>
      <c r="I429" s="481"/>
      <c r="J429" s="490" t="s">
        <v>163</v>
      </c>
      <c r="K429" s="491"/>
      <c r="L429" s="492"/>
      <c r="M429" s="490" t="s">
        <v>165</v>
      </c>
      <c r="N429" s="491"/>
      <c r="O429" s="492"/>
      <c r="P429" s="490" t="s">
        <v>167</v>
      </c>
      <c r="Q429" s="491"/>
      <c r="R429" s="492"/>
      <c r="S429" s="490" t="s">
        <v>213</v>
      </c>
      <c r="T429" s="491"/>
      <c r="U429" s="492"/>
      <c r="V429" s="490" t="s">
        <v>219</v>
      </c>
      <c r="W429" s="491"/>
      <c r="X429" s="492"/>
      <c r="Y429" s="490" t="s">
        <v>225</v>
      </c>
      <c r="Z429" s="491"/>
      <c r="AA429" s="492"/>
      <c r="AB429" s="488"/>
    </row>
    <row r="430" spans="1:28" ht="15.75" customHeight="1">
      <c r="A430" s="493" t="str">
        <f>T(A303)</f>
        <v>Primary Control Center</v>
      </c>
      <c r="B430" s="494"/>
      <c r="C430" s="96" t="str">
        <f>T(C303)</f>
        <v>CR</v>
      </c>
      <c r="D430" s="99">
        <f>SUM(D303)</f>
        <v>7</v>
      </c>
      <c r="E430" s="495">
        <v>1</v>
      </c>
      <c r="F430" s="496"/>
      <c r="G430" s="495">
        <f>SUM(G303)</f>
        <v>0</v>
      </c>
      <c r="H430" s="499"/>
      <c r="I430" s="496"/>
      <c r="J430" s="501">
        <v>0</v>
      </c>
      <c r="K430" s="502"/>
      <c r="L430" s="503"/>
      <c r="M430" s="501">
        <v>0</v>
      </c>
      <c r="N430" s="502"/>
      <c r="O430" s="503"/>
      <c r="P430" s="501">
        <v>0</v>
      </c>
      <c r="Q430" s="502"/>
      <c r="R430" s="503"/>
      <c r="S430" s="501">
        <v>0</v>
      </c>
      <c r="T430" s="502"/>
      <c r="U430" s="503"/>
      <c r="V430" s="501">
        <v>0</v>
      </c>
      <c r="W430" s="502"/>
      <c r="X430" s="503"/>
      <c r="Y430" s="501">
        <v>0</v>
      </c>
      <c r="Z430" s="502"/>
      <c r="AA430" s="503"/>
      <c r="AB430" s="488"/>
    </row>
    <row r="431" spans="1:28" ht="15.75" customHeight="1">
      <c r="A431" s="507" t="str">
        <f>T(A304)</f>
        <v/>
      </c>
      <c r="B431" s="508"/>
      <c r="C431" s="508"/>
      <c r="D431" s="509"/>
      <c r="E431" s="497"/>
      <c r="F431" s="498"/>
      <c r="G431" s="497"/>
      <c r="H431" s="500"/>
      <c r="I431" s="498"/>
      <c r="J431" s="504"/>
      <c r="K431" s="505"/>
      <c r="L431" s="506"/>
      <c r="M431" s="504"/>
      <c r="N431" s="505"/>
      <c r="O431" s="506"/>
      <c r="P431" s="504"/>
      <c r="Q431" s="505"/>
      <c r="R431" s="506"/>
      <c r="S431" s="504"/>
      <c r="T431" s="505"/>
      <c r="U431" s="506"/>
      <c r="V431" s="504"/>
      <c r="W431" s="505"/>
      <c r="X431" s="506"/>
      <c r="Y431" s="504"/>
      <c r="Z431" s="505"/>
      <c r="AA431" s="506"/>
      <c r="AB431" s="488"/>
    </row>
    <row r="432" spans="1:28" ht="15.75" customHeight="1" thickBot="1">
      <c r="A432" s="510"/>
      <c r="B432" s="511"/>
      <c r="C432" s="511"/>
      <c r="D432" s="512"/>
      <c r="E432" s="513">
        <f>SUM(E430)</f>
        <v>1</v>
      </c>
      <c r="F432" s="514"/>
      <c r="G432" s="515">
        <f>SUM(G430)</f>
        <v>0</v>
      </c>
      <c r="H432" s="513"/>
      <c r="I432" s="514"/>
      <c r="J432" s="515">
        <f>SUM((J430+M430+P430)/3)</f>
        <v>0</v>
      </c>
      <c r="K432" s="513"/>
      <c r="L432" s="513"/>
      <c r="M432" s="513"/>
      <c r="N432" s="513"/>
      <c r="O432" s="513"/>
      <c r="P432" s="513"/>
      <c r="Q432" s="513"/>
      <c r="R432" s="514"/>
      <c r="S432" s="515">
        <f>SUM(((S430*3)+V430+Y430)/5)</f>
        <v>0</v>
      </c>
      <c r="T432" s="513"/>
      <c r="U432" s="513"/>
      <c r="V432" s="513"/>
      <c r="W432" s="513"/>
      <c r="X432" s="513"/>
      <c r="Y432" s="513"/>
      <c r="Z432" s="513"/>
      <c r="AA432" s="514"/>
      <c r="AB432" s="489"/>
    </row>
    <row r="433" spans="1:28" ht="15.75" customHeight="1" thickBot="1">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row>
    <row r="434" spans="1:28" ht="15.75" customHeight="1">
      <c r="A434" s="516" t="str">
        <f>T(A428)</f>
        <v>Coordinated Complex Attack</v>
      </c>
      <c r="B434" s="517"/>
      <c r="C434" s="517"/>
      <c r="D434" s="518"/>
      <c r="E434" s="478" t="s">
        <v>5</v>
      </c>
      <c r="F434" s="479"/>
      <c r="G434" s="478" t="s">
        <v>159</v>
      </c>
      <c r="H434" s="482"/>
      <c r="I434" s="479"/>
      <c r="J434" s="484" t="s">
        <v>7</v>
      </c>
      <c r="K434" s="485"/>
      <c r="L434" s="485"/>
      <c r="M434" s="485"/>
      <c r="N434" s="485"/>
      <c r="O434" s="485"/>
      <c r="P434" s="485"/>
      <c r="Q434" s="485"/>
      <c r="R434" s="486"/>
      <c r="S434" s="484" t="s">
        <v>9</v>
      </c>
      <c r="T434" s="485"/>
      <c r="U434" s="485"/>
      <c r="V434" s="485"/>
      <c r="W434" s="485"/>
      <c r="X434" s="485"/>
      <c r="Y434" s="485"/>
      <c r="Z434" s="485"/>
      <c r="AA434" s="486"/>
      <c r="AB434" s="487">
        <f>SUM(((((J438+S438)/2)*G438)*E438))</f>
        <v>0</v>
      </c>
    </row>
    <row r="435" spans="1:28" ht="15.75" customHeight="1">
      <c r="A435" s="519"/>
      <c r="B435" s="520"/>
      <c r="C435" s="520"/>
      <c r="D435" s="521"/>
      <c r="E435" s="480"/>
      <c r="F435" s="481"/>
      <c r="G435" s="480"/>
      <c r="H435" s="483"/>
      <c r="I435" s="481"/>
      <c r="J435" s="490" t="s">
        <v>163</v>
      </c>
      <c r="K435" s="491"/>
      <c r="L435" s="492"/>
      <c r="M435" s="490" t="s">
        <v>165</v>
      </c>
      <c r="N435" s="491"/>
      <c r="O435" s="492"/>
      <c r="P435" s="490" t="s">
        <v>167</v>
      </c>
      <c r="Q435" s="491"/>
      <c r="R435" s="492"/>
      <c r="S435" s="490" t="s">
        <v>213</v>
      </c>
      <c r="T435" s="491"/>
      <c r="U435" s="492"/>
      <c r="V435" s="490" t="s">
        <v>219</v>
      </c>
      <c r="W435" s="491"/>
      <c r="X435" s="492"/>
      <c r="Y435" s="490" t="s">
        <v>225</v>
      </c>
      <c r="Z435" s="491"/>
      <c r="AA435" s="492"/>
      <c r="AB435" s="488"/>
    </row>
    <row r="436" spans="1:28" ht="15.75" customHeight="1">
      <c r="A436" s="493" t="str">
        <f>T(A309)</f>
        <v>Control Towers</v>
      </c>
      <c r="B436" s="494"/>
      <c r="C436" s="96" t="str">
        <f>T(C309)</f>
        <v>CR</v>
      </c>
      <c r="D436" s="99">
        <f>SUM(D309)</f>
        <v>8</v>
      </c>
      <c r="E436" s="495">
        <v>1</v>
      </c>
      <c r="F436" s="496"/>
      <c r="G436" s="495">
        <f>SUM(G309)</f>
        <v>0</v>
      </c>
      <c r="H436" s="499"/>
      <c r="I436" s="496"/>
      <c r="J436" s="501">
        <v>0</v>
      </c>
      <c r="K436" s="502"/>
      <c r="L436" s="503"/>
      <c r="M436" s="501">
        <v>0</v>
      </c>
      <c r="N436" s="502"/>
      <c r="O436" s="503"/>
      <c r="P436" s="501">
        <v>0</v>
      </c>
      <c r="Q436" s="502"/>
      <c r="R436" s="503"/>
      <c r="S436" s="501">
        <v>0</v>
      </c>
      <c r="T436" s="502"/>
      <c r="U436" s="503"/>
      <c r="V436" s="501">
        <v>0</v>
      </c>
      <c r="W436" s="502"/>
      <c r="X436" s="503"/>
      <c r="Y436" s="501">
        <v>0</v>
      </c>
      <c r="Z436" s="502"/>
      <c r="AA436" s="503"/>
      <c r="AB436" s="488"/>
    </row>
    <row r="437" spans="1:28" ht="15.75" customHeight="1">
      <c r="A437" s="507" t="str">
        <f>T(A310)</f>
        <v/>
      </c>
      <c r="B437" s="508"/>
      <c r="C437" s="508"/>
      <c r="D437" s="509"/>
      <c r="E437" s="497"/>
      <c r="F437" s="498"/>
      <c r="G437" s="497"/>
      <c r="H437" s="500"/>
      <c r="I437" s="498"/>
      <c r="J437" s="504"/>
      <c r="K437" s="505"/>
      <c r="L437" s="506"/>
      <c r="M437" s="504"/>
      <c r="N437" s="505"/>
      <c r="O437" s="506"/>
      <c r="P437" s="504"/>
      <c r="Q437" s="505"/>
      <c r="R437" s="506"/>
      <c r="S437" s="504"/>
      <c r="T437" s="505"/>
      <c r="U437" s="506"/>
      <c r="V437" s="504"/>
      <c r="W437" s="505"/>
      <c r="X437" s="506"/>
      <c r="Y437" s="504"/>
      <c r="Z437" s="505"/>
      <c r="AA437" s="506"/>
      <c r="AB437" s="488"/>
    </row>
    <row r="438" spans="1:28" ht="15.75" customHeight="1" thickBot="1">
      <c r="A438" s="510"/>
      <c r="B438" s="511"/>
      <c r="C438" s="511"/>
      <c r="D438" s="512"/>
      <c r="E438" s="513">
        <f>SUM(E436)</f>
        <v>1</v>
      </c>
      <c r="F438" s="514"/>
      <c r="G438" s="515">
        <f>SUM(G436)</f>
        <v>0</v>
      </c>
      <c r="H438" s="513"/>
      <c r="I438" s="514"/>
      <c r="J438" s="515">
        <f>SUM((J436+M436+P436)/3)</f>
        <v>0</v>
      </c>
      <c r="K438" s="513"/>
      <c r="L438" s="513"/>
      <c r="M438" s="513"/>
      <c r="N438" s="513"/>
      <c r="O438" s="513"/>
      <c r="P438" s="513"/>
      <c r="Q438" s="513"/>
      <c r="R438" s="514"/>
      <c r="S438" s="515">
        <f>SUM(((S436*3)+V436+Y436)/5)</f>
        <v>0</v>
      </c>
      <c r="T438" s="513"/>
      <c r="U438" s="513"/>
      <c r="V438" s="513"/>
      <c r="W438" s="513"/>
      <c r="X438" s="513"/>
      <c r="Y438" s="513"/>
      <c r="Z438" s="513"/>
      <c r="AA438" s="514"/>
      <c r="AB438" s="489"/>
    </row>
    <row r="439" spans="1:28" ht="15.75" customHeight="1" thickBot="1">
      <c r="J439" s="98"/>
      <c r="K439" s="98"/>
      <c r="L439" s="98"/>
      <c r="M439" s="98"/>
      <c r="N439" s="98"/>
      <c r="O439" s="98"/>
      <c r="P439" s="98"/>
      <c r="Q439" s="98"/>
      <c r="R439" s="98"/>
      <c r="S439" s="98"/>
      <c r="T439" s="98"/>
      <c r="U439" s="98"/>
      <c r="V439" s="98"/>
      <c r="W439" s="98"/>
      <c r="X439" s="98"/>
      <c r="Y439" s="98"/>
      <c r="Z439" s="98"/>
      <c r="AA439" s="98"/>
    </row>
    <row r="440" spans="1:28" ht="15.75" customHeight="1">
      <c r="A440" s="516" t="str">
        <f>T(A434)</f>
        <v>Coordinated Complex Attack</v>
      </c>
      <c r="B440" s="517"/>
      <c r="C440" s="517"/>
      <c r="D440" s="518"/>
      <c r="E440" s="478" t="s">
        <v>5</v>
      </c>
      <c r="F440" s="479"/>
      <c r="G440" s="478" t="s">
        <v>159</v>
      </c>
      <c r="H440" s="482"/>
      <c r="I440" s="479"/>
      <c r="J440" s="484" t="s">
        <v>7</v>
      </c>
      <c r="K440" s="485"/>
      <c r="L440" s="485"/>
      <c r="M440" s="485"/>
      <c r="N440" s="485"/>
      <c r="O440" s="485"/>
      <c r="P440" s="485"/>
      <c r="Q440" s="485"/>
      <c r="R440" s="486"/>
      <c r="S440" s="484" t="s">
        <v>9</v>
      </c>
      <c r="T440" s="485"/>
      <c r="U440" s="485"/>
      <c r="V440" s="485"/>
      <c r="W440" s="485"/>
      <c r="X440" s="485"/>
      <c r="Y440" s="485"/>
      <c r="Z440" s="485"/>
      <c r="AA440" s="486"/>
      <c r="AB440" s="487">
        <f>SUM(((((J444+S444)/2)*G444)*E444))</f>
        <v>0</v>
      </c>
    </row>
    <row r="441" spans="1:28" ht="15.75" customHeight="1">
      <c r="A441" s="519"/>
      <c r="B441" s="520"/>
      <c r="C441" s="520"/>
      <c r="D441" s="521"/>
      <c r="E441" s="480"/>
      <c r="F441" s="481"/>
      <c r="G441" s="480"/>
      <c r="H441" s="483"/>
      <c r="I441" s="481"/>
      <c r="J441" s="490" t="s">
        <v>163</v>
      </c>
      <c r="K441" s="491"/>
      <c r="L441" s="492"/>
      <c r="M441" s="490" t="s">
        <v>165</v>
      </c>
      <c r="N441" s="491"/>
      <c r="O441" s="492"/>
      <c r="P441" s="490" t="s">
        <v>167</v>
      </c>
      <c r="Q441" s="491"/>
      <c r="R441" s="492"/>
      <c r="S441" s="490" t="s">
        <v>213</v>
      </c>
      <c r="T441" s="491"/>
      <c r="U441" s="492"/>
      <c r="V441" s="490" t="s">
        <v>219</v>
      </c>
      <c r="W441" s="491"/>
      <c r="X441" s="492"/>
      <c r="Y441" s="490" t="s">
        <v>225</v>
      </c>
      <c r="Z441" s="491"/>
      <c r="AA441" s="492"/>
      <c r="AB441" s="488"/>
    </row>
    <row r="442" spans="1:28" ht="15.75" customHeight="1">
      <c r="A442" s="493" t="str">
        <f>T(A315)</f>
        <v>Cyber Systems</v>
      </c>
      <c r="B442" s="494"/>
      <c r="C442" s="96" t="str">
        <f>T(C315)</f>
        <v>CR</v>
      </c>
      <c r="D442" s="99">
        <f>SUM(D315)</f>
        <v>9</v>
      </c>
      <c r="E442" s="495">
        <v>1</v>
      </c>
      <c r="F442" s="496"/>
      <c r="G442" s="495">
        <f>SUM(G315)</f>
        <v>0</v>
      </c>
      <c r="H442" s="499"/>
      <c r="I442" s="496"/>
      <c r="J442" s="501">
        <v>0</v>
      </c>
      <c r="K442" s="502"/>
      <c r="L442" s="503"/>
      <c r="M442" s="501">
        <v>0</v>
      </c>
      <c r="N442" s="502"/>
      <c r="O442" s="503"/>
      <c r="P442" s="501">
        <v>0</v>
      </c>
      <c r="Q442" s="502"/>
      <c r="R442" s="503"/>
      <c r="S442" s="501">
        <v>0</v>
      </c>
      <c r="T442" s="502"/>
      <c r="U442" s="503"/>
      <c r="V442" s="501">
        <v>0</v>
      </c>
      <c r="W442" s="502"/>
      <c r="X442" s="503"/>
      <c r="Y442" s="501">
        <v>0</v>
      </c>
      <c r="Z442" s="502"/>
      <c r="AA442" s="503"/>
      <c r="AB442" s="488"/>
    </row>
    <row r="443" spans="1:28" ht="15.75" customHeight="1">
      <c r="A443" s="507" t="str">
        <f>T(A316)</f>
        <v/>
      </c>
      <c r="B443" s="508"/>
      <c r="C443" s="508"/>
      <c r="D443" s="509"/>
      <c r="E443" s="497"/>
      <c r="F443" s="498"/>
      <c r="G443" s="497"/>
      <c r="H443" s="500"/>
      <c r="I443" s="498"/>
      <c r="J443" s="504"/>
      <c r="K443" s="505"/>
      <c r="L443" s="506"/>
      <c r="M443" s="504"/>
      <c r="N443" s="505"/>
      <c r="O443" s="506"/>
      <c r="P443" s="504"/>
      <c r="Q443" s="505"/>
      <c r="R443" s="506"/>
      <c r="S443" s="504"/>
      <c r="T443" s="505"/>
      <c r="U443" s="506"/>
      <c r="V443" s="504"/>
      <c r="W443" s="505"/>
      <c r="X443" s="506"/>
      <c r="Y443" s="504"/>
      <c r="Z443" s="505"/>
      <c r="AA443" s="506"/>
      <c r="AB443" s="488"/>
    </row>
    <row r="444" spans="1:28" ht="15.75" customHeight="1" thickBot="1">
      <c r="A444" s="510"/>
      <c r="B444" s="511"/>
      <c r="C444" s="511"/>
      <c r="D444" s="512"/>
      <c r="E444" s="513">
        <f>SUM(E442)</f>
        <v>1</v>
      </c>
      <c r="F444" s="514"/>
      <c r="G444" s="515">
        <f>SUM(G442)</f>
        <v>0</v>
      </c>
      <c r="H444" s="513"/>
      <c r="I444" s="514"/>
      <c r="J444" s="515">
        <f>SUM((J442+M442+P442)/3)</f>
        <v>0</v>
      </c>
      <c r="K444" s="513"/>
      <c r="L444" s="513"/>
      <c r="M444" s="513"/>
      <c r="N444" s="513"/>
      <c r="O444" s="513"/>
      <c r="P444" s="513"/>
      <c r="Q444" s="513"/>
      <c r="R444" s="514"/>
      <c r="S444" s="515">
        <f>SUM(((S442*3)+V442+Y442)/5)</f>
        <v>0</v>
      </c>
      <c r="T444" s="513"/>
      <c r="U444" s="513"/>
      <c r="V444" s="513"/>
      <c r="W444" s="513"/>
      <c r="X444" s="513"/>
      <c r="Y444" s="513"/>
      <c r="Z444" s="513"/>
      <c r="AA444" s="514"/>
      <c r="AB444" s="489"/>
    </row>
    <row r="445" spans="1:28" ht="15.75" customHeight="1" thickBot="1">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row>
    <row r="446" spans="1:28" ht="15.75" customHeight="1">
      <c r="A446" s="516" t="str">
        <f>T(A440)</f>
        <v>Coordinated Complex Attack</v>
      </c>
      <c r="B446" s="517"/>
      <c r="C446" s="517"/>
      <c r="D446" s="518"/>
      <c r="E446" s="478" t="s">
        <v>5</v>
      </c>
      <c r="F446" s="479"/>
      <c r="G446" s="478" t="s">
        <v>159</v>
      </c>
      <c r="H446" s="482"/>
      <c r="I446" s="479"/>
      <c r="J446" s="484" t="s">
        <v>7</v>
      </c>
      <c r="K446" s="485"/>
      <c r="L446" s="485"/>
      <c r="M446" s="485"/>
      <c r="N446" s="485"/>
      <c r="O446" s="485"/>
      <c r="P446" s="485"/>
      <c r="Q446" s="485"/>
      <c r="R446" s="486"/>
      <c r="S446" s="484" t="s">
        <v>9</v>
      </c>
      <c r="T446" s="485"/>
      <c r="U446" s="485"/>
      <c r="V446" s="485"/>
      <c r="W446" s="485"/>
      <c r="X446" s="485"/>
      <c r="Y446" s="485"/>
      <c r="Z446" s="485"/>
      <c r="AA446" s="486"/>
      <c r="AB446" s="487">
        <f>SUM(((((J450+S450)/2)*G450)*E450))</f>
        <v>0</v>
      </c>
    </row>
    <row r="447" spans="1:28" ht="15.75" customHeight="1">
      <c r="A447" s="519"/>
      <c r="B447" s="520"/>
      <c r="C447" s="520"/>
      <c r="D447" s="521"/>
      <c r="E447" s="480"/>
      <c r="F447" s="481"/>
      <c r="G447" s="480"/>
      <c r="H447" s="483"/>
      <c r="I447" s="481"/>
      <c r="J447" s="490" t="s">
        <v>163</v>
      </c>
      <c r="K447" s="491"/>
      <c r="L447" s="492"/>
      <c r="M447" s="490" t="s">
        <v>165</v>
      </c>
      <c r="N447" s="491"/>
      <c r="O447" s="492"/>
      <c r="P447" s="490" t="s">
        <v>167</v>
      </c>
      <c r="Q447" s="491"/>
      <c r="R447" s="492"/>
      <c r="S447" s="490" t="s">
        <v>213</v>
      </c>
      <c r="T447" s="491"/>
      <c r="U447" s="492"/>
      <c r="V447" s="490" t="s">
        <v>219</v>
      </c>
      <c r="W447" s="491"/>
      <c r="X447" s="492"/>
      <c r="Y447" s="490" t="s">
        <v>225</v>
      </c>
      <c r="Z447" s="491"/>
      <c r="AA447" s="492"/>
      <c r="AB447" s="488"/>
    </row>
    <row r="448" spans="1:28" ht="15.75" customHeight="1">
      <c r="A448" s="493" t="str">
        <f>T(A321)</f>
        <v>Right of Way (ROW)</v>
      </c>
      <c r="B448" s="494"/>
      <c r="C448" s="96" t="str">
        <f>T(C321)</f>
        <v>CR</v>
      </c>
      <c r="D448" s="99">
        <f>SUM(D321)</f>
        <v>10</v>
      </c>
      <c r="E448" s="495">
        <v>1</v>
      </c>
      <c r="F448" s="496"/>
      <c r="G448" s="495">
        <f>SUM(G321)</f>
        <v>0</v>
      </c>
      <c r="H448" s="499"/>
      <c r="I448" s="496"/>
      <c r="J448" s="501">
        <v>0</v>
      </c>
      <c r="K448" s="502"/>
      <c r="L448" s="503"/>
      <c r="M448" s="501">
        <v>0</v>
      </c>
      <c r="N448" s="502"/>
      <c r="O448" s="503"/>
      <c r="P448" s="501">
        <v>0</v>
      </c>
      <c r="Q448" s="502"/>
      <c r="R448" s="503"/>
      <c r="S448" s="501">
        <v>0</v>
      </c>
      <c r="T448" s="502"/>
      <c r="U448" s="503"/>
      <c r="V448" s="501">
        <v>0</v>
      </c>
      <c r="W448" s="502"/>
      <c r="X448" s="503"/>
      <c r="Y448" s="501">
        <v>0</v>
      </c>
      <c r="Z448" s="502"/>
      <c r="AA448" s="503"/>
      <c r="AB448" s="488"/>
    </row>
    <row r="449" spans="1:28" ht="15.75" customHeight="1">
      <c r="A449" s="507" t="str">
        <f>T(A322)</f>
        <v/>
      </c>
      <c r="B449" s="508"/>
      <c r="C449" s="508"/>
      <c r="D449" s="509"/>
      <c r="E449" s="497"/>
      <c r="F449" s="498"/>
      <c r="G449" s="497"/>
      <c r="H449" s="500"/>
      <c r="I449" s="498"/>
      <c r="J449" s="504"/>
      <c r="K449" s="505"/>
      <c r="L449" s="506"/>
      <c r="M449" s="504"/>
      <c r="N449" s="505"/>
      <c r="O449" s="506"/>
      <c r="P449" s="504"/>
      <c r="Q449" s="505"/>
      <c r="R449" s="506"/>
      <c r="S449" s="504"/>
      <c r="T449" s="505"/>
      <c r="U449" s="506"/>
      <c r="V449" s="504"/>
      <c r="W449" s="505"/>
      <c r="X449" s="506"/>
      <c r="Y449" s="504"/>
      <c r="Z449" s="505"/>
      <c r="AA449" s="506"/>
      <c r="AB449" s="488"/>
    </row>
    <row r="450" spans="1:28" ht="15.75" customHeight="1" thickBot="1">
      <c r="A450" s="510"/>
      <c r="B450" s="511"/>
      <c r="C450" s="511"/>
      <c r="D450" s="512"/>
      <c r="E450" s="513">
        <f>SUM(E448)</f>
        <v>1</v>
      </c>
      <c r="F450" s="514"/>
      <c r="G450" s="515">
        <f>SUM(G448)</f>
        <v>0</v>
      </c>
      <c r="H450" s="513"/>
      <c r="I450" s="514"/>
      <c r="J450" s="515">
        <f>SUM((J448+M448+P448)/3)</f>
        <v>0</v>
      </c>
      <c r="K450" s="513"/>
      <c r="L450" s="513"/>
      <c r="M450" s="513"/>
      <c r="N450" s="513"/>
      <c r="O450" s="513"/>
      <c r="P450" s="513"/>
      <c r="Q450" s="513"/>
      <c r="R450" s="514"/>
      <c r="S450" s="515">
        <f>SUM(((S448*3)+V448+Y448)/5)</f>
        <v>0</v>
      </c>
      <c r="T450" s="513"/>
      <c r="U450" s="513"/>
      <c r="V450" s="513"/>
      <c r="W450" s="513"/>
      <c r="X450" s="513"/>
      <c r="Y450" s="513"/>
      <c r="Z450" s="513"/>
      <c r="AA450" s="514"/>
      <c r="AB450" s="489"/>
    </row>
    <row r="451" spans="1:28" ht="15.75" customHeight="1" thickBot="1">
      <c r="J451" s="100"/>
      <c r="K451" s="100"/>
      <c r="L451" s="100"/>
      <c r="M451" s="100"/>
      <c r="N451" s="100"/>
      <c r="O451" s="100"/>
      <c r="P451" s="100"/>
      <c r="Q451" s="100"/>
      <c r="R451" s="100"/>
      <c r="S451" s="100"/>
      <c r="T451" s="100"/>
      <c r="U451" s="100"/>
      <c r="V451" s="100"/>
      <c r="W451" s="100"/>
      <c r="X451" s="100"/>
      <c r="Y451" s="100"/>
      <c r="Z451" s="100"/>
      <c r="AA451" s="100"/>
    </row>
    <row r="452" spans="1:28" ht="15.75" customHeight="1">
      <c r="A452" s="516" t="str">
        <f>T(A446)</f>
        <v>Coordinated Complex Attack</v>
      </c>
      <c r="B452" s="517"/>
      <c r="C452" s="517"/>
      <c r="D452" s="518"/>
      <c r="E452" s="478" t="s">
        <v>5</v>
      </c>
      <c r="F452" s="479"/>
      <c r="G452" s="478" t="s">
        <v>159</v>
      </c>
      <c r="H452" s="482"/>
      <c r="I452" s="479"/>
      <c r="J452" s="484" t="s">
        <v>7</v>
      </c>
      <c r="K452" s="485"/>
      <c r="L452" s="485"/>
      <c r="M452" s="485"/>
      <c r="N452" s="485"/>
      <c r="O452" s="485"/>
      <c r="P452" s="485"/>
      <c r="Q452" s="485"/>
      <c r="R452" s="486"/>
      <c r="S452" s="484" t="s">
        <v>9</v>
      </c>
      <c r="T452" s="485"/>
      <c r="U452" s="485"/>
      <c r="V452" s="485"/>
      <c r="W452" s="485"/>
      <c r="X452" s="485"/>
      <c r="Y452" s="485"/>
      <c r="Z452" s="485"/>
      <c r="AA452" s="486"/>
      <c r="AB452" s="487">
        <f>SUM(((((J456+S456)/2)*G456)*E456))</f>
        <v>0</v>
      </c>
    </row>
    <row r="453" spans="1:28" ht="15.75" customHeight="1">
      <c r="A453" s="519"/>
      <c r="B453" s="520"/>
      <c r="C453" s="520"/>
      <c r="D453" s="521"/>
      <c r="E453" s="480"/>
      <c r="F453" s="481"/>
      <c r="G453" s="480"/>
      <c r="H453" s="483"/>
      <c r="I453" s="481"/>
      <c r="J453" s="490" t="s">
        <v>163</v>
      </c>
      <c r="K453" s="491"/>
      <c r="L453" s="492"/>
      <c r="M453" s="490" t="s">
        <v>165</v>
      </c>
      <c r="N453" s="491"/>
      <c r="O453" s="492"/>
      <c r="P453" s="490" t="s">
        <v>167</v>
      </c>
      <c r="Q453" s="491"/>
      <c r="R453" s="492"/>
      <c r="S453" s="490" t="s">
        <v>213</v>
      </c>
      <c r="T453" s="491"/>
      <c r="U453" s="492"/>
      <c r="V453" s="490" t="s">
        <v>219</v>
      </c>
      <c r="W453" s="491"/>
      <c r="X453" s="492"/>
      <c r="Y453" s="490" t="s">
        <v>225</v>
      </c>
      <c r="Z453" s="491"/>
      <c r="AA453" s="492"/>
      <c r="AB453" s="488"/>
    </row>
    <row r="454" spans="1:28" ht="15.75" customHeight="1">
      <c r="A454" s="493" t="str">
        <f>T(A327)</f>
        <v>Signals &amp; PTC</v>
      </c>
      <c r="B454" s="494"/>
      <c r="C454" s="96" t="str">
        <f>T(C327)</f>
        <v>CR</v>
      </c>
      <c r="D454" s="99">
        <f>SUM(D327)</f>
        <v>11</v>
      </c>
      <c r="E454" s="495">
        <v>1</v>
      </c>
      <c r="F454" s="496"/>
      <c r="G454" s="495">
        <f>SUM(G327)</f>
        <v>0</v>
      </c>
      <c r="H454" s="499"/>
      <c r="I454" s="496"/>
      <c r="J454" s="501">
        <v>0</v>
      </c>
      <c r="K454" s="502"/>
      <c r="L454" s="503"/>
      <c r="M454" s="501">
        <v>0</v>
      </c>
      <c r="N454" s="502"/>
      <c r="O454" s="503"/>
      <c r="P454" s="501">
        <v>0</v>
      </c>
      <c r="Q454" s="502"/>
      <c r="R454" s="503"/>
      <c r="S454" s="501">
        <v>0</v>
      </c>
      <c r="T454" s="502"/>
      <c r="U454" s="503"/>
      <c r="V454" s="501">
        <v>0</v>
      </c>
      <c r="W454" s="502"/>
      <c r="X454" s="503"/>
      <c r="Y454" s="501">
        <v>0</v>
      </c>
      <c r="Z454" s="502"/>
      <c r="AA454" s="503"/>
      <c r="AB454" s="488"/>
    </row>
    <row r="455" spans="1:28" ht="15.75" customHeight="1">
      <c r="A455" s="507" t="str">
        <f>T(A328)</f>
        <v/>
      </c>
      <c r="B455" s="508"/>
      <c r="C455" s="508"/>
      <c r="D455" s="509"/>
      <c r="E455" s="497"/>
      <c r="F455" s="498"/>
      <c r="G455" s="497"/>
      <c r="H455" s="500"/>
      <c r="I455" s="498"/>
      <c r="J455" s="504"/>
      <c r="K455" s="505"/>
      <c r="L455" s="506"/>
      <c r="M455" s="504"/>
      <c r="N455" s="505"/>
      <c r="O455" s="506"/>
      <c r="P455" s="504"/>
      <c r="Q455" s="505"/>
      <c r="R455" s="506"/>
      <c r="S455" s="504"/>
      <c r="T455" s="505"/>
      <c r="U455" s="506"/>
      <c r="V455" s="504"/>
      <c r="W455" s="505"/>
      <c r="X455" s="506"/>
      <c r="Y455" s="504"/>
      <c r="Z455" s="505"/>
      <c r="AA455" s="506"/>
      <c r="AB455" s="488"/>
    </row>
    <row r="456" spans="1:28" ht="15.75" customHeight="1" thickBot="1">
      <c r="A456" s="510"/>
      <c r="B456" s="511"/>
      <c r="C456" s="511"/>
      <c r="D456" s="512"/>
      <c r="E456" s="513">
        <f>SUM(E454)</f>
        <v>1</v>
      </c>
      <c r="F456" s="514"/>
      <c r="G456" s="515">
        <f>SUM(G454)</f>
        <v>0</v>
      </c>
      <c r="H456" s="513"/>
      <c r="I456" s="514"/>
      <c r="J456" s="515">
        <f>SUM((J454+M454+P454)/3)</f>
        <v>0</v>
      </c>
      <c r="K456" s="513"/>
      <c r="L456" s="513"/>
      <c r="M456" s="513"/>
      <c r="N456" s="513"/>
      <c r="O456" s="513"/>
      <c r="P456" s="513"/>
      <c r="Q456" s="513"/>
      <c r="R456" s="514"/>
      <c r="S456" s="515">
        <f>SUM(((S454*3)+V454+Y454)/5)</f>
        <v>0</v>
      </c>
      <c r="T456" s="513"/>
      <c r="U456" s="513"/>
      <c r="V456" s="513"/>
      <c r="W456" s="513"/>
      <c r="X456" s="513"/>
      <c r="Y456" s="513"/>
      <c r="Z456" s="513"/>
      <c r="AA456" s="514"/>
      <c r="AB456" s="489"/>
    </row>
    <row r="457" spans="1:28" ht="15.75" customHeight="1" thickBot="1">
      <c r="J457" s="98"/>
      <c r="K457" s="98"/>
      <c r="L457" s="98"/>
      <c r="M457" s="98"/>
      <c r="N457" s="98"/>
      <c r="O457" s="98"/>
      <c r="P457" s="98"/>
      <c r="Q457" s="98"/>
      <c r="R457" s="98"/>
      <c r="S457" s="98"/>
      <c r="T457" s="98"/>
      <c r="U457" s="98"/>
      <c r="V457" s="98"/>
      <c r="W457" s="98"/>
      <c r="X457" s="98"/>
      <c r="Y457" s="98"/>
      <c r="Z457" s="98"/>
      <c r="AA457" s="98"/>
    </row>
    <row r="458" spans="1:28" ht="15.75" customHeight="1">
      <c r="A458" s="516" t="str">
        <f>T(A452)</f>
        <v>Coordinated Complex Attack</v>
      </c>
      <c r="B458" s="517"/>
      <c r="C458" s="517"/>
      <c r="D458" s="518"/>
      <c r="E458" s="478" t="s">
        <v>5</v>
      </c>
      <c r="F458" s="479"/>
      <c r="G458" s="478" t="s">
        <v>159</v>
      </c>
      <c r="H458" s="482"/>
      <c r="I458" s="479"/>
      <c r="J458" s="484" t="s">
        <v>7</v>
      </c>
      <c r="K458" s="485"/>
      <c r="L458" s="485"/>
      <c r="M458" s="485"/>
      <c r="N458" s="485"/>
      <c r="O458" s="485"/>
      <c r="P458" s="485"/>
      <c r="Q458" s="485"/>
      <c r="R458" s="486"/>
      <c r="S458" s="484" t="s">
        <v>9</v>
      </c>
      <c r="T458" s="485"/>
      <c r="U458" s="485"/>
      <c r="V458" s="485"/>
      <c r="W458" s="485"/>
      <c r="X458" s="485"/>
      <c r="Y458" s="485"/>
      <c r="Z458" s="485"/>
      <c r="AA458" s="486"/>
      <c r="AB458" s="487">
        <f>SUM(((((J462+S462)/2)*G462)*E462))</f>
        <v>0</v>
      </c>
    </row>
    <row r="459" spans="1:28" ht="15.75" customHeight="1">
      <c r="A459" s="519"/>
      <c r="B459" s="520"/>
      <c r="C459" s="520"/>
      <c r="D459" s="521"/>
      <c r="E459" s="480"/>
      <c r="F459" s="481"/>
      <c r="G459" s="480"/>
      <c r="H459" s="483"/>
      <c r="I459" s="481"/>
      <c r="J459" s="490" t="s">
        <v>163</v>
      </c>
      <c r="K459" s="491"/>
      <c r="L459" s="492"/>
      <c r="M459" s="490" t="s">
        <v>165</v>
      </c>
      <c r="N459" s="491"/>
      <c r="O459" s="492"/>
      <c r="P459" s="490" t="s">
        <v>167</v>
      </c>
      <c r="Q459" s="491"/>
      <c r="R459" s="492"/>
      <c r="S459" s="490" t="s">
        <v>213</v>
      </c>
      <c r="T459" s="491"/>
      <c r="U459" s="492"/>
      <c r="V459" s="490" t="s">
        <v>219</v>
      </c>
      <c r="W459" s="491"/>
      <c r="X459" s="492"/>
      <c r="Y459" s="490" t="s">
        <v>225</v>
      </c>
      <c r="Z459" s="491"/>
      <c r="AA459" s="492"/>
      <c r="AB459" s="488"/>
    </row>
    <row r="460" spans="1:28" ht="15.75" customHeight="1">
      <c r="A460" s="493" t="str">
        <f>T(A333)</f>
        <v xml:space="preserve">Switches </v>
      </c>
      <c r="B460" s="494"/>
      <c r="C460" s="96" t="str">
        <f>T(C333)</f>
        <v>CR</v>
      </c>
      <c r="D460" s="99">
        <f>SUM(D333)</f>
        <v>12</v>
      </c>
      <c r="E460" s="495">
        <v>1</v>
      </c>
      <c r="F460" s="496"/>
      <c r="G460" s="495">
        <f>SUM(G333)</f>
        <v>0</v>
      </c>
      <c r="H460" s="499"/>
      <c r="I460" s="496"/>
      <c r="J460" s="501">
        <v>0</v>
      </c>
      <c r="K460" s="502"/>
      <c r="L460" s="503"/>
      <c r="M460" s="501">
        <v>0</v>
      </c>
      <c r="N460" s="502"/>
      <c r="O460" s="503"/>
      <c r="P460" s="501">
        <v>0</v>
      </c>
      <c r="Q460" s="502"/>
      <c r="R460" s="503"/>
      <c r="S460" s="501">
        <v>0</v>
      </c>
      <c r="T460" s="502"/>
      <c r="U460" s="503"/>
      <c r="V460" s="501">
        <v>0</v>
      </c>
      <c r="W460" s="502"/>
      <c r="X460" s="503"/>
      <c r="Y460" s="501">
        <v>0</v>
      </c>
      <c r="Z460" s="502"/>
      <c r="AA460" s="503"/>
      <c r="AB460" s="488"/>
    </row>
    <row r="461" spans="1:28" ht="15.75" customHeight="1">
      <c r="A461" s="507" t="str">
        <f>T(A334)</f>
        <v/>
      </c>
      <c r="B461" s="508"/>
      <c r="C461" s="508"/>
      <c r="D461" s="509"/>
      <c r="E461" s="497"/>
      <c r="F461" s="498"/>
      <c r="G461" s="497"/>
      <c r="H461" s="500"/>
      <c r="I461" s="498"/>
      <c r="J461" s="504"/>
      <c r="K461" s="505"/>
      <c r="L461" s="506"/>
      <c r="M461" s="504"/>
      <c r="N461" s="505"/>
      <c r="O461" s="506"/>
      <c r="P461" s="504"/>
      <c r="Q461" s="505"/>
      <c r="R461" s="506"/>
      <c r="S461" s="504"/>
      <c r="T461" s="505"/>
      <c r="U461" s="506"/>
      <c r="V461" s="504"/>
      <c r="W461" s="505"/>
      <c r="X461" s="506"/>
      <c r="Y461" s="504"/>
      <c r="Z461" s="505"/>
      <c r="AA461" s="506"/>
      <c r="AB461" s="488"/>
    </row>
    <row r="462" spans="1:28" ht="15.75" customHeight="1" thickBot="1">
      <c r="A462" s="510"/>
      <c r="B462" s="511"/>
      <c r="C462" s="511"/>
      <c r="D462" s="512"/>
      <c r="E462" s="513">
        <f>SUM(E460)</f>
        <v>1</v>
      </c>
      <c r="F462" s="514"/>
      <c r="G462" s="515">
        <f>SUM(G460)</f>
        <v>0</v>
      </c>
      <c r="H462" s="513"/>
      <c r="I462" s="514"/>
      <c r="J462" s="515">
        <f>SUM((J460+M460+P460)/3)</f>
        <v>0</v>
      </c>
      <c r="K462" s="513"/>
      <c r="L462" s="513"/>
      <c r="M462" s="513"/>
      <c r="N462" s="513"/>
      <c r="O462" s="513"/>
      <c r="P462" s="513"/>
      <c r="Q462" s="513"/>
      <c r="R462" s="514"/>
      <c r="S462" s="515">
        <f>SUM(((S460*3)+V460+Y460)/5)</f>
        <v>0</v>
      </c>
      <c r="T462" s="513"/>
      <c r="U462" s="513"/>
      <c r="V462" s="513"/>
      <c r="W462" s="513"/>
      <c r="X462" s="513"/>
      <c r="Y462" s="513"/>
      <c r="Z462" s="513"/>
      <c r="AA462" s="514"/>
      <c r="AB462" s="489"/>
    </row>
    <row r="463" spans="1:28" ht="15.75" customHeight="1" thickBot="1">
      <c r="J463" s="100"/>
      <c r="K463" s="100"/>
      <c r="L463" s="100"/>
      <c r="M463" s="100"/>
      <c r="N463" s="100"/>
      <c r="O463" s="100"/>
      <c r="P463" s="100"/>
      <c r="Q463" s="100"/>
      <c r="R463" s="100"/>
      <c r="S463" s="100"/>
      <c r="T463" s="100"/>
      <c r="U463" s="100"/>
      <c r="V463" s="100"/>
      <c r="W463" s="100"/>
      <c r="X463" s="100"/>
      <c r="Y463" s="100"/>
      <c r="Z463" s="100"/>
      <c r="AA463" s="100"/>
    </row>
    <row r="464" spans="1:28" ht="15.75" customHeight="1">
      <c r="A464" s="516" t="str">
        <f>T(A458)</f>
        <v>Coordinated Complex Attack</v>
      </c>
      <c r="B464" s="517"/>
      <c r="C464" s="517"/>
      <c r="D464" s="518"/>
      <c r="E464" s="478" t="s">
        <v>5</v>
      </c>
      <c r="F464" s="479"/>
      <c r="G464" s="478" t="s">
        <v>159</v>
      </c>
      <c r="H464" s="482"/>
      <c r="I464" s="479"/>
      <c r="J464" s="484" t="s">
        <v>7</v>
      </c>
      <c r="K464" s="485"/>
      <c r="L464" s="485"/>
      <c r="M464" s="485"/>
      <c r="N464" s="485"/>
      <c r="O464" s="485"/>
      <c r="P464" s="485"/>
      <c r="Q464" s="485"/>
      <c r="R464" s="486"/>
      <c r="S464" s="484" t="s">
        <v>9</v>
      </c>
      <c r="T464" s="485"/>
      <c r="U464" s="485"/>
      <c r="V464" s="485"/>
      <c r="W464" s="485"/>
      <c r="X464" s="485"/>
      <c r="Y464" s="485"/>
      <c r="Z464" s="485"/>
      <c r="AA464" s="486"/>
      <c r="AB464" s="487">
        <f>SUM(((((J468+S468)/2)*G468)*E468))</f>
        <v>0</v>
      </c>
    </row>
    <row r="465" spans="1:28" ht="15.75" customHeight="1">
      <c r="A465" s="519"/>
      <c r="B465" s="520"/>
      <c r="C465" s="520"/>
      <c r="D465" s="521"/>
      <c r="E465" s="480"/>
      <c r="F465" s="481"/>
      <c r="G465" s="480"/>
      <c r="H465" s="483"/>
      <c r="I465" s="481"/>
      <c r="J465" s="490" t="s">
        <v>163</v>
      </c>
      <c r="K465" s="491"/>
      <c r="L465" s="492"/>
      <c r="M465" s="490" t="s">
        <v>165</v>
      </c>
      <c r="N465" s="491"/>
      <c r="O465" s="492"/>
      <c r="P465" s="490" t="s">
        <v>167</v>
      </c>
      <c r="Q465" s="491"/>
      <c r="R465" s="492"/>
      <c r="S465" s="490" t="s">
        <v>213</v>
      </c>
      <c r="T465" s="491"/>
      <c r="U465" s="492"/>
      <c r="V465" s="490" t="s">
        <v>219</v>
      </c>
      <c r="W465" s="491"/>
      <c r="X465" s="492"/>
      <c r="Y465" s="490" t="s">
        <v>225</v>
      </c>
      <c r="Z465" s="491"/>
      <c r="AA465" s="492"/>
      <c r="AB465" s="488"/>
    </row>
    <row r="466" spans="1:28" ht="15.75" customHeight="1">
      <c r="A466" s="493" t="str">
        <f>T(A339)</f>
        <v>Bridges</v>
      </c>
      <c r="B466" s="494"/>
      <c r="C466" s="96" t="str">
        <f>T(C339)</f>
        <v>CR</v>
      </c>
      <c r="D466" s="99">
        <f>SUM(D339)</f>
        <v>13</v>
      </c>
      <c r="E466" s="495">
        <v>1</v>
      </c>
      <c r="F466" s="496"/>
      <c r="G466" s="495">
        <f>SUM(G339)</f>
        <v>0</v>
      </c>
      <c r="H466" s="499"/>
      <c r="I466" s="496"/>
      <c r="J466" s="501">
        <v>0</v>
      </c>
      <c r="K466" s="502"/>
      <c r="L466" s="503"/>
      <c r="M466" s="501">
        <v>0</v>
      </c>
      <c r="N466" s="502"/>
      <c r="O466" s="503"/>
      <c r="P466" s="501">
        <v>0</v>
      </c>
      <c r="Q466" s="502"/>
      <c r="R466" s="503"/>
      <c r="S466" s="501">
        <v>0</v>
      </c>
      <c r="T466" s="502"/>
      <c r="U466" s="503"/>
      <c r="V466" s="501">
        <v>0</v>
      </c>
      <c r="W466" s="502"/>
      <c r="X466" s="503"/>
      <c r="Y466" s="501">
        <v>0</v>
      </c>
      <c r="Z466" s="502"/>
      <c r="AA466" s="503"/>
      <c r="AB466" s="488"/>
    </row>
    <row r="467" spans="1:28" ht="15.75" customHeight="1">
      <c r="A467" s="507" t="str">
        <f>T(A340)</f>
        <v/>
      </c>
      <c r="B467" s="508"/>
      <c r="C467" s="508"/>
      <c r="D467" s="509"/>
      <c r="E467" s="497"/>
      <c r="F467" s="498"/>
      <c r="G467" s="497"/>
      <c r="H467" s="500"/>
      <c r="I467" s="498"/>
      <c r="J467" s="504"/>
      <c r="K467" s="505"/>
      <c r="L467" s="506"/>
      <c r="M467" s="504"/>
      <c r="N467" s="505"/>
      <c r="O467" s="506"/>
      <c r="P467" s="504"/>
      <c r="Q467" s="505"/>
      <c r="R467" s="506"/>
      <c r="S467" s="504"/>
      <c r="T467" s="505"/>
      <c r="U467" s="506"/>
      <c r="V467" s="504"/>
      <c r="W467" s="505"/>
      <c r="X467" s="506"/>
      <c r="Y467" s="504"/>
      <c r="Z467" s="505"/>
      <c r="AA467" s="506"/>
      <c r="AB467" s="488"/>
    </row>
    <row r="468" spans="1:28" ht="15.75" customHeight="1" thickBot="1">
      <c r="A468" s="510"/>
      <c r="B468" s="511"/>
      <c r="C468" s="511"/>
      <c r="D468" s="512"/>
      <c r="E468" s="513">
        <f>SUM(E466)</f>
        <v>1</v>
      </c>
      <c r="F468" s="514"/>
      <c r="G468" s="515">
        <f>SUM(G466)</f>
        <v>0</v>
      </c>
      <c r="H468" s="513"/>
      <c r="I468" s="514"/>
      <c r="J468" s="515">
        <f>SUM((J466+M466+P466)/3)</f>
        <v>0</v>
      </c>
      <c r="K468" s="513"/>
      <c r="L468" s="513"/>
      <c r="M468" s="513"/>
      <c r="N468" s="513"/>
      <c r="O468" s="513"/>
      <c r="P468" s="513"/>
      <c r="Q468" s="513"/>
      <c r="R468" s="514"/>
      <c r="S468" s="515">
        <f>SUM(((S466*3)+V466+Y466)/5)</f>
        <v>0</v>
      </c>
      <c r="T468" s="513"/>
      <c r="U468" s="513"/>
      <c r="V468" s="513"/>
      <c r="W468" s="513"/>
      <c r="X468" s="513"/>
      <c r="Y468" s="513"/>
      <c r="Z468" s="513"/>
      <c r="AA468" s="514"/>
      <c r="AB468" s="489"/>
    </row>
    <row r="469" spans="1:28" ht="15.75" customHeight="1" thickBot="1">
      <c r="J469" s="98"/>
      <c r="K469" s="98"/>
      <c r="L469" s="98"/>
      <c r="M469" s="98"/>
      <c r="N469" s="98"/>
      <c r="O469" s="98"/>
      <c r="P469" s="98"/>
      <c r="Q469" s="98"/>
      <c r="R469" s="98"/>
      <c r="S469" s="98"/>
      <c r="T469" s="98"/>
      <c r="U469" s="98"/>
      <c r="V469" s="98"/>
      <c r="W469" s="98"/>
      <c r="X469" s="98"/>
      <c r="Y469" s="98"/>
      <c r="Z469" s="98"/>
      <c r="AA469" s="98"/>
    </row>
    <row r="470" spans="1:28" ht="15.75" customHeight="1">
      <c r="A470" s="516" t="str">
        <f>T(A464)</f>
        <v>Coordinated Complex Attack</v>
      </c>
      <c r="B470" s="517"/>
      <c r="C470" s="517"/>
      <c r="D470" s="518"/>
      <c r="E470" s="478" t="s">
        <v>5</v>
      </c>
      <c r="F470" s="479"/>
      <c r="G470" s="478" t="s">
        <v>159</v>
      </c>
      <c r="H470" s="482"/>
      <c r="I470" s="479"/>
      <c r="J470" s="484" t="s">
        <v>7</v>
      </c>
      <c r="K470" s="485"/>
      <c r="L470" s="485"/>
      <c r="M470" s="485"/>
      <c r="N470" s="485"/>
      <c r="O470" s="485"/>
      <c r="P470" s="485"/>
      <c r="Q470" s="485"/>
      <c r="R470" s="486"/>
      <c r="S470" s="484" t="s">
        <v>9</v>
      </c>
      <c r="T470" s="485"/>
      <c r="U470" s="485"/>
      <c r="V470" s="485"/>
      <c r="W470" s="485"/>
      <c r="X470" s="485"/>
      <c r="Y470" s="485"/>
      <c r="Z470" s="485"/>
      <c r="AA470" s="486"/>
      <c r="AB470" s="487">
        <f>SUM(((((J474+S474)/2)*G474)*E474))</f>
        <v>0</v>
      </c>
    </row>
    <row r="471" spans="1:28" ht="15.75" customHeight="1">
      <c r="A471" s="519"/>
      <c r="B471" s="520"/>
      <c r="C471" s="520"/>
      <c r="D471" s="521"/>
      <c r="E471" s="480"/>
      <c r="F471" s="481"/>
      <c r="G471" s="480"/>
      <c r="H471" s="483"/>
      <c r="I471" s="481"/>
      <c r="J471" s="490" t="s">
        <v>163</v>
      </c>
      <c r="K471" s="491"/>
      <c r="L471" s="492"/>
      <c r="M471" s="490" t="s">
        <v>165</v>
      </c>
      <c r="N471" s="491"/>
      <c r="O471" s="492"/>
      <c r="P471" s="490" t="s">
        <v>167</v>
      </c>
      <c r="Q471" s="491"/>
      <c r="R471" s="492"/>
      <c r="S471" s="490" t="s">
        <v>213</v>
      </c>
      <c r="T471" s="491"/>
      <c r="U471" s="492"/>
      <c r="V471" s="490" t="s">
        <v>219</v>
      </c>
      <c r="W471" s="491"/>
      <c r="X471" s="492"/>
      <c r="Y471" s="490" t="s">
        <v>225</v>
      </c>
      <c r="Z471" s="491"/>
      <c r="AA471" s="492"/>
      <c r="AB471" s="488"/>
    </row>
    <row r="472" spans="1:28" ht="15.75" customHeight="1">
      <c r="A472" s="493" t="str">
        <f>T(A345)</f>
        <v>Elevated Track</v>
      </c>
      <c r="B472" s="494"/>
      <c r="C472" s="96" t="str">
        <f>T(C345)</f>
        <v>CR</v>
      </c>
      <c r="D472" s="99">
        <f>SUM(D345)</f>
        <v>14</v>
      </c>
      <c r="E472" s="495">
        <v>1</v>
      </c>
      <c r="F472" s="496"/>
      <c r="G472" s="495">
        <f>SUM(G345)</f>
        <v>0</v>
      </c>
      <c r="H472" s="499"/>
      <c r="I472" s="496"/>
      <c r="J472" s="501">
        <v>0</v>
      </c>
      <c r="K472" s="502"/>
      <c r="L472" s="503"/>
      <c r="M472" s="501">
        <v>0</v>
      </c>
      <c r="N472" s="502"/>
      <c r="O472" s="503"/>
      <c r="P472" s="501">
        <v>0</v>
      </c>
      <c r="Q472" s="502"/>
      <c r="R472" s="503"/>
      <c r="S472" s="501">
        <v>0</v>
      </c>
      <c r="T472" s="502"/>
      <c r="U472" s="503"/>
      <c r="V472" s="501">
        <v>0</v>
      </c>
      <c r="W472" s="502"/>
      <c r="X472" s="503"/>
      <c r="Y472" s="501">
        <v>0</v>
      </c>
      <c r="Z472" s="502"/>
      <c r="AA472" s="503"/>
      <c r="AB472" s="488"/>
    </row>
    <row r="473" spans="1:28" ht="15.75" customHeight="1">
      <c r="A473" s="507" t="str">
        <f>T(A346)</f>
        <v/>
      </c>
      <c r="B473" s="508"/>
      <c r="C473" s="508"/>
      <c r="D473" s="509"/>
      <c r="E473" s="497"/>
      <c r="F473" s="498"/>
      <c r="G473" s="497"/>
      <c r="H473" s="500"/>
      <c r="I473" s="498"/>
      <c r="J473" s="504"/>
      <c r="K473" s="505"/>
      <c r="L473" s="506"/>
      <c r="M473" s="504"/>
      <c r="N473" s="505"/>
      <c r="O473" s="506"/>
      <c r="P473" s="504"/>
      <c r="Q473" s="505"/>
      <c r="R473" s="506"/>
      <c r="S473" s="504"/>
      <c r="T473" s="505"/>
      <c r="U473" s="506"/>
      <c r="V473" s="504"/>
      <c r="W473" s="505"/>
      <c r="X473" s="506"/>
      <c r="Y473" s="504"/>
      <c r="Z473" s="505"/>
      <c r="AA473" s="506"/>
      <c r="AB473" s="488"/>
    </row>
    <row r="474" spans="1:28" ht="15.75" customHeight="1" thickBot="1">
      <c r="A474" s="510"/>
      <c r="B474" s="511"/>
      <c r="C474" s="511"/>
      <c r="D474" s="512"/>
      <c r="E474" s="513">
        <f>SUM(E472)</f>
        <v>1</v>
      </c>
      <c r="F474" s="514"/>
      <c r="G474" s="515">
        <f>SUM(G472)</f>
        <v>0</v>
      </c>
      <c r="H474" s="513"/>
      <c r="I474" s="514"/>
      <c r="J474" s="515">
        <f>SUM((J472+M472+P472)/3)</f>
        <v>0</v>
      </c>
      <c r="K474" s="513"/>
      <c r="L474" s="513"/>
      <c r="M474" s="513"/>
      <c r="N474" s="513"/>
      <c r="O474" s="513"/>
      <c r="P474" s="513"/>
      <c r="Q474" s="513"/>
      <c r="R474" s="514"/>
      <c r="S474" s="515">
        <f>SUM(((S472*3)+V472+Y472)/5)</f>
        <v>0</v>
      </c>
      <c r="T474" s="513"/>
      <c r="U474" s="513"/>
      <c r="V474" s="513"/>
      <c r="W474" s="513"/>
      <c r="X474" s="513"/>
      <c r="Y474" s="513"/>
      <c r="Z474" s="513"/>
      <c r="AA474" s="514"/>
      <c r="AB474" s="489"/>
    </row>
    <row r="475" spans="1:28" ht="15.75" customHeight="1" thickBot="1">
      <c r="J475" s="98"/>
      <c r="K475" s="98"/>
      <c r="L475" s="98"/>
      <c r="M475" s="98"/>
      <c r="N475" s="98"/>
      <c r="O475" s="98"/>
      <c r="P475" s="98"/>
      <c r="Q475" s="98"/>
      <c r="R475" s="98"/>
      <c r="S475" s="98"/>
      <c r="T475" s="98"/>
      <c r="U475" s="98"/>
      <c r="V475" s="98"/>
      <c r="W475" s="98"/>
      <c r="X475" s="98"/>
      <c r="Y475" s="98"/>
      <c r="Z475" s="98"/>
      <c r="AA475" s="98"/>
    </row>
    <row r="476" spans="1:28" ht="15.75" customHeight="1">
      <c r="A476" s="516" t="str">
        <f>T(A470)</f>
        <v>Coordinated Complex Attack</v>
      </c>
      <c r="B476" s="517"/>
      <c r="C476" s="517"/>
      <c r="D476" s="518"/>
      <c r="E476" s="478" t="s">
        <v>5</v>
      </c>
      <c r="F476" s="479"/>
      <c r="G476" s="478" t="s">
        <v>159</v>
      </c>
      <c r="H476" s="482"/>
      <c r="I476" s="479"/>
      <c r="J476" s="484" t="s">
        <v>7</v>
      </c>
      <c r="K476" s="485"/>
      <c r="L476" s="485"/>
      <c r="M476" s="485"/>
      <c r="N476" s="485"/>
      <c r="O476" s="485"/>
      <c r="P476" s="485"/>
      <c r="Q476" s="485"/>
      <c r="R476" s="486"/>
      <c r="S476" s="484" t="s">
        <v>9</v>
      </c>
      <c r="T476" s="485"/>
      <c r="U476" s="485"/>
      <c r="V476" s="485"/>
      <c r="W476" s="485"/>
      <c r="X476" s="485"/>
      <c r="Y476" s="485"/>
      <c r="Z476" s="485"/>
      <c r="AA476" s="486"/>
      <c r="AB476" s="487">
        <f>SUM(((((J480+S480)/2)*G480)*E480))</f>
        <v>0</v>
      </c>
    </row>
    <row r="477" spans="1:28" ht="15.75" customHeight="1">
      <c r="A477" s="519"/>
      <c r="B477" s="520"/>
      <c r="C477" s="520"/>
      <c r="D477" s="521"/>
      <c r="E477" s="480"/>
      <c r="F477" s="481"/>
      <c r="G477" s="480"/>
      <c r="H477" s="483"/>
      <c r="I477" s="481"/>
      <c r="J477" s="490" t="s">
        <v>163</v>
      </c>
      <c r="K477" s="491"/>
      <c r="L477" s="492"/>
      <c r="M477" s="490" t="s">
        <v>165</v>
      </c>
      <c r="N477" s="491"/>
      <c r="O477" s="492"/>
      <c r="P477" s="490" t="s">
        <v>167</v>
      </c>
      <c r="Q477" s="491"/>
      <c r="R477" s="492"/>
      <c r="S477" s="490" t="s">
        <v>213</v>
      </c>
      <c r="T477" s="491"/>
      <c r="U477" s="492"/>
      <c r="V477" s="490" t="s">
        <v>219</v>
      </c>
      <c r="W477" s="491"/>
      <c r="X477" s="492"/>
      <c r="Y477" s="490" t="s">
        <v>225</v>
      </c>
      <c r="Z477" s="491"/>
      <c r="AA477" s="492"/>
      <c r="AB477" s="488"/>
    </row>
    <row r="478" spans="1:28" ht="15.75" customHeight="1">
      <c r="A478" s="493" t="str">
        <f>T(A351)</f>
        <v xml:space="preserve">Tunnels </v>
      </c>
      <c r="B478" s="494"/>
      <c r="C478" s="96" t="str">
        <f>T(C351)</f>
        <v>CR</v>
      </c>
      <c r="D478" s="99">
        <f>SUM(D351)</f>
        <v>15</v>
      </c>
      <c r="E478" s="495">
        <v>1</v>
      </c>
      <c r="F478" s="496"/>
      <c r="G478" s="495">
        <f>SUM(G351)</f>
        <v>0</v>
      </c>
      <c r="H478" s="499"/>
      <c r="I478" s="496"/>
      <c r="J478" s="501">
        <v>0</v>
      </c>
      <c r="K478" s="502"/>
      <c r="L478" s="503"/>
      <c r="M478" s="501">
        <v>0</v>
      </c>
      <c r="N478" s="502"/>
      <c r="O478" s="503"/>
      <c r="P478" s="501">
        <v>0</v>
      </c>
      <c r="Q478" s="502"/>
      <c r="R478" s="503"/>
      <c r="S478" s="501">
        <v>0</v>
      </c>
      <c r="T478" s="502"/>
      <c r="U478" s="503"/>
      <c r="V478" s="501">
        <v>0</v>
      </c>
      <c r="W478" s="502"/>
      <c r="X478" s="503"/>
      <c r="Y478" s="501">
        <v>0</v>
      </c>
      <c r="Z478" s="502"/>
      <c r="AA478" s="503"/>
      <c r="AB478" s="488"/>
    </row>
    <row r="479" spans="1:28" ht="15.75" customHeight="1">
      <c r="A479" s="507" t="str">
        <f>T(A352)</f>
        <v/>
      </c>
      <c r="B479" s="508"/>
      <c r="C479" s="508"/>
      <c r="D479" s="509"/>
      <c r="E479" s="497"/>
      <c r="F479" s="498"/>
      <c r="G479" s="497"/>
      <c r="H479" s="500"/>
      <c r="I479" s="498"/>
      <c r="J479" s="504"/>
      <c r="K479" s="505"/>
      <c r="L479" s="506"/>
      <c r="M479" s="504"/>
      <c r="N479" s="505"/>
      <c r="O479" s="506"/>
      <c r="P479" s="504"/>
      <c r="Q479" s="505"/>
      <c r="R479" s="506"/>
      <c r="S479" s="504"/>
      <c r="T479" s="505"/>
      <c r="U479" s="506"/>
      <c r="V479" s="504"/>
      <c r="W479" s="505"/>
      <c r="X479" s="506"/>
      <c r="Y479" s="504"/>
      <c r="Z479" s="505"/>
      <c r="AA479" s="506"/>
      <c r="AB479" s="488"/>
    </row>
    <row r="480" spans="1:28" ht="15.75" customHeight="1" thickBot="1">
      <c r="A480" s="510"/>
      <c r="B480" s="511"/>
      <c r="C480" s="511"/>
      <c r="D480" s="512"/>
      <c r="E480" s="513">
        <f>SUM(E478)</f>
        <v>1</v>
      </c>
      <c r="F480" s="514"/>
      <c r="G480" s="515">
        <f>SUM(G478)</f>
        <v>0</v>
      </c>
      <c r="H480" s="513"/>
      <c r="I480" s="514"/>
      <c r="J480" s="515">
        <f>SUM((J478+M478+P478)/3)</f>
        <v>0</v>
      </c>
      <c r="K480" s="513"/>
      <c r="L480" s="513"/>
      <c r="M480" s="513"/>
      <c r="N480" s="513"/>
      <c r="O480" s="513"/>
      <c r="P480" s="513"/>
      <c r="Q480" s="513"/>
      <c r="R480" s="514"/>
      <c r="S480" s="515">
        <f>SUM(((S478*3)+V478+Y478)/5)</f>
        <v>0</v>
      </c>
      <c r="T480" s="513"/>
      <c r="U480" s="513"/>
      <c r="V480" s="513"/>
      <c r="W480" s="513"/>
      <c r="X480" s="513"/>
      <c r="Y480" s="513"/>
      <c r="Z480" s="513"/>
      <c r="AA480" s="514"/>
      <c r="AB480" s="489"/>
    </row>
    <row r="481" spans="1:28" ht="15.75" customHeight="1" thickBot="1">
      <c r="J481" s="98"/>
      <c r="K481" s="98"/>
      <c r="L481" s="98"/>
      <c r="M481" s="98"/>
      <c r="N481" s="98"/>
      <c r="O481" s="98"/>
      <c r="P481" s="98"/>
      <c r="Q481" s="98"/>
      <c r="R481" s="98"/>
      <c r="S481" s="98"/>
      <c r="T481" s="98"/>
      <c r="U481" s="98"/>
      <c r="V481" s="98"/>
      <c r="W481" s="98"/>
      <c r="X481" s="98"/>
      <c r="Y481" s="98"/>
      <c r="Z481" s="98"/>
      <c r="AA481" s="98"/>
    </row>
    <row r="482" spans="1:28" ht="15.75" customHeight="1">
      <c r="A482" s="516" t="str">
        <f>T(A476)</f>
        <v>Coordinated Complex Attack</v>
      </c>
      <c r="B482" s="517"/>
      <c r="C482" s="517"/>
      <c r="D482" s="518"/>
      <c r="E482" s="478" t="s">
        <v>5</v>
      </c>
      <c r="F482" s="479"/>
      <c r="G482" s="478" t="s">
        <v>159</v>
      </c>
      <c r="H482" s="482"/>
      <c r="I482" s="479"/>
      <c r="J482" s="484" t="s">
        <v>7</v>
      </c>
      <c r="K482" s="485"/>
      <c r="L482" s="485"/>
      <c r="M482" s="485"/>
      <c r="N482" s="485"/>
      <c r="O482" s="485"/>
      <c r="P482" s="485"/>
      <c r="Q482" s="485"/>
      <c r="R482" s="486"/>
      <c r="S482" s="484" t="s">
        <v>9</v>
      </c>
      <c r="T482" s="485"/>
      <c r="U482" s="485"/>
      <c r="V482" s="485"/>
      <c r="W482" s="485"/>
      <c r="X482" s="485"/>
      <c r="Y482" s="485"/>
      <c r="Z482" s="485"/>
      <c r="AA482" s="486"/>
      <c r="AB482" s="487">
        <f>SUM(((((J486+S486)/2)*G486)*E486))</f>
        <v>0</v>
      </c>
    </row>
    <row r="483" spans="1:28" ht="15.75" customHeight="1">
      <c r="A483" s="519"/>
      <c r="B483" s="520"/>
      <c r="C483" s="520"/>
      <c r="D483" s="521"/>
      <c r="E483" s="480"/>
      <c r="F483" s="481"/>
      <c r="G483" s="480"/>
      <c r="H483" s="483"/>
      <c r="I483" s="481"/>
      <c r="J483" s="490" t="s">
        <v>163</v>
      </c>
      <c r="K483" s="491"/>
      <c r="L483" s="492"/>
      <c r="M483" s="490" t="s">
        <v>165</v>
      </c>
      <c r="N483" s="491"/>
      <c r="O483" s="492"/>
      <c r="P483" s="490" t="s">
        <v>167</v>
      </c>
      <c r="Q483" s="491"/>
      <c r="R483" s="492"/>
      <c r="S483" s="490" t="s">
        <v>213</v>
      </c>
      <c r="T483" s="491"/>
      <c r="U483" s="492"/>
      <c r="V483" s="490" t="s">
        <v>219</v>
      </c>
      <c r="W483" s="491"/>
      <c r="X483" s="492"/>
      <c r="Y483" s="490" t="s">
        <v>225</v>
      </c>
      <c r="Z483" s="491"/>
      <c r="AA483" s="492"/>
      <c r="AB483" s="488"/>
    </row>
    <row r="484" spans="1:28" ht="15.75" customHeight="1">
      <c r="A484" s="493" t="str">
        <f>T(A357)</f>
        <v>Choke Points on ROW</v>
      </c>
      <c r="B484" s="494"/>
      <c r="C484" s="96" t="str">
        <f>T(C357)</f>
        <v>CR</v>
      </c>
      <c r="D484" s="99">
        <f>SUM(D357)</f>
        <v>16</v>
      </c>
      <c r="E484" s="495">
        <v>1</v>
      </c>
      <c r="F484" s="496"/>
      <c r="G484" s="495">
        <f>SUM(G357)</f>
        <v>0</v>
      </c>
      <c r="H484" s="499"/>
      <c r="I484" s="496"/>
      <c r="J484" s="501">
        <v>0</v>
      </c>
      <c r="K484" s="502"/>
      <c r="L484" s="503"/>
      <c r="M484" s="501">
        <v>0</v>
      </c>
      <c r="N484" s="502"/>
      <c r="O484" s="503"/>
      <c r="P484" s="501">
        <v>0</v>
      </c>
      <c r="Q484" s="502"/>
      <c r="R484" s="503"/>
      <c r="S484" s="501">
        <v>0</v>
      </c>
      <c r="T484" s="502"/>
      <c r="U484" s="503"/>
      <c r="V484" s="501">
        <v>0</v>
      </c>
      <c r="W484" s="502"/>
      <c r="X484" s="503"/>
      <c r="Y484" s="501">
        <v>0</v>
      </c>
      <c r="Z484" s="502"/>
      <c r="AA484" s="503"/>
      <c r="AB484" s="488"/>
    </row>
    <row r="485" spans="1:28" ht="15.75" customHeight="1">
      <c r="A485" s="507" t="str">
        <f>T(A358)</f>
        <v/>
      </c>
      <c r="B485" s="508"/>
      <c r="C485" s="508"/>
      <c r="D485" s="509"/>
      <c r="E485" s="497"/>
      <c r="F485" s="498"/>
      <c r="G485" s="497"/>
      <c r="H485" s="500"/>
      <c r="I485" s="498"/>
      <c r="J485" s="504"/>
      <c r="K485" s="505"/>
      <c r="L485" s="506"/>
      <c r="M485" s="504"/>
      <c r="N485" s="505"/>
      <c r="O485" s="506"/>
      <c r="P485" s="504"/>
      <c r="Q485" s="505"/>
      <c r="R485" s="506"/>
      <c r="S485" s="504"/>
      <c r="T485" s="505"/>
      <c r="U485" s="506"/>
      <c r="V485" s="504"/>
      <c r="W485" s="505"/>
      <c r="X485" s="506"/>
      <c r="Y485" s="504"/>
      <c r="Z485" s="505"/>
      <c r="AA485" s="506"/>
      <c r="AB485" s="488"/>
    </row>
    <row r="486" spans="1:28" ht="15.75" customHeight="1" thickBot="1">
      <c r="A486" s="510"/>
      <c r="B486" s="511"/>
      <c r="C486" s="511"/>
      <c r="D486" s="512"/>
      <c r="E486" s="513">
        <f>SUM(E484)</f>
        <v>1</v>
      </c>
      <c r="F486" s="514"/>
      <c r="G486" s="515">
        <f>SUM(G484)</f>
        <v>0</v>
      </c>
      <c r="H486" s="513"/>
      <c r="I486" s="514"/>
      <c r="J486" s="515">
        <f>SUM((J484+M484+P484)/3)</f>
        <v>0</v>
      </c>
      <c r="K486" s="513"/>
      <c r="L486" s="513"/>
      <c r="M486" s="513"/>
      <c r="N486" s="513"/>
      <c r="O486" s="513"/>
      <c r="P486" s="513"/>
      <c r="Q486" s="513"/>
      <c r="R486" s="514"/>
      <c r="S486" s="515">
        <f>SUM(((S484*3)+V484+Y484)/5)</f>
        <v>0</v>
      </c>
      <c r="T486" s="513"/>
      <c r="U486" s="513"/>
      <c r="V486" s="513"/>
      <c r="W486" s="513"/>
      <c r="X486" s="513"/>
      <c r="Y486" s="513"/>
      <c r="Z486" s="513"/>
      <c r="AA486" s="514"/>
      <c r="AB486" s="489"/>
    </row>
    <row r="487" spans="1:28" ht="15.75" customHeight="1" thickBot="1">
      <c r="J487" s="100"/>
      <c r="K487" s="100"/>
      <c r="L487" s="100"/>
      <c r="M487" s="100"/>
      <c r="N487" s="100"/>
      <c r="O487" s="100"/>
      <c r="P487" s="100"/>
      <c r="Q487" s="100"/>
      <c r="R487" s="100"/>
      <c r="S487" s="100"/>
      <c r="T487" s="100"/>
      <c r="U487" s="100"/>
      <c r="V487" s="100"/>
      <c r="W487" s="100"/>
      <c r="X487" s="100"/>
      <c r="Y487" s="100"/>
      <c r="Z487" s="100"/>
      <c r="AA487" s="100"/>
    </row>
    <row r="488" spans="1:28" ht="15.75" customHeight="1">
      <c r="A488" s="516" t="str">
        <f>T(A482)</f>
        <v>Coordinated Complex Attack</v>
      </c>
      <c r="B488" s="517"/>
      <c r="C488" s="517"/>
      <c r="D488" s="518"/>
      <c r="E488" s="478" t="s">
        <v>5</v>
      </c>
      <c r="F488" s="479"/>
      <c r="G488" s="478" t="s">
        <v>159</v>
      </c>
      <c r="H488" s="482"/>
      <c r="I488" s="479"/>
      <c r="J488" s="484" t="s">
        <v>7</v>
      </c>
      <c r="K488" s="485"/>
      <c r="L488" s="485"/>
      <c r="M488" s="485"/>
      <c r="N488" s="485"/>
      <c r="O488" s="485"/>
      <c r="P488" s="485"/>
      <c r="Q488" s="485"/>
      <c r="R488" s="486"/>
      <c r="S488" s="484" t="s">
        <v>9</v>
      </c>
      <c r="T488" s="485"/>
      <c r="U488" s="485"/>
      <c r="V488" s="485"/>
      <c r="W488" s="485"/>
      <c r="X488" s="485"/>
      <c r="Y488" s="485"/>
      <c r="Z488" s="485"/>
      <c r="AA488" s="486"/>
      <c r="AB488" s="487">
        <f>SUM(((((J492+S492)/2)*G492)*E492))</f>
        <v>0</v>
      </c>
    </row>
    <row r="489" spans="1:28" ht="15.75" customHeight="1">
      <c r="A489" s="519"/>
      <c r="B489" s="520"/>
      <c r="C489" s="520"/>
      <c r="D489" s="521"/>
      <c r="E489" s="480"/>
      <c r="F489" s="481"/>
      <c r="G489" s="480"/>
      <c r="H489" s="483"/>
      <c r="I489" s="481"/>
      <c r="J489" s="490" t="s">
        <v>163</v>
      </c>
      <c r="K489" s="491"/>
      <c r="L489" s="492"/>
      <c r="M489" s="490" t="s">
        <v>165</v>
      </c>
      <c r="N489" s="491"/>
      <c r="O489" s="492"/>
      <c r="P489" s="490" t="s">
        <v>167</v>
      </c>
      <c r="Q489" s="491"/>
      <c r="R489" s="492"/>
      <c r="S489" s="490" t="s">
        <v>213</v>
      </c>
      <c r="T489" s="491"/>
      <c r="U489" s="492"/>
      <c r="V489" s="490" t="s">
        <v>219</v>
      </c>
      <c r="W489" s="491"/>
      <c r="X489" s="492"/>
      <c r="Y489" s="490" t="s">
        <v>225</v>
      </c>
      <c r="Z489" s="491"/>
      <c r="AA489" s="492"/>
      <c r="AB489" s="488"/>
    </row>
    <row r="490" spans="1:28" ht="15.75" customHeight="1">
      <c r="A490" s="493" t="str">
        <f>T(A363)</f>
        <v>Fire Suppression</v>
      </c>
      <c r="B490" s="494"/>
      <c r="C490" s="96" t="str">
        <f>T(C363)</f>
        <v>CR</v>
      </c>
      <c r="D490" s="99">
        <f>SUM(D363)</f>
        <v>17</v>
      </c>
      <c r="E490" s="495">
        <v>1</v>
      </c>
      <c r="F490" s="496"/>
      <c r="G490" s="495">
        <f>SUM(G363)</f>
        <v>0</v>
      </c>
      <c r="H490" s="499"/>
      <c r="I490" s="496"/>
      <c r="J490" s="501">
        <v>0</v>
      </c>
      <c r="K490" s="502"/>
      <c r="L490" s="503"/>
      <c r="M490" s="501">
        <v>0</v>
      </c>
      <c r="N490" s="502"/>
      <c r="O490" s="503"/>
      <c r="P490" s="501">
        <v>0</v>
      </c>
      <c r="Q490" s="502"/>
      <c r="R490" s="503"/>
      <c r="S490" s="501">
        <v>0</v>
      </c>
      <c r="T490" s="502"/>
      <c r="U490" s="503"/>
      <c r="V490" s="501">
        <v>0</v>
      </c>
      <c r="W490" s="502"/>
      <c r="X490" s="503"/>
      <c r="Y490" s="501">
        <v>0</v>
      </c>
      <c r="Z490" s="502"/>
      <c r="AA490" s="503"/>
      <c r="AB490" s="488"/>
    </row>
    <row r="491" spans="1:28" ht="15.75" customHeight="1">
      <c r="A491" s="507" t="str">
        <f>T(A364)</f>
        <v/>
      </c>
      <c r="B491" s="508"/>
      <c r="C491" s="508"/>
      <c r="D491" s="509"/>
      <c r="E491" s="497"/>
      <c r="F491" s="498"/>
      <c r="G491" s="497"/>
      <c r="H491" s="500"/>
      <c r="I491" s="498"/>
      <c r="J491" s="504"/>
      <c r="K491" s="505"/>
      <c r="L491" s="506"/>
      <c r="M491" s="504"/>
      <c r="N491" s="505"/>
      <c r="O491" s="506"/>
      <c r="P491" s="504"/>
      <c r="Q491" s="505"/>
      <c r="R491" s="506"/>
      <c r="S491" s="504"/>
      <c r="T491" s="505"/>
      <c r="U491" s="506"/>
      <c r="V491" s="504"/>
      <c r="W491" s="505"/>
      <c r="X491" s="506"/>
      <c r="Y491" s="504"/>
      <c r="Z491" s="505"/>
      <c r="AA491" s="506"/>
      <c r="AB491" s="488"/>
    </row>
    <row r="492" spans="1:28" ht="15.75" customHeight="1" thickBot="1">
      <c r="A492" s="510"/>
      <c r="B492" s="511"/>
      <c r="C492" s="511"/>
      <c r="D492" s="512"/>
      <c r="E492" s="513">
        <f>SUM(E490)</f>
        <v>1</v>
      </c>
      <c r="F492" s="514"/>
      <c r="G492" s="515">
        <f>SUM(G490)</f>
        <v>0</v>
      </c>
      <c r="H492" s="513"/>
      <c r="I492" s="514"/>
      <c r="J492" s="515">
        <f>SUM((J490+M490+P490)/3)</f>
        <v>0</v>
      </c>
      <c r="K492" s="513"/>
      <c r="L492" s="513"/>
      <c r="M492" s="513"/>
      <c r="N492" s="513"/>
      <c r="O492" s="513"/>
      <c r="P492" s="513"/>
      <c r="Q492" s="513"/>
      <c r="R492" s="514"/>
      <c r="S492" s="515">
        <f>SUM(((S490*3)+V490+Y490)/5)</f>
        <v>0</v>
      </c>
      <c r="T492" s="513"/>
      <c r="U492" s="513"/>
      <c r="V492" s="513"/>
      <c r="W492" s="513"/>
      <c r="X492" s="513"/>
      <c r="Y492" s="513"/>
      <c r="Z492" s="513"/>
      <c r="AA492" s="514"/>
      <c r="AB492" s="489"/>
    </row>
    <row r="493" spans="1:28" ht="15.75" customHeight="1" thickBot="1">
      <c r="J493" s="100"/>
      <c r="K493" s="100"/>
      <c r="L493" s="100"/>
      <c r="M493" s="100"/>
      <c r="N493" s="100"/>
      <c r="O493" s="100"/>
      <c r="P493" s="100"/>
      <c r="Q493" s="100"/>
      <c r="R493" s="100"/>
      <c r="S493" s="100"/>
      <c r="T493" s="100"/>
      <c r="U493" s="100"/>
      <c r="V493" s="100"/>
      <c r="W493" s="100"/>
      <c r="X493" s="100"/>
      <c r="Y493" s="100"/>
      <c r="Z493" s="100"/>
      <c r="AA493" s="100"/>
    </row>
    <row r="494" spans="1:28" ht="15.75" customHeight="1">
      <c r="A494" s="516" t="str">
        <f>T(A488)</f>
        <v>Coordinated Complex Attack</v>
      </c>
      <c r="B494" s="517"/>
      <c r="C494" s="517"/>
      <c r="D494" s="518"/>
      <c r="E494" s="478" t="s">
        <v>5</v>
      </c>
      <c r="F494" s="479"/>
      <c r="G494" s="478" t="s">
        <v>159</v>
      </c>
      <c r="H494" s="482"/>
      <c r="I494" s="479"/>
      <c r="J494" s="484" t="s">
        <v>7</v>
      </c>
      <c r="K494" s="485"/>
      <c r="L494" s="485"/>
      <c r="M494" s="485"/>
      <c r="N494" s="485"/>
      <c r="O494" s="485"/>
      <c r="P494" s="485"/>
      <c r="Q494" s="485"/>
      <c r="R494" s="486"/>
      <c r="S494" s="484" t="s">
        <v>9</v>
      </c>
      <c r="T494" s="485"/>
      <c r="U494" s="485"/>
      <c r="V494" s="485"/>
      <c r="W494" s="485"/>
      <c r="X494" s="485"/>
      <c r="Y494" s="485"/>
      <c r="Z494" s="485"/>
      <c r="AA494" s="486"/>
      <c r="AB494" s="487">
        <f>SUM(((((J498+S498)/2)*G498)*E498))</f>
        <v>0</v>
      </c>
    </row>
    <row r="495" spans="1:28" ht="15.75" customHeight="1">
      <c r="A495" s="519"/>
      <c r="B495" s="520"/>
      <c r="C495" s="520"/>
      <c r="D495" s="521"/>
      <c r="E495" s="480"/>
      <c r="F495" s="481"/>
      <c r="G495" s="480"/>
      <c r="H495" s="483"/>
      <c r="I495" s="481"/>
      <c r="J495" s="490" t="s">
        <v>163</v>
      </c>
      <c r="K495" s="491"/>
      <c r="L495" s="492"/>
      <c r="M495" s="490" t="s">
        <v>165</v>
      </c>
      <c r="N495" s="491"/>
      <c r="O495" s="492"/>
      <c r="P495" s="490" t="s">
        <v>167</v>
      </c>
      <c r="Q495" s="491"/>
      <c r="R495" s="492"/>
      <c r="S495" s="490" t="s">
        <v>213</v>
      </c>
      <c r="T495" s="491"/>
      <c r="U495" s="492"/>
      <c r="V495" s="490" t="s">
        <v>219</v>
      </c>
      <c r="W495" s="491"/>
      <c r="X495" s="492"/>
      <c r="Y495" s="490" t="s">
        <v>225</v>
      </c>
      <c r="Z495" s="491"/>
      <c r="AA495" s="492"/>
      <c r="AB495" s="488"/>
    </row>
    <row r="496" spans="1:28" ht="15.75" customHeight="1">
      <c r="A496" s="493" t="str">
        <f>T(A369)</f>
        <v>Air Handling</v>
      </c>
      <c r="B496" s="494"/>
      <c r="C496" s="96" t="str">
        <f>T(C369)</f>
        <v>CR</v>
      </c>
      <c r="D496" s="99">
        <f>SUM(D369)</f>
        <v>18</v>
      </c>
      <c r="E496" s="495">
        <v>1</v>
      </c>
      <c r="F496" s="496"/>
      <c r="G496" s="495">
        <f>SUM(G369)</f>
        <v>0</v>
      </c>
      <c r="H496" s="499"/>
      <c r="I496" s="496"/>
      <c r="J496" s="501">
        <v>0</v>
      </c>
      <c r="K496" s="502"/>
      <c r="L496" s="503"/>
      <c r="M496" s="501">
        <v>0</v>
      </c>
      <c r="N496" s="502"/>
      <c r="O496" s="503"/>
      <c r="P496" s="501">
        <v>0</v>
      </c>
      <c r="Q496" s="502"/>
      <c r="R496" s="503"/>
      <c r="S496" s="501">
        <v>0</v>
      </c>
      <c r="T496" s="502"/>
      <c r="U496" s="503"/>
      <c r="V496" s="501">
        <v>0</v>
      </c>
      <c r="W496" s="502"/>
      <c r="X496" s="503"/>
      <c r="Y496" s="501">
        <v>0</v>
      </c>
      <c r="Z496" s="502"/>
      <c r="AA496" s="503"/>
      <c r="AB496" s="488"/>
    </row>
    <row r="497" spans="1:28" ht="15.75" customHeight="1">
      <c r="A497" s="507" t="str">
        <f>T(A370)</f>
        <v/>
      </c>
      <c r="B497" s="508"/>
      <c r="C497" s="508"/>
      <c r="D497" s="509"/>
      <c r="E497" s="497"/>
      <c r="F497" s="498"/>
      <c r="G497" s="497"/>
      <c r="H497" s="500"/>
      <c r="I497" s="498"/>
      <c r="J497" s="504"/>
      <c r="K497" s="505"/>
      <c r="L497" s="506"/>
      <c r="M497" s="504"/>
      <c r="N497" s="505"/>
      <c r="O497" s="506"/>
      <c r="P497" s="504"/>
      <c r="Q497" s="505"/>
      <c r="R497" s="506"/>
      <c r="S497" s="504"/>
      <c r="T497" s="505"/>
      <c r="U497" s="506"/>
      <c r="V497" s="504"/>
      <c r="W497" s="505"/>
      <c r="X497" s="506"/>
      <c r="Y497" s="504"/>
      <c r="Z497" s="505"/>
      <c r="AA497" s="506"/>
      <c r="AB497" s="488"/>
    </row>
    <row r="498" spans="1:28" ht="15.75" customHeight="1" thickBot="1">
      <c r="A498" s="510"/>
      <c r="B498" s="511"/>
      <c r="C498" s="511"/>
      <c r="D498" s="512"/>
      <c r="E498" s="513">
        <f>SUM(E496)</f>
        <v>1</v>
      </c>
      <c r="F498" s="514"/>
      <c r="G498" s="515">
        <f>SUM(G496)</f>
        <v>0</v>
      </c>
      <c r="H498" s="513"/>
      <c r="I498" s="514"/>
      <c r="J498" s="515">
        <f>SUM((J496+M496+P496)/3)</f>
        <v>0</v>
      </c>
      <c r="K498" s="513"/>
      <c r="L498" s="513"/>
      <c r="M498" s="513"/>
      <c r="N498" s="513"/>
      <c r="O498" s="513"/>
      <c r="P498" s="513"/>
      <c r="Q498" s="513"/>
      <c r="R498" s="514"/>
      <c r="S498" s="515">
        <f>SUM(((S496*3)+V496+Y496)/5)</f>
        <v>0</v>
      </c>
      <c r="T498" s="513"/>
      <c r="U498" s="513"/>
      <c r="V498" s="513"/>
      <c r="W498" s="513"/>
      <c r="X498" s="513"/>
      <c r="Y498" s="513"/>
      <c r="Z498" s="513"/>
      <c r="AA498" s="514"/>
      <c r="AB498" s="489"/>
    </row>
    <row r="499" spans="1:28" ht="15.75" customHeight="1" thickBot="1">
      <c r="J499" s="98"/>
      <c r="K499" s="98"/>
      <c r="L499" s="98"/>
      <c r="M499" s="98"/>
      <c r="N499" s="98"/>
      <c r="O499" s="98"/>
      <c r="P499" s="98"/>
      <c r="Q499" s="98"/>
      <c r="R499" s="98"/>
      <c r="S499" s="98"/>
      <c r="T499" s="98"/>
      <c r="U499" s="98"/>
      <c r="V499" s="98"/>
      <c r="W499" s="98"/>
      <c r="X499" s="98"/>
      <c r="Y499" s="98"/>
      <c r="Z499" s="98"/>
      <c r="AA499" s="98"/>
    </row>
    <row r="500" spans="1:28" ht="15.75" customHeight="1">
      <c r="A500" s="516" t="str">
        <f>T(A494)</f>
        <v>Coordinated Complex Attack</v>
      </c>
      <c r="B500" s="517"/>
      <c r="C500" s="517"/>
      <c r="D500" s="518"/>
      <c r="E500" s="478" t="s">
        <v>5</v>
      </c>
      <c r="F500" s="479"/>
      <c r="G500" s="478" t="s">
        <v>159</v>
      </c>
      <c r="H500" s="482"/>
      <c r="I500" s="479"/>
      <c r="J500" s="484" t="s">
        <v>7</v>
      </c>
      <c r="K500" s="485"/>
      <c r="L500" s="485"/>
      <c r="M500" s="485"/>
      <c r="N500" s="485"/>
      <c r="O500" s="485"/>
      <c r="P500" s="485"/>
      <c r="Q500" s="485"/>
      <c r="R500" s="486"/>
      <c r="S500" s="484" t="s">
        <v>9</v>
      </c>
      <c r="T500" s="485"/>
      <c r="U500" s="485"/>
      <c r="V500" s="485"/>
      <c r="W500" s="485"/>
      <c r="X500" s="485"/>
      <c r="Y500" s="485"/>
      <c r="Z500" s="485"/>
      <c r="AA500" s="486"/>
      <c r="AB500" s="487">
        <f>SUM(((((J504+S504)/2)*G504)*E504))</f>
        <v>0</v>
      </c>
    </row>
    <row r="501" spans="1:28" ht="15.75" customHeight="1">
      <c r="A501" s="519"/>
      <c r="B501" s="520"/>
      <c r="C501" s="520"/>
      <c r="D501" s="521"/>
      <c r="E501" s="480"/>
      <c r="F501" s="481"/>
      <c r="G501" s="480"/>
      <c r="H501" s="483"/>
      <c r="I501" s="481"/>
      <c r="J501" s="490" t="s">
        <v>163</v>
      </c>
      <c r="K501" s="491"/>
      <c r="L501" s="492"/>
      <c r="M501" s="490" t="s">
        <v>165</v>
      </c>
      <c r="N501" s="491"/>
      <c r="O501" s="492"/>
      <c r="P501" s="490" t="s">
        <v>167</v>
      </c>
      <c r="Q501" s="491"/>
      <c r="R501" s="492"/>
      <c r="S501" s="490" t="s">
        <v>213</v>
      </c>
      <c r="T501" s="491"/>
      <c r="U501" s="492"/>
      <c r="V501" s="490" t="s">
        <v>219</v>
      </c>
      <c r="W501" s="491"/>
      <c r="X501" s="492"/>
      <c r="Y501" s="490" t="s">
        <v>225</v>
      </c>
      <c r="Z501" s="491"/>
      <c r="AA501" s="492"/>
      <c r="AB501" s="488"/>
    </row>
    <row r="502" spans="1:28" ht="15.75" customHeight="1">
      <c r="A502" s="493" t="str">
        <f>T(A375)</f>
        <v>Power Generation/Distribution</v>
      </c>
      <c r="B502" s="494"/>
      <c r="C502" s="96" t="str">
        <f>T(C375)</f>
        <v>CR</v>
      </c>
      <c r="D502" s="99">
        <f>SUM(D375)</f>
        <v>19</v>
      </c>
      <c r="E502" s="495">
        <v>1</v>
      </c>
      <c r="F502" s="496"/>
      <c r="G502" s="495">
        <f>SUM(G375)</f>
        <v>0</v>
      </c>
      <c r="H502" s="499"/>
      <c r="I502" s="496"/>
      <c r="J502" s="501">
        <v>0</v>
      </c>
      <c r="K502" s="502"/>
      <c r="L502" s="503"/>
      <c r="M502" s="501">
        <v>0</v>
      </c>
      <c r="N502" s="502"/>
      <c r="O502" s="503"/>
      <c r="P502" s="501">
        <v>0</v>
      </c>
      <c r="Q502" s="502"/>
      <c r="R502" s="503"/>
      <c r="S502" s="501">
        <v>0</v>
      </c>
      <c r="T502" s="502"/>
      <c r="U502" s="503"/>
      <c r="V502" s="501">
        <v>0</v>
      </c>
      <c r="W502" s="502"/>
      <c r="X502" s="503"/>
      <c r="Y502" s="501">
        <v>0</v>
      </c>
      <c r="Z502" s="502"/>
      <c r="AA502" s="503"/>
      <c r="AB502" s="488"/>
    </row>
    <row r="503" spans="1:28" ht="15.75" customHeight="1">
      <c r="A503" s="507" t="str">
        <f>T(A376)</f>
        <v/>
      </c>
      <c r="B503" s="508"/>
      <c r="C503" s="508"/>
      <c r="D503" s="509"/>
      <c r="E503" s="497"/>
      <c r="F503" s="498"/>
      <c r="G503" s="497"/>
      <c r="H503" s="500"/>
      <c r="I503" s="498"/>
      <c r="J503" s="504"/>
      <c r="K503" s="505"/>
      <c r="L503" s="506"/>
      <c r="M503" s="504"/>
      <c r="N503" s="505"/>
      <c r="O503" s="506"/>
      <c r="P503" s="504"/>
      <c r="Q503" s="505"/>
      <c r="R503" s="506"/>
      <c r="S503" s="504"/>
      <c r="T503" s="505"/>
      <c r="U503" s="506"/>
      <c r="V503" s="504"/>
      <c r="W503" s="505"/>
      <c r="X503" s="506"/>
      <c r="Y503" s="504"/>
      <c r="Z503" s="505"/>
      <c r="AA503" s="506"/>
      <c r="AB503" s="488"/>
    </row>
    <row r="504" spans="1:28" ht="15.75" customHeight="1" thickBot="1">
      <c r="A504" s="510"/>
      <c r="B504" s="511"/>
      <c r="C504" s="511"/>
      <c r="D504" s="512"/>
      <c r="E504" s="513">
        <f>SUM(E502)</f>
        <v>1</v>
      </c>
      <c r="F504" s="514"/>
      <c r="G504" s="515">
        <f>SUM(G502)</f>
        <v>0</v>
      </c>
      <c r="H504" s="513"/>
      <c r="I504" s="514"/>
      <c r="J504" s="515">
        <f>SUM((J502+M502+P502)/3)</f>
        <v>0</v>
      </c>
      <c r="K504" s="513"/>
      <c r="L504" s="513"/>
      <c r="M504" s="513"/>
      <c r="N504" s="513"/>
      <c r="O504" s="513"/>
      <c r="P504" s="513"/>
      <c r="Q504" s="513"/>
      <c r="R504" s="514"/>
      <c r="S504" s="515">
        <f>SUM(((S502*3)+V502+Y502)/5)</f>
        <v>0</v>
      </c>
      <c r="T504" s="513"/>
      <c r="U504" s="513"/>
      <c r="V504" s="513"/>
      <c r="W504" s="513"/>
      <c r="X504" s="513"/>
      <c r="Y504" s="513"/>
      <c r="Z504" s="513"/>
      <c r="AA504" s="514"/>
      <c r="AB504" s="489"/>
    </row>
    <row r="505" spans="1:28" ht="15.75" customHeight="1" thickBot="1">
      <c r="J505" s="100"/>
      <c r="K505" s="100"/>
      <c r="L505" s="100"/>
      <c r="M505" s="100"/>
      <c r="N505" s="100"/>
      <c r="O505" s="100"/>
      <c r="P505" s="100"/>
      <c r="Q505" s="100"/>
      <c r="R505" s="100"/>
      <c r="S505" s="100"/>
      <c r="T505" s="100"/>
      <c r="U505" s="100"/>
      <c r="V505" s="100"/>
      <c r="W505" s="100"/>
      <c r="X505" s="100"/>
      <c r="Y505" s="100"/>
      <c r="Z505" s="100"/>
      <c r="AA505" s="100"/>
    </row>
    <row r="506" spans="1:28" ht="15.75" customHeight="1">
      <c r="A506" s="516" t="str">
        <f>T(A500)</f>
        <v>Coordinated Complex Attack</v>
      </c>
      <c r="B506" s="517"/>
      <c r="C506" s="517"/>
      <c r="D506" s="518"/>
      <c r="E506" s="478" t="s">
        <v>5</v>
      </c>
      <c r="F506" s="479"/>
      <c r="G506" s="478" t="s">
        <v>159</v>
      </c>
      <c r="H506" s="482"/>
      <c r="I506" s="479"/>
      <c r="J506" s="484" t="s">
        <v>7</v>
      </c>
      <c r="K506" s="485"/>
      <c r="L506" s="485"/>
      <c r="M506" s="485"/>
      <c r="N506" s="485"/>
      <c r="O506" s="485"/>
      <c r="P506" s="485"/>
      <c r="Q506" s="485"/>
      <c r="R506" s="486"/>
      <c r="S506" s="484" t="s">
        <v>9</v>
      </c>
      <c r="T506" s="485"/>
      <c r="U506" s="485"/>
      <c r="V506" s="485"/>
      <c r="W506" s="485"/>
      <c r="X506" s="485"/>
      <c r="Y506" s="485"/>
      <c r="Z506" s="485"/>
      <c r="AA506" s="486"/>
      <c r="AB506" s="487">
        <f>SUM(((((J510+S510)/2)*G510)*E510))</f>
        <v>0</v>
      </c>
    </row>
    <row r="507" spans="1:28" ht="15.75" customHeight="1">
      <c r="A507" s="519"/>
      <c r="B507" s="520"/>
      <c r="C507" s="520"/>
      <c r="D507" s="521"/>
      <c r="E507" s="480"/>
      <c r="F507" s="481"/>
      <c r="G507" s="480"/>
      <c r="H507" s="483"/>
      <c r="I507" s="481"/>
      <c r="J507" s="490" t="s">
        <v>163</v>
      </c>
      <c r="K507" s="491"/>
      <c r="L507" s="492"/>
      <c r="M507" s="490" t="s">
        <v>165</v>
      </c>
      <c r="N507" s="491"/>
      <c r="O507" s="492"/>
      <c r="P507" s="490" t="s">
        <v>167</v>
      </c>
      <c r="Q507" s="491"/>
      <c r="R507" s="492"/>
      <c r="S507" s="490" t="s">
        <v>213</v>
      </c>
      <c r="T507" s="491"/>
      <c r="U507" s="492"/>
      <c r="V507" s="490" t="s">
        <v>219</v>
      </c>
      <c r="W507" s="491"/>
      <c r="X507" s="492"/>
      <c r="Y507" s="490" t="s">
        <v>225</v>
      </c>
      <c r="Z507" s="491"/>
      <c r="AA507" s="492"/>
      <c r="AB507" s="488"/>
    </row>
    <row r="508" spans="1:28" ht="15.75" customHeight="1">
      <c r="A508" s="493" t="str">
        <f>T(A381)</f>
        <v>Yards</v>
      </c>
      <c r="B508" s="494"/>
      <c r="C508" s="96" t="str">
        <f>T(C381)</f>
        <v>CR</v>
      </c>
      <c r="D508" s="99">
        <f>SUM(D381)</f>
        <v>20</v>
      </c>
      <c r="E508" s="495">
        <v>1</v>
      </c>
      <c r="F508" s="496"/>
      <c r="G508" s="495">
        <f>SUM(G381)</f>
        <v>0</v>
      </c>
      <c r="H508" s="499"/>
      <c r="I508" s="496"/>
      <c r="J508" s="501">
        <v>0</v>
      </c>
      <c r="K508" s="502"/>
      <c r="L508" s="503"/>
      <c r="M508" s="501">
        <v>0</v>
      </c>
      <c r="N508" s="502"/>
      <c r="O508" s="503"/>
      <c r="P508" s="501">
        <v>0</v>
      </c>
      <c r="Q508" s="502"/>
      <c r="R508" s="503"/>
      <c r="S508" s="501">
        <v>0</v>
      </c>
      <c r="T508" s="502"/>
      <c r="U508" s="503"/>
      <c r="V508" s="501">
        <v>0</v>
      </c>
      <c r="W508" s="502"/>
      <c r="X508" s="503"/>
      <c r="Y508" s="501">
        <v>0</v>
      </c>
      <c r="Z508" s="502"/>
      <c r="AA508" s="503"/>
      <c r="AB508" s="488"/>
    </row>
    <row r="509" spans="1:28" ht="15.75" customHeight="1">
      <c r="A509" s="507" t="str">
        <f>T(A382)</f>
        <v/>
      </c>
      <c r="B509" s="508"/>
      <c r="C509" s="508"/>
      <c r="D509" s="509"/>
      <c r="E509" s="497"/>
      <c r="F509" s="498"/>
      <c r="G509" s="497"/>
      <c r="H509" s="500"/>
      <c r="I509" s="498"/>
      <c r="J509" s="504"/>
      <c r="K509" s="505"/>
      <c r="L509" s="506"/>
      <c r="M509" s="504"/>
      <c r="N509" s="505"/>
      <c r="O509" s="506"/>
      <c r="P509" s="504"/>
      <c r="Q509" s="505"/>
      <c r="R509" s="506"/>
      <c r="S509" s="504"/>
      <c r="T509" s="505"/>
      <c r="U509" s="506"/>
      <c r="V509" s="504"/>
      <c r="W509" s="505"/>
      <c r="X509" s="506"/>
      <c r="Y509" s="504"/>
      <c r="Z509" s="505"/>
      <c r="AA509" s="506"/>
      <c r="AB509" s="488"/>
    </row>
    <row r="510" spans="1:28" ht="15.75" customHeight="1" thickBot="1">
      <c r="A510" s="510"/>
      <c r="B510" s="511"/>
      <c r="C510" s="511"/>
      <c r="D510" s="512"/>
      <c r="E510" s="513">
        <f>SUM(E508)</f>
        <v>1</v>
      </c>
      <c r="F510" s="514"/>
      <c r="G510" s="515">
        <f>SUM(G508)</f>
        <v>0</v>
      </c>
      <c r="H510" s="513"/>
      <c r="I510" s="514"/>
      <c r="J510" s="515">
        <f>SUM((J508+M508+P508)/3)</f>
        <v>0</v>
      </c>
      <c r="K510" s="513"/>
      <c r="L510" s="513"/>
      <c r="M510" s="513"/>
      <c r="N510" s="513"/>
      <c r="O510" s="513"/>
      <c r="P510" s="513"/>
      <c r="Q510" s="513"/>
      <c r="R510" s="514"/>
      <c r="S510" s="515">
        <f>SUM(((S508*3)+V508+Y508)/5)</f>
        <v>0</v>
      </c>
      <c r="T510" s="513"/>
      <c r="U510" s="513"/>
      <c r="V510" s="513"/>
      <c r="W510" s="513"/>
      <c r="X510" s="513"/>
      <c r="Y510" s="513"/>
      <c r="Z510" s="513"/>
      <c r="AA510" s="514"/>
      <c r="AB510" s="489"/>
    </row>
    <row r="511" spans="1:28" ht="15.75" customHeight="1" thickBot="1">
      <c r="J511" s="98"/>
      <c r="K511" s="98"/>
      <c r="L511" s="98"/>
      <c r="M511" s="98"/>
      <c r="N511" s="98"/>
      <c r="O511" s="98"/>
      <c r="P511" s="98"/>
      <c r="Q511" s="98"/>
      <c r="R511" s="98"/>
      <c r="S511" s="98"/>
      <c r="T511" s="98"/>
      <c r="U511" s="98"/>
      <c r="V511" s="98"/>
      <c r="W511" s="98"/>
      <c r="X511" s="98"/>
      <c r="Y511" s="98"/>
      <c r="Z511" s="98"/>
      <c r="AA511" s="98"/>
    </row>
    <row r="512" spans="1:28" ht="15.75" customHeight="1">
      <c r="A512" s="516" t="str">
        <f>T(A506)</f>
        <v>Coordinated Complex Attack</v>
      </c>
      <c r="B512" s="517"/>
      <c r="C512" s="517"/>
      <c r="D512" s="518"/>
      <c r="E512" s="478" t="s">
        <v>5</v>
      </c>
      <c r="F512" s="479"/>
      <c r="G512" s="478" t="s">
        <v>159</v>
      </c>
      <c r="H512" s="482"/>
      <c r="I512" s="479"/>
      <c r="J512" s="484" t="s">
        <v>7</v>
      </c>
      <c r="K512" s="485"/>
      <c r="L512" s="485"/>
      <c r="M512" s="485"/>
      <c r="N512" s="485"/>
      <c r="O512" s="485"/>
      <c r="P512" s="485"/>
      <c r="Q512" s="485"/>
      <c r="R512" s="486"/>
      <c r="S512" s="484" t="s">
        <v>9</v>
      </c>
      <c r="T512" s="485"/>
      <c r="U512" s="485"/>
      <c r="V512" s="485"/>
      <c r="W512" s="485"/>
      <c r="X512" s="485"/>
      <c r="Y512" s="485"/>
      <c r="Z512" s="485"/>
      <c r="AA512" s="486"/>
      <c r="AB512" s="487">
        <f>SUM(((((J516+S516)/2)*G516)*E516))</f>
        <v>0</v>
      </c>
    </row>
    <row r="513" spans="1:28" ht="15.75" customHeight="1">
      <c r="A513" s="519"/>
      <c r="B513" s="520"/>
      <c r="C513" s="520"/>
      <c r="D513" s="521"/>
      <c r="E513" s="480"/>
      <c r="F513" s="481"/>
      <c r="G513" s="480"/>
      <c r="H513" s="483"/>
      <c r="I513" s="481"/>
      <c r="J513" s="490" t="s">
        <v>163</v>
      </c>
      <c r="K513" s="491"/>
      <c r="L513" s="492"/>
      <c r="M513" s="490" t="s">
        <v>165</v>
      </c>
      <c r="N513" s="491"/>
      <c r="O513" s="492"/>
      <c r="P513" s="490" t="s">
        <v>167</v>
      </c>
      <c r="Q513" s="491"/>
      <c r="R513" s="492"/>
      <c r="S513" s="490" t="s">
        <v>213</v>
      </c>
      <c r="T513" s="491"/>
      <c r="U513" s="492"/>
      <c r="V513" s="490" t="s">
        <v>219</v>
      </c>
      <c r="W513" s="491"/>
      <c r="X513" s="492"/>
      <c r="Y513" s="490" t="s">
        <v>225</v>
      </c>
      <c r="Z513" s="491"/>
      <c r="AA513" s="492"/>
      <c r="AB513" s="488"/>
    </row>
    <row r="514" spans="1:28" ht="15.75" customHeight="1">
      <c r="A514" s="493" t="str">
        <f>T(A387)</f>
        <v>Maintenance Barns/Facilities</v>
      </c>
      <c r="B514" s="494"/>
      <c r="C514" s="96" t="str">
        <f>T(C387)</f>
        <v>CR</v>
      </c>
      <c r="D514" s="99">
        <f>SUM(D387)</f>
        <v>21</v>
      </c>
      <c r="E514" s="495">
        <v>1</v>
      </c>
      <c r="F514" s="496"/>
      <c r="G514" s="495">
        <f>SUM(G387)</f>
        <v>0</v>
      </c>
      <c r="H514" s="499"/>
      <c r="I514" s="496"/>
      <c r="J514" s="501">
        <v>0</v>
      </c>
      <c r="K514" s="502"/>
      <c r="L514" s="503"/>
      <c r="M514" s="501">
        <v>0</v>
      </c>
      <c r="N514" s="502"/>
      <c r="O514" s="503"/>
      <c r="P514" s="501">
        <v>0</v>
      </c>
      <c r="Q514" s="502"/>
      <c r="R514" s="503"/>
      <c r="S514" s="501">
        <v>0</v>
      </c>
      <c r="T514" s="502"/>
      <c r="U514" s="503"/>
      <c r="V514" s="501">
        <v>0</v>
      </c>
      <c r="W514" s="502"/>
      <c r="X514" s="503"/>
      <c r="Y514" s="501">
        <v>0</v>
      </c>
      <c r="Z514" s="502"/>
      <c r="AA514" s="503"/>
      <c r="AB514" s="488"/>
    </row>
    <row r="515" spans="1:28" ht="15.75" customHeight="1">
      <c r="A515" s="507" t="str">
        <f>T(A388)</f>
        <v/>
      </c>
      <c r="B515" s="508"/>
      <c r="C515" s="508"/>
      <c r="D515" s="509"/>
      <c r="E515" s="497"/>
      <c r="F515" s="498"/>
      <c r="G515" s="497"/>
      <c r="H515" s="500"/>
      <c r="I515" s="498"/>
      <c r="J515" s="504"/>
      <c r="K515" s="505"/>
      <c r="L515" s="506"/>
      <c r="M515" s="504"/>
      <c r="N515" s="505"/>
      <c r="O515" s="506"/>
      <c r="P515" s="504"/>
      <c r="Q515" s="505"/>
      <c r="R515" s="506"/>
      <c r="S515" s="504"/>
      <c r="T515" s="505"/>
      <c r="U515" s="506"/>
      <c r="V515" s="504"/>
      <c r="W515" s="505"/>
      <c r="X515" s="506"/>
      <c r="Y515" s="504"/>
      <c r="Z515" s="505"/>
      <c r="AA515" s="506"/>
      <c r="AB515" s="488"/>
    </row>
    <row r="516" spans="1:28" ht="15.75" customHeight="1" thickBot="1">
      <c r="A516" s="510"/>
      <c r="B516" s="511"/>
      <c r="C516" s="511"/>
      <c r="D516" s="512"/>
      <c r="E516" s="513">
        <f>SUM(E514)</f>
        <v>1</v>
      </c>
      <c r="F516" s="514"/>
      <c r="G516" s="515">
        <f>SUM(G514)</f>
        <v>0</v>
      </c>
      <c r="H516" s="513"/>
      <c r="I516" s="514"/>
      <c r="J516" s="515">
        <f>SUM((J514+M514+P514)/3)</f>
        <v>0</v>
      </c>
      <c r="K516" s="513"/>
      <c r="L516" s="513"/>
      <c r="M516" s="513"/>
      <c r="N516" s="513"/>
      <c r="O516" s="513"/>
      <c r="P516" s="513"/>
      <c r="Q516" s="513"/>
      <c r="R516" s="514"/>
      <c r="S516" s="515">
        <f>SUM(((S514*3)+V514+Y514)/5)</f>
        <v>0</v>
      </c>
      <c r="T516" s="513"/>
      <c r="U516" s="513"/>
      <c r="V516" s="513"/>
      <c r="W516" s="513"/>
      <c r="X516" s="513"/>
      <c r="Y516" s="513"/>
      <c r="Z516" s="513"/>
      <c r="AA516" s="514"/>
      <c r="AB516" s="489"/>
    </row>
    <row r="518" spans="1:28" ht="30" customHeight="1" thickBot="1">
      <c r="A518" s="522" t="str">
        <f>T(Definitions!D23)</f>
        <v>Cyber Attack</v>
      </c>
      <c r="B518" s="522"/>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c r="AA518" s="522"/>
      <c r="AB518" s="522"/>
    </row>
    <row r="519" spans="1:28" ht="15.75" customHeight="1">
      <c r="A519" s="472" t="str">
        <f>T(A518)</f>
        <v>Cyber Attack</v>
      </c>
      <c r="B519" s="473"/>
      <c r="C519" s="473"/>
      <c r="D519" s="474"/>
      <c r="E519" s="523" t="s">
        <v>5</v>
      </c>
      <c r="F519" s="524"/>
      <c r="G519" s="478" t="s">
        <v>159</v>
      </c>
      <c r="H519" s="482"/>
      <c r="I519" s="479"/>
      <c r="J519" s="484" t="s">
        <v>7</v>
      </c>
      <c r="K519" s="485"/>
      <c r="L519" s="485"/>
      <c r="M519" s="485"/>
      <c r="N519" s="485"/>
      <c r="O519" s="485"/>
      <c r="P519" s="485"/>
      <c r="Q519" s="485"/>
      <c r="R519" s="486"/>
      <c r="S519" s="484" t="s">
        <v>9</v>
      </c>
      <c r="T519" s="485"/>
      <c r="U519" s="485"/>
      <c r="V519" s="485"/>
      <c r="W519" s="485"/>
      <c r="X519" s="485"/>
      <c r="Y519" s="485"/>
      <c r="Z519" s="485"/>
      <c r="AA519" s="486"/>
      <c r="AB519" s="487">
        <f>SUM(((((J523+S523)/2)*G523)*E523))</f>
        <v>0</v>
      </c>
    </row>
    <row r="520" spans="1:28" ht="15.75" customHeight="1">
      <c r="A520" s="475"/>
      <c r="B520" s="476"/>
      <c r="C520" s="476"/>
      <c r="D520" s="477"/>
      <c r="E520" s="525"/>
      <c r="F520" s="526"/>
      <c r="G520" s="480"/>
      <c r="H520" s="483"/>
      <c r="I520" s="481"/>
      <c r="J520" s="490" t="s">
        <v>163</v>
      </c>
      <c r="K520" s="491"/>
      <c r="L520" s="492"/>
      <c r="M520" s="490" t="s">
        <v>165</v>
      </c>
      <c r="N520" s="491"/>
      <c r="O520" s="492"/>
      <c r="P520" s="490" t="s">
        <v>167</v>
      </c>
      <c r="Q520" s="491"/>
      <c r="R520" s="492"/>
      <c r="S520" s="490" t="s">
        <v>213</v>
      </c>
      <c r="T520" s="491"/>
      <c r="U520" s="492"/>
      <c r="V520" s="490" t="s">
        <v>219</v>
      </c>
      <c r="W520" s="491"/>
      <c r="X520" s="492"/>
      <c r="Y520" s="490" t="s">
        <v>225</v>
      </c>
      <c r="Z520" s="491"/>
      <c r="AA520" s="492"/>
      <c r="AB520" s="488"/>
    </row>
    <row r="521" spans="1:28" ht="15.75" customHeight="1">
      <c r="A521" s="493" t="str">
        <f>T(A394)</f>
        <v>Headquarters Building</v>
      </c>
      <c r="B521" s="494"/>
      <c r="C521" s="96" t="str">
        <f>T(C394)</f>
        <v>CR</v>
      </c>
      <c r="D521" s="97">
        <f>SUM(D394)</f>
        <v>1</v>
      </c>
      <c r="E521" s="495">
        <v>1</v>
      </c>
      <c r="F521" s="496"/>
      <c r="G521" s="495">
        <f>SUM(G394)</f>
        <v>0</v>
      </c>
      <c r="H521" s="499"/>
      <c r="I521" s="496"/>
      <c r="J521" s="501">
        <v>0</v>
      </c>
      <c r="K521" s="502"/>
      <c r="L521" s="503"/>
      <c r="M521" s="501">
        <v>0</v>
      </c>
      <c r="N521" s="502"/>
      <c r="O521" s="503"/>
      <c r="P521" s="501">
        <v>0</v>
      </c>
      <c r="Q521" s="502"/>
      <c r="R521" s="503"/>
      <c r="S521" s="501">
        <v>0</v>
      </c>
      <c r="T521" s="502"/>
      <c r="U521" s="503"/>
      <c r="V521" s="501">
        <v>0</v>
      </c>
      <c r="W521" s="502"/>
      <c r="X521" s="503"/>
      <c r="Y521" s="501">
        <v>0</v>
      </c>
      <c r="Z521" s="502"/>
      <c r="AA521" s="503"/>
      <c r="AB521" s="488"/>
    </row>
    <row r="522" spans="1:28" ht="15.75" customHeight="1">
      <c r="A522" s="507" t="str">
        <f>T(A395)</f>
        <v/>
      </c>
      <c r="B522" s="508"/>
      <c r="C522" s="508"/>
      <c r="D522" s="509"/>
      <c r="E522" s="497"/>
      <c r="F522" s="498"/>
      <c r="G522" s="497"/>
      <c r="H522" s="500"/>
      <c r="I522" s="498"/>
      <c r="J522" s="504"/>
      <c r="K522" s="505"/>
      <c r="L522" s="506"/>
      <c r="M522" s="504"/>
      <c r="N522" s="505"/>
      <c r="O522" s="506"/>
      <c r="P522" s="504"/>
      <c r="Q522" s="505"/>
      <c r="R522" s="506"/>
      <c r="S522" s="504"/>
      <c r="T522" s="505"/>
      <c r="U522" s="506"/>
      <c r="V522" s="504"/>
      <c r="W522" s="505"/>
      <c r="X522" s="506"/>
      <c r="Y522" s="504"/>
      <c r="Z522" s="505"/>
      <c r="AA522" s="506"/>
      <c r="AB522" s="488"/>
    </row>
    <row r="523" spans="1:28" ht="15.75" customHeight="1" thickBot="1">
      <c r="A523" s="510"/>
      <c r="B523" s="511"/>
      <c r="C523" s="511"/>
      <c r="D523" s="512"/>
      <c r="E523" s="513">
        <f>SUM(E521)</f>
        <v>1</v>
      </c>
      <c r="F523" s="514"/>
      <c r="G523" s="515">
        <f>SUM(G521)</f>
        <v>0</v>
      </c>
      <c r="H523" s="513"/>
      <c r="I523" s="514"/>
      <c r="J523" s="515">
        <f>SUM((J521+M521+P521)/3)</f>
        <v>0</v>
      </c>
      <c r="K523" s="513"/>
      <c r="L523" s="513"/>
      <c r="M523" s="513"/>
      <c r="N523" s="513"/>
      <c r="O523" s="513"/>
      <c r="P523" s="513"/>
      <c r="Q523" s="513"/>
      <c r="R523" s="514"/>
      <c r="S523" s="515">
        <f>SUM(((S521*3)+V521+Y521)/5)</f>
        <v>0</v>
      </c>
      <c r="T523" s="513"/>
      <c r="U523" s="513"/>
      <c r="V523" s="513"/>
      <c r="W523" s="513"/>
      <c r="X523" s="513"/>
      <c r="Y523" s="513"/>
      <c r="Z523" s="513"/>
      <c r="AA523" s="514"/>
      <c r="AB523" s="489"/>
    </row>
    <row r="524" spans="1:28" ht="15.75" customHeight="1" thickBot="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row>
    <row r="525" spans="1:28" ht="15.75" customHeight="1">
      <c r="A525" s="516" t="str">
        <f>T(A518)</f>
        <v>Cyber Attack</v>
      </c>
      <c r="B525" s="517"/>
      <c r="C525" s="517"/>
      <c r="D525" s="518"/>
      <c r="E525" s="523" t="s">
        <v>5</v>
      </c>
      <c r="F525" s="524"/>
      <c r="G525" s="478" t="s">
        <v>159</v>
      </c>
      <c r="H525" s="482"/>
      <c r="I525" s="479"/>
      <c r="J525" s="484" t="s">
        <v>7</v>
      </c>
      <c r="K525" s="485"/>
      <c r="L525" s="485"/>
      <c r="M525" s="485"/>
      <c r="N525" s="485"/>
      <c r="O525" s="485"/>
      <c r="P525" s="485"/>
      <c r="Q525" s="485"/>
      <c r="R525" s="486"/>
      <c r="S525" s="484" t="s">
        <v>9</v>
      </c>
      <c r="T525" s="485"/>
      <c r="U525" s="485"/>
      <c r="V525" s="485"/>
      <c r="W525" s="485"/>
      <c r="X525" s="485"/>
      <c r="Y525" s="485"/>
      <c r="Z525" s="485"/>
      <c r="AA525" s="486"/>
      <c r="AB525" s="487">
        <f>SUM(((((J529+S529)/2)*G529)*E529))</f>
        <v>0</v>
      </c>
    </row>
    <row r="526" spans="1:28" ht="15.75" customHeight="1">
      <c r="A526" s="519"/>
      <c r="B526" s="520"/>
      <c r="C526" s="520"/>
      <c r="D526" s="521"/>
      <c r="E526" s="525"/>
      <c r="F526" s="526"/>
      <c r="G526" s="480"/>
      <c r="H526" s="483"/>
      <c r="I526" s="481"/>
      <c r="J526" s="490" t="s">
        <v>163</v>
      </c>
      <c r="K526" s="491"/>
      <c r="L526" s="492"/>
      <c r="M526" s="490" t="s">
        <v>165</v>
      </c>
      <c r="N526" s="491"/>
      <c r="O526" s="492"/>
      <c r="P526" s="490" t="s">
        <v>167</v>
      </c>
      <c r="Q526" s="491"/>
      <c r="R526" s="492"/>
      <c r="S526" s="490" t="s">
        <v>213</v>
      </c>
      <c r="T526" s="491"/>
      <c r="U526" s="492"/>
      <c r="V526" s="490" t="s">
        <v>219</v>
      </c>
      <c r="W526" s="491"/>
      <c r="X526" s="492"/>
      <c r="Y526" s="490" t="s">
        <v>225</v>
      </c>
      <c r="Z526" s="491"/>
      <c r="AA526" s="492"/>
      <c r="AB526" s="488"/>
    </row>
    <row r="527" spans="1:28" ht="15.75" customHeight="1">
      <c r="A527" s="493" t="str">
        <f>T(A400)</f>
        <v>Major Passenger Terminals</v>
      </c>
      <c r="B527" s="494"/>
      <c r="C527" s="96" t="str">
        <f>T(C400)</f>
        <v>CR</v>
      </c>
      <c r="D527" s="99">
        <f>SUM(D400)</f>
        <v>2</v>
      </c>
      <c r="E527" s="495">
        <v>1</v>
      </c>
      <c r="F527" s="496"/>
      <c r="G527" s="495">
        <f>SUM(G400)</f>
        <v>0</v>
      </c>
      <c r="H527" s="499"/>
      <c r="I527" s="496"/>
      <c r="J527" s="501">
        <v>0</v>
      </c>
      <c r="K527" s="502"/>
      <c r="L527" s="503"/>
      <c r="M527" s="501">
        <v>0</v>
      </c>
      <c r="N527" s="502"/>
      <c r="O527" s="503"/>
      <c r="P527" s="501">
        <v>0</v>
      </c>
      <c r="Q527" s="502"/>
      <c r="R527" s="503"/>
      <c r="S527" s="501">
        <v>0</v>
      </c>
      <c r="T527" s="502"/>
      <c r="U527" s="503"/>
      <c r="V527" s="501">
        <v>0</v>
      </c>
      <c r="W527" s="502"/>
      <c r="X527" s="503"/>
      <c r="Y527" s="501">
        <v>0</v>
      </c>
      <c r="Z527" s="502"/>
      <c r="AA527" s="503"/>
      <c r="AB527" s="488"/>
    </row>
    <row r="528" spans="1:28" ht="15.75" customHeight="1">
      <c r="A528" s="507" t="str">
        <f>T(A401)</f>
        <v/>
      </c>
      <c r="B528" s="508"/>
      <c r="C528" s="508"/>
      <c r="D528" s="509"/>
      <c r="E528" s="497"/>
      <c r="F528" s="498"/>
      <c r="G528" s="497"/>
      <c r="H528" s="500"/>
      <c r="I528" s="498"/>
      <c r="J528" s="504"/>
      <c r="K528" s="505"/>
      <c r="L528" s="506"/>
      <c r="M528" s="504"/>
      <c r="N528" s="505"/>
      <c r="O528" s="506"/>
      <c r="P528" s="504"/>
      <c r="Q528" s="505"/>
      <c r="R528" s="506"/>
      <c r="S528" s="504"/>
      <c r="T528" s="505"/>
      <c r="U528" s="506"/>
      <c r="V528" s="504"/>
      <c r="W528" s="505"/>
      <c r="X528" s="506"/>
      <c r="Y528" s="504"/>
      <c r="Z528" s="505"/>
      <c r="AA528" s="506"/>
      <c r="AB528" s="488"/>
    </row>
    <row r="529" spans="1:28" ht="15.75" customHeight="1" thickBot="1">
      <c r="A529" s="510"/>
      <c r="B529" s="511"/>
      <c r="C529" s="511"/>
      <c r="D529" s="512"/>
      <c r="E529" s="513">
        <f>SUM(E527)</f>
        <v>1</v>
      </c>
      <c r="F529" s="514"/>
      <c r="G529" s="515">
        <f>SUM(G527)</f>
        <v>0</v>
      </c>
      <c r="H529" s="513"/>
      <c r="I529" s="514"/>
      <c r="J529" s="515">
        <f>SUM((J527+M527+P527)/3)</f>
        <v>0</v>
      </c>
      <c r="K529" s="513"/>
      <c r="L529" s="513"/>
      <c r="M529" s="513"/>
      <c r="N529" s="513"/>
      <c r="O529" s="513"/>
      <c r="P529" s="513"/>
      <c r="Q529" s="513"/>
      <c r="R529" s="514"/>
      <c r="S529" s="515">
        <f>SUM(((S527*3)+V527+Y527)/5)</f>
        <v>0</v>
      </c>
      <c r="T529" s="513"/>
      <c r="U529" s="513"/>
      <c r="V529" s="513"/>
      <c r="W529" s="513"/>
      <c r="X529" s="513"/>
      <c r="Y529" s="513"/>
      <c r="Z529" s="513"/>
      <c r="AA529" s="514"/>
      <c r="AB529" s="489"/>
    </row>
    <row r="530" spans="1:28" ht="15.75" customHeight="1" thickBot="1">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row>
    <row r="531" spans="1:28" ht="15.75" customHeight="1">
      <c r="A531" s="516" t="str">
        <f>T(A525)</f>
        <v>Cyber Attack</v>
      </c>
      <c r="B531" s="517"/>
      <c r="C531" s="517"/>
      <c r="D531" s="518"/>
      <c r="E531" s="478" t="s">
        <v>5</v>
      </c>
      <c r="F531" s="479"/>
      <c r="G531" s="478" t="s">
        <v>159</v>
      </c>
      <c r="H531" s="482"/>
      <c r="I531" s="479"/>
      <c r="J531" s="484" t="s">
        <v>7</v>
      </c>
      <c r="K531" s="485"/>
      <c r="L531" s="485"/>
      <c r="M531" s="485"/>
      <c r="N531" s="485"/>
      <c r="O531" s="485"/>
      <c r="P531" s="485"/>
      <c r="Q531" s="485"/>
      <c r="R531" s="486"/>
      <c r="S531" s="484" t="s">
        <v>9</v>
      </c>
      <c r="T531" s="485"/>
      <c r="U531" s="485"/>
      <c r="V531" s="485"/>
      <c r="W531" s="485"/>
      <c r="X531" s="485"/>
      <c r="Y531" s="485"/>
      <c r="Z531" s="485"/>
      <c r="AA531" s="486"/>
      <c r="AB531" s="487">
        <f>SUM(((((J535+S535)/2)*G535)*E535))</f>
        <v>0</v>
      </c>
    </row>
    <row r="532" spans="1:28" ht="15.75" customHeight="1">
      <c r="A532" s="519"/>
      <c r="B532" s="520"/>
      <c r="C532" s="520"/>
      <c r="D532" s="521"/>
      <c r="E532" s="480"/>
      <c r="F532" s="481"/>
      <c r="G532" s="480"/>
      <c r="H532" s="483"/>
      <c r="I532" s="481"/>
      <c r="J532" s="490" t="s">
        <v>163</v>
      </c>
      <c r="K532" s="491"/>
      <c r="L532" s="492"/>
      <c r="M532" s="490" t="s">
        <v>165</v>
      </c>
      <c r="N532" s="491"/>
      <c r="O532" s="492"/>
      <c r="P532" s="490" t="s">
        <v>167</v>
      </c>
      <c r="Q532" s="491"/>
      <c r="R532" s="492"/>
      <c r="S532" s="490" t="s">
        <v>213</v>
      </c>
      <c r="T532" s="491"/>
      <c r="U532" s="492"/>
      <c r="V532" s="490" t="s">
        <v>219</v>
      </c>
      <c r="W532" s="491"/>
      <c r="X532" s="492"/>
      <c r="Y532" s="490" t="s">
        <v>225</v>
      </c>
      <c r="Z532" s="491"/>
      <c r="AA532" s="492"/>
      <c r="AB532" s="488"/>
    </row>
    <row r="533" spans="1:28" ht="15.75" customHeight="1">
      <c r="A533" s="493" t="str">
        <f>T(A406)</f>
        <v>Major Line Stations</v>
      </c>
      <c r="B533" s="494"/>
      <c r="C533" s="96" t="str">
        <f>T(C406)</f>
        <v>CR</v>
      </c>
      <c r="D533" s="99">
        <f>SUM(D406)</f>
        <v>3</v>
      </c>
      <c r="E533" s="495">
        <v>1</v>
      </c>
      <c r="F533" s="496"/>
      <c r="G533" s="495">
        <f>SUM(G406)</f>
        <v>0</v>
      </c>
      <c r="H533" s="499"/>
      <c r="I533" s="496"/>
      <c r="J533" s="501">
        <v>0</v>
      </c>
      <c r="K533" s="502"/>
      <c r="L533" s="503"/>
      <c r="M533" s="501">
        <v>0</v>
      </c>
      <c r="N533" s="502"/>
      <c r="O533" s="503"/>
      <c r="P533" s="501">
        <v>0</v>
      </c>
      <c r="Q533" s="502"/>
      <c r="R533" s="503"/>
      <c r="S533" s="501">
        <v>0</v>
      </c>
      <c r="T533" s="502"/>
      <c r="U533" s="503"/>
      <c r="V533" s="501">
        <v>0</v>
      </c>
      <c r="W533" s="502"/>
      <c r="X533" s="503"/>
      <c r="Y533" s="501">
        <v>0</v>
      </c>
      <c r="Z533" s="502"/>
      <c r="AA533" s="503"/>
      <c r="AB533" s="488"/>
    </row>
    <row r="534" spans="1:28" ht="15.75" customHeight="1">
      <c r="A534" s="507" t="str">
        <f>T(A407)</f>
        <v/>
      </c>
      <c r="B534" s="508"/>
      <c r="C534" s="508"/>
      <c r="D534" s="509"/>
      <c r="E534" s="497"/>
      <c r="F534" s="498"/>
      <c r="G534" s="497"/>
      <c r="H534" s="500"/>
      <c r="I534" s="498"/>
      <c r="J534" s="504"/>
      <c r="K534" s="505"/>
      <c r="L534" s="506"/>
      <c r="M534" s="504"/>
      <c r="N534" s="505"/>
      <c r="O534" s="506"/>
      <c r="P534" s="504"/>
      <c r="Q534" s="505"/>
      <c r="R534" s="506"/>
      <c r="S534" s="504"/>
      <c r="T534" s="505"/>
      <c r="U534" s="506"/>
      <c r="V534" s="504"/>
      <c r="W534" s="505"/>
      <c r="X534" s="506"/>
      <c r="Y534" s="504"/>
      <c r="Z534" s="505"/>
      <c r="AA534" s="506"/>
      <c r="AB534" s="488"/>
    </row>
    <row r="535" spans="1:28" ht="15.75" customHeight="1" thickBot="1">
      <c r="A535" s="510"/>
      <c r="B535" s="511"/>
      <c r="C535" s="511"/>
      <c r="D535" s="512"/>
      <c r="E535" s="513">
        <f>SUM(E533)</f>
        <v>1</v>
      </c>
      <c r="F535" s="514"/>
      <c r="G535" s="515">
        <f>SUM(G533)</f>
        <v>0</v>
      </c>
      <c r="H535" s="513"/>
      <c r="I535" s="514"/>
      <c r="J535" s="515">
        <f>SUM((J533+M533+P533)/3)</f>
        <v>0</v>
      </c>
      <c r="K535" s="513"/>
      <c r="L535" s="513"/>
      <c r="M535" s="513"/>
      <c r="N535" s="513"/>
      <c r="O535" s="513"/>
      <c r="P535" s="513"/>
      <c r="Q535" s="513"/>
      <c r="R535" s="514"/>
      <c r="S535" s="515">
        <f>SUM(((S533*3)+V533+Y533)/5)</f>
        <v>0</v>
      </c>
      <c r="T535" s="513"/>
      <c r="U535" s="513"/>
      <c r="V535" s="513"/>
      <c r="W535" s="513"/>
      <c r="X535" s="513"/>
      <c r="Y535" s="513"/>
      <c r="Z535" s="513"/>
      <c r="AA535" s="514"/>
      <c r="AB535" s="489"/>
    </row>
    <row r="536" spans="1:28" ht="15.75" customHeight="1" thickBot="1">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row>
    <row r="537" spans="1:28" ht="15.75" customHeight="1">
      <c r="A537" s="516" t="str">
        <f>T(A531)</f>
        <v>Cyber Attack</v>
      </c>
      <c r="B537" s="517"/>
      <c r="C537" s="517"/>
      <c r="D537" s="518"/>
      <c r="E537" s="478" t="s">
        <v>5</v>
      </c>
      <c r="F537" s="479"/>
      <c r="G537" s="478" t="s">
        <v>159</v>
      </c>
      <c r="H537" s="482"/>
      <c r="I537" s="479"/>
      <c r="J537" s="484" t="s">
        <v>7</v>
      </c>
      <c r="K537" s="485"/>
      <c r="L537" s="485"/>
      <c r="M537" s="485"/>
      <c r="N537" s="485"/>
      <c r="O537" s="485"/>
      <c r="P537" s="485"/>
      <c r="Q537" s="485"/>
      <c r="R537" s="486"/>
      <c r="S537" s="484" t="s">
        <v>9</v>
      </c>
      <c r="T537" s="485"/>
      <c r="U537" s="485"/>
      <c r="V537" s="485"/>
      <c r="W537" s="485"/>
      <c r="X537" s="485"/>
      <c r="Y537" s="485"/>
      <c r="Z537" s="485"/>
      <c r="AA537" s="486"/>
      <c r="AB537" s="487">
        <f>SUM(((((J541+S541)/2)*G541)*E541))</f>
        <v>0</v>
      </c>
    </row>
    <row r="538" spans="1:28" ht="15.75" customHeight="1">
      <c r="A538" s="519"/>
      <c r="B538" s="520"/>
      <c r="C538" s="520"/>
      <c r="D538" s="521"/>
      <c r="E538" s="480"/>
      <c r="F538" s="481"/>
      <c r="G538" s="480"/>
      <c r="H538" s="483"/>
      <c r="I538" s="481"/>
      <c r="J538" s="490" t="s">
        <v>163</v>
      </c>
      <c r="K538" s="491"/>
      <c r="L538" s="492"/>
      <c r="M538" s="490" t="s">
        <v>165</v>
      </c>
      <c r="N538" s="491"/>
      <c r="O538" s="492"/>
      <c r="P538" s="490" t="s">
        <v>167</v>
      </c>
      <c r="Q538" s="491"/>
      <c r="R538" s="492"/>
      <c r="S538" s="490" t="s">
        <v>213</v>
      </c>
      <c r="T538" s="491"/>
      <c r="U538" s="492"/>
      <c r="V538" s="490" t="s">
        <v>219</v>
      </c>
      <c r="W538" s="491"/>
      <c r="X538" s="492"/>
      <c r="Y538" s="490" t="s">
        <v>225</v>
      </c>
      <c r="Z538" s="491"/>
      <c r="AA538" s="492"/>
      <c r="AB538" s="488"/>
    </row>
    <row r="539" spans="1:28" ht="15.75" customHeight="1">
      <c r="A539" s="493" t="str">
        <f>T(A412)</f>
        <v>Parking Structures</v>
      </c>
      <c r="B539" s="494"/>
      <c r="C539" s="96" t="str">
        <f>T(C412)</f>
        <v>CR</v>
      </c>
      <c r="D539" s="99">
        <f>SUM(D412)</f>
        <v>4</v>
      </c>
      <c r="E539" s="495">
        <v>1</v>
      </c>
      <c r="F539" s="496"/>
      <c r="G539" s="495">
        <f>SUM(G412)</f>
        <v>0</v>
      </c>
      <c r="H539" s="499"/>
      <c r="I539" s="496"/>
      <c r="J539" s="501">
        <v>0</v>
      </c>
      <c r="K539" s="502"/>
      <c r="L539" s="503"/>
      <c r="M539" s="501">
        <v>0</v>
      </c>
      <c r="N539" s="502"/>
      <c r="O539" s="503"/>
      <c r="P539" s="501">
        <v>0</v>
      </c>
      <c r="Q539" s="502"/>
      <c r="R539" s="503"/>
      <c r="S539" s="501">
        <v>0</v>
      </c>
      <c r="T539" s="502"/>
      <c r="U539" s="503"/>
      <c r="V539" s="501">
        <v>0</v>
      </c>
      <c r="W539" s="502"/>
      <c r="X539" s="503"/>
      <c r="Y539" s="501">
        <v>0</v>
      </c>
      <c r="Z539" s="502"/>
      <c r="AA539" s="503"/>
      <c r="AB539" s="488"/>
    </row>
    <row r="540" spans="1:28" ht="15.75" customHeight="1">
      <c r="A540" s="507" t="str">
        <f>T(A413)</f>
        <v/>
      </c>
      <c r="B540" s="508"/>
      <c r="C540" s="508"/>
      <c r="D540" s="509"/>
      <c r="E540" s="497"/>
      <c r="F540" s="498"/>
      <c r="G540" s="497"/>
      <c r="H540" s="500"/>
      <c r="I540" s="498"/>
      <c r="J540" s="504"/>
      <c r="K540" s="505"/>
      <c r="L540" s="506"/>
      <c r="M540" s="504"/>
      <c r="N540" s="505"/>
      <c r="O540" s="506"/>
      <c r="P540" s="504"/>
      <c r="Q540" s="505"/>
      <c r="R540" s="506"/>
      <c r="S540" s="504"/>
      <c r="T540" s="505"/>
      <c r="U540" s="506"/>
      <c r="V540" s="504"/>
      <c r="W540" s="505"/>
      <c r="X540" s="506"/>
      <c r="Y540" s="504"/>
      <c r="Z540" s="505"/>
      <c r="AA540" s="506"/>
      <c r="AB540" s="488"/>
    </row>
    <row r="541" spans="1:28" ht="15.75" customHeight="1" thickBot="1">
      <c r="A541" s="510"/>
      <c r="B541" s="511"/>
      <c r="C541" s="511"/>
      <c r="D541" s="512"/>
      <c r="E541" s="513">
        <f>SUM(E539)</f>
        <v>1</v>
      </c>
      <c r="F541" s="514"/>
      <c r="G541" s="515">
        <f>SUM(G539)</f>
        <v>0</v>
      </c>
      <c r="H541" s="513"/>
      <c r="I541" s="514"/>
      <c r="J541" s="515">
        <f>SUM((J539+M539+P539)/3)</f>
        <v>0</v>
      </c>
      <c r="K541" s="513"/>
      <c r="L541" s="513"/>
      <c r="M541" s="513"/>
      <c r="N541" s="513"/>
      <c r="O541" s="513"/>
      <c r="P541" s="513"/>
      <c r="Q541" s="513"/>
      <c r="R541" s="514"/>
      <c r="S541" s="515">
        <f>SUM(((S539*3)+V539+Y539)/5)</f>
        <v>0</v>
      </c>
      <c r="T541" s="513"/>
      <c r="U541" s="513"/>
      <c r="V541" s="513"/>
      <c r="W541" s="513"/>
      <c r="X541" s="513"/>
      <c r="Y541" s="513"/>
      <c r="Z541" s="513"/>
      <c r="AA541" s="514"/>
      <c r="AB541" s="489"/>
    </row>
    <row r="542" spans="1:28" ht="15.75" customHeight="1" thickBot="1">
      <c r="E542" s="100"/>
      <c r="F542" s="100"/>
      <c r="G542" s="100"/>
      <c r="H542" s="100"/>
      <c r="I542" s="100"/>
      <c r="J542" s="98"/>
      <c r="K542" s="98"/>
      <c r="L542" s="98"/>
      <c r="M542" s="98"/>
      <c r="N542" s="98"/>
      <c r="O542" s="98"/>
      <c r="P542" s="98"/>
      <c r="Q542" s="98"/>
      <c r="R542" s="98"/>
      <c r="S542" s="98"/>
      <c r="T542" s="98"/>
      <c r="U542" s="98"/>
      <c r="V542" s="98"/>
      <c r="W542" s="98"/>
      <c r="X542" s="98"/>
      <c r="Y542" s="98"/>
      <c r="Z542" s="98"/>
      <c r="AA542" s="98"/>
      <c r="AB542" s="100"/>
    </row>
    <row r="543" spans="1:28" ht="15.75" customHeight="1">
      <c r="A543" s="516" t="str">
        <f>T(A537)</f>
        <v>Cyber Attack</v>
      </c>
      <c r="B543" s="517"/>
      <c r="C543" s="517"/>
      <c r="D543" s="518"/>
      <c r="E543" s="478" t="s">
        <v>5</v>
      </c>
      <c r="F543" s="479"/>
      <c r="G543" s="478" t="s">
        <v>159</v>
      </c>
      <c r="H543" s="482"/>
      <c r="I543" s="479"/>
      <c r="J543" s="484" t="s">
        <v>7</v>
      </c>
      <c r="K543" s="485"/>
      <c r="L543" s="485"/>
      <c r="M543" s="485"/>
      <c r="N543" s="485"/>
      <c r="O543" s="485"/>
      <c r="P543" s="485"/>
      <c r="Q543" s="485"/>
      <c r="R543" s="486"/>
      <c r="S543" s="484" t="s">
        <v>9</v>
      </c>
      <c r="T543" s="485"/>
      <c r="U543" s="485"/>
      <c r="V543" s="485"/>
      <c r="W543" s="485"/>
      <c r="X543" s="485"/>
      <c r="Y543" s="485"/>
      <c r="Z543" s="485"/>
      <c r="AA543" s="486"/>
      <c r="AB543" s="487">
        <f>SUM(((((J547+S547)/2)*G547)*E547))</f>
        <v>0</v>
      </c>
    </row>
    <row r="544" spans="1:28" ht="15.75" customHeight="1">
      <c r="A544" s="519"/>
      <c r="B544" s="520"/>
      <c r="C544" s="520"/>
      <c r="D544" s="521"/>
      <c r="E544" s="480"/>
      <c r="F544" s="481"/>
      <c r="G544" s="480"/>
      <c r="H544" s="483"/>
      <c r="I544" s="481"/>
      <c r="J544" s="490" t="s">
        <v>163</v>
      </c>
      <c r="K544" s="491"/>
      <c r="L544" s="492"/>
      <c r="M544" s="490" t="s">
        <v>165</v>
      </c>
      <c r="N544" s="491"/>
      <c r="O544" s="492"/>
      <c r="P544" s="490" t="s">
        <v>167</v>
      </c>
      <c r="Q544" s="491"/>
      <c r="R544" s="492"/>
      <c r="S544" s="490" t="s">
        <v>213</v>
      </c>
      <c r="T544" s="491"/>
      <c r="U544" s="492"/>
      <c r="V544" s="490" t="s">
        <v>219</v>
      </c>
      <c r="W544" s="491"/>
      <c r="X544" s="492"/>
      <c r="Y544" s="490" t="s">
        <v>225</v>
      </c>
      <c r="Z544" s="491"/>
      <c r="AA544" s="492"/>
      <c r="AB544" s="488"/>
    </row>
    <row r="545" spans="1:28" ht="15.75" customHeight="1">
      <c r="A545" s="493" t="str">
        <f>T(A418)</f>
        <v>Consist - Type 1</v>
      </c>
      <c r="B545" s="494"/>
      <c r="C545" s="96" t="str">
        <f>T(C418)</f>
        <v>CR</v>
      </c>
      <c r="D545" s="99">
        <f>SUM(D418)</f>
        <v>5</v>
      </c>
      <c r="E545" s="495">
        <v>1</v>
      </c>
      <c r="F545" s="496"/>
      <c r="G545" s="495">
        <f>SUM(G418)</f>
        <v>0</v>
      </c>
      <c r="H545" s="499"/>
      <c r="I545" s="496"/>
      <c r="J545" s="501">
        <v>0</v>
      </c>
      <c r="K545" s="502"/>
      <c r="L545" s="503"/>
      <c r="M545" s="501">
        <v>0</v>
      </c>
      <c r="N545" s="502"/>
      <c r="O545" s="503"/>
      <c r="P545" s="501">
        <v>0</v>
      </c>
      <c r="Q545" s="502"/>
      <c r="R545" s="503"/>
      <c r="S545" s="501">
        <v>0</v>
      </c>
      <c r="T545" s="502"/>
      <c r="U545" s="503"/>
      <c r="V545" s="501">
        <v>0</v>
      </c>
      <c r="W545" s="502"/>
      <c r="X545" s="503"/>
      <c r="Y545" s="501">
        <v>0</v>
      </c>
      <c r="Z545" s="502"/>
      <c r="AA545" s="503"/>
      <c r="AB545" s="488"/>
    </row>
    <row r="546" spans="1:28" ht="15.75" customHeight="1">
      <c r="A546" s="507" t="str">
        <f>T(A419)</f>
        <v/>
      </c>
      <c r="B546" s="508"/>
      <c r="C546" s="508"/>
      <c r="D546" s="509"/>
      <c r="E546" s="497"/>
      <c r="F546" s="498"/>
      <c r="G546" s="497"/>
      <c r="H546" s="500"/>
      <c r="I546" s="498"/>
      <c r="J546" s="504"/>
      <c r="K546" s="505"/>
      <c r="L546" s="506"/>
      <c r="M546" s="504"/>
      <c r="N546" s="505"/>
      <c r="O546" s="506"/>
      <c r="P546" s="504"/>
      <c r="Q546" s="505"/>
      <c r="R546" s="506"/>
      <c r="S546" s="504"/>
      <c r="T546" s="505"/>
      <c r="U546" s="506"/>
      <c r="V546" s="504"/>
      <c r="W546" s="505"/>
      <c r="X546" s="506"/>
      <c r="Y546" s="504"/>
      <c r="Z546" s="505"/>
      <c r="AA546" s="506"/>
      <c r="AB546" s="488"/>
    </row>
    <row r="547" spans="1:28" ht="15.75" customHeight="1" thickBot="1">
      <c r="A547" s="510"/>
      <c r="B547" s="511"/>
      <c r="C547" s="511"/>
      <c r="D547" s="512"/>
      <c r="E547" s="513">
        <f>SUM(E545)</f>
        <v>1</v>
      </c>
      <c r="F547" s="514"/>
      <c r="G547" s="515">
        <f>SUM(G545)</f>
        <v>0</v>
      </c>
      <c r="H547" s="513"/>
      <c r="I547" s="514"/>
      <c r="J547" s="515">
        <f>SUM((J545+M545+P545)/3)</f>
        <v>0</v>
      </c>
      <c r="K547" s="513"/>
      <c r="L547" s="513"/>
      <c r="M547" s="513"/>
      <c r="N547" s="513"/>
      <c r="O547" s="513"/>
      <c r="P547" s="513"/>
      <c r="Q547" s="513"/>
      <c r="R547" s="514"/>
      <c r="S547" s="515">
        <f>SUM(((S545*3)+V545+Y545)/5)</f>
        <v>0</v>
      </c>
      <c r="T547" s="513"/>
      <c r="U547" s="513"/>
      <c r="V547" s="513"/>
      <c r="W547" s="513"/>
      <c r="X547" s="513"/>
      <c r="Y547" s="513"/>
      <c r="Z547" s="513"/>
      <c r="AA547" s="514"/>
      <c r="AB547" s="489"/>
    </row>
    <row r="548" spans="1:28" ht="15.75" customHeight="1" thickBot="1">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row>
    <row r="549" spans="1:28" ht="15.75" customHeight="1">
      <c r="A549" s="516" t="str">
        <f>T(A543)</f>
        <v>Cyber Attack</v>
      </c>
      <c r="B549" s="517"/>
      <c r="C549" s="517"/>
      <c r="D549" s="518"/>
      <c r="E549" s="478" t="s">
        <v>5</v>
      </c>
      <c r="F549" s="479"/>
      <c r="G549" s="478" t="s">
        <v>159</v>
      </c>
      <c r="H549" s="482"/>
      <c r="I549" s="479"/>
      <c r="J549" s="484" t="s">
        <v>7</v>
      </c>
      <c r="K549" s="485"/>
      <c r="L549" s="485"/>
      <c r="M549" s="485"/>
      <c r="N549" s="485"/>
      <c r="O549" s="485"/>
      <c r="P549" s="485"/>
      <c r="Q549" s="485"/>
      <c r="R549" s="486"/>
      <c r="S549" s="484" t="s">
        <v>9</v>
      </c>
      <c r="T549" s="485"/>
      <c r="U549" s="485"/>
      <c r="V549" s="485"/>
      <c r="W549" s="485"/>
      <c r="X549" s="485"/>
      <c r="Y549" s="485"/>
      <c r="Z549" s="485"/>
      <c r="AA549" s="486"/>
      <c r="AB549" s="487">
        <f>SUM(((((J553+S553)/2)*G553)*E553))</f>
        <v>0</v>
      </c>
    </row>
    <row r="550" spans="1:28" ht="15.75" customHeight="1">
      <c r="A550" s="519"/>
      <c r="B550" s="520"/>
      <c r="C550" s="520"/>
      <c r="D550" s="521"/>
      <c r="E550" s="480"/>
      <c r="F550" s="481"/>
      <c r="G550" s="480"/>
      <c r="H550" s="483"/>
      <c r="I550" s="481"/>
      <c r="J550" s="490" t="s">
        <v>163</v>
      </c>
      <c r="K550" s="491"/>
      <c r="L550" s="492"/>
      <c r="M550" s="490" t="s">
        <v>165</v>
      </c>
      <c r="N550" s="491"/>
      <c r="O550" s="492"/>
      <c r="P550" s="490" t="s">
        <v>167</v>
      </c>
      <c r="Q550" s="491"/>
      <c r="R550" s="492"/>
      <c r="S550" s="490" t="s">
        <v>213</v>
      </c>
      <c r="T550" s="491"/>
      <c r="U550" s="492"/>
      <c r="V550" s="490" t="s">
        <v>219</v>
      </c>
      <c r="W550" s="491"/>
      <c r="X550" s="492"/>
      <c r="Y550" s="490" t="s">
        <v>225</v>
      </c>
      <c r="Z550" s="491"/>
      <c r="AA550" s="492"/>
      <c r="AB550" s="488"/>
    </row>
    <row r="551" spans="1:28" ht="15.75" customHeight="1">
      <c r="A551" s="493" t="str">
        <f>T(A424)</f>
        <v>Consist - Type 2</v>
      </c>
      <c r="B551" s="494"/>
      <c r="C551" s="96" t="str">
        <f>T(C424)</f>
        <v>CR</v>
      </c>
      <c r="D551" s="99">
        <f>SUM(D424)</f>
        <v>6</v>
      </c>
      <c r="E551" s="495">
        <v>1</v>
      </c>
      <c r="F551" s="496"/>
      <c r="G551" s="495">
        <f>SUM(G424)</f>
        <v>0</v>
      </c>
      <c r="H551" s="499"/>
      <c r="I551" s="496"/>
      <c r="J551" s="501">
        <v>0</v>
      </c>
      <c r="K551" s="502"/>
      <c r="L551" s="503"/>
      <c r="M551" s="501">
        <v>0</v>
      </c>
      <c r="N551" s="502"/>
      <c r="O551" s="503"/>
      <c r="P551" s="501">
        <v>0</v>
      </c>
      <c r="Q551" s="502"/>
      <c r="R551" s="503"/>
      <c r="S551" s="501">
        <v>0</v>
      </c>
      <c r="T551" s="502"/>
      <c r="U551" s="503"/>
      <c r="V551" s="501">
        <v>0</v>
      </c>
      <c r="W551" s="502"/>
      <c r="X551" s="503"/>
      <c r="Y551" s="501">
        <v>0</v>
      </c>
      <c r="Z551" s="502"/>
      <c r="AA551" s="503"/>
      <c r="AB551" s="488"/>
    </row>
    <row r="552" spans="1:28" ht="15.75" customHeight="1">
      <c r="A552" s="507" t="str">
        <f>T(A425)</f>
        <v/>
      </c>
      <c r="B552" s="508"/>
      <c r="C552" s="508"/>
      <c r="D552" s="509"/>
      <c r="E552" s="497"/>
      <c r="F552" s="498"/>
      <c r="G552" s="497"/>
      <c r="H552" s="500"/>
      <c r="I552" s="498"/>
      <c r="J552" s="504"/>
      <c r="K552" s="505"/>
      <c r="L552" s="506"/>
      <c r="M552" s="504"/>
      <c r="N552" s="505"/>
      <c r="O552" s="506"/>
      <c r="P552" s="504"/>
      <c r="Q552" s="505"/>
      <c r="R552" s="506"/>
      <c r="S552" s="504"/>
      <c r="T552" s="505"/>
      <c r="U552" s="506"/>
      <c r="V552" s="504"/>
      <c r="W552" s="505"/>
      <c r="X552" s="506"/>
      <c r="Y552" s="504"/>
      <c r="Z552" s="505"/>
      <c r="AA552" s="506"/>
      <c r="AB552" s="488"/>
    </row>
    <row r="553" spans="1:28" ht="15.75" customHeight="1" thickBot="1">
      <c r="A553" s="510"/>
      <c r="B553" s="511"/>
      <c r="C553" s="511"/>
      <c r="D553" s="512"/>
      <c r="E553" s="513">
        <f>SUM(E551)</f>
        <v>1</v>
      </c>
      <c r="F553" s="514"/>
      <c r="G553" s="515">
        <f>SUM(G551)</f>
        <v>0</v>
      </c>
      <c r="H553" s="513"/>
      <c r="I553" s="514"/>
      <c r="J553" s="515">
        <f>SUM((J551+M551+P551)/3)</f>
        <v>0</v>
      </c>
      <c r="K553" s="513"/>
      <c r="L553" s="513"/>
      <c r="M553" s="513"/>
      <c r="N553" s="513"/>
      <c r="O553" s="513"/>
      <c r="P553" s="513"/>
      <c r="Q553" s="513"/>
      <c r="R553" s="514"/>
      <c r="S553" s="515">
        <f>SUM(((S551*3)+V551+Y551)/5)</f>
        <v>0</v>
      </c>
      <c r="T553" s="513"/>
      <c r="U553" s="513"/>
      <c r="V553" s="513"/>
      <c r="W553" s="513"/>
      <c r="X553" s="513"/>
      <c r="Y553" s="513"/>
      <c r="Z553" s="513"/>
      <c r="AA553" s="514"/>
      <c r="AB553" s="489"/>
    </row>
    <row r="554" spans="1:28" ht="15.75" customHeight="1" thickBot="1">
      <c r="E554" s="100"/>
      <c r="F554" s="100"/>
      <c r="G554" s="100"/>
      <c r="H554" s="100"/>
      <c r="I554" s="100"/>
      <c r="J554" s="98"/>
      <c r="K554" s="98"/>
      <c r="L554" s="98"/>
      <c r="M554" s="98"/>
      <c r="N554" s="98"/>
      <c r="O554" s="98"/>
      <c r="P554" s="98"/>
      <c r="Q554" s="98"/>
      <c r="R554" s="98"/>
      <c r="S554" s="98"/>
      <c r="T554" s="98"/>
      <c r="U554" s="98"/>
      <c r="V554" s="98"/>
      <c r="W554" s="98"/>
      <c r="X554" s="98"/>
      <c r="Y554" s="98"/>
      <c r="Z554" s="98"/>
      <c r="AA554" s="98"/>
      <c r="AB554" s="100"/>
    </row>
    <row r="555" spans="1:28" ht="15.75" customHeight="1">
      <c r="A555" s="516" t="str">
        <f>T(A549)</f>
        <v>Cyber Attack</v>
      </c>
      <c r="B555" s="517"/>
      <c r="C555" s="517"/>
      <c r="D555" s="518"/>
      <c r="E555" s="478" t="s">
        <v>5</v>
      </c>
      <c r="F555" s="479"/>
      <c r="G555" s="478" t="s">
        <v>159</v>
      </c>
      <c r="H555" s="482"/>
      <c r="I555" s="479"/>
      <c r="J555" s="484" t="s">
        <v>7</v>
      </c>
      <c r="K555" s="485"/>
      <c r="L555" s="485"/>
      <c r="M555" s="485"/>
      <c r="N555" s="485"/>
      <c r="O555" s="485"/>
      <c r="P555" s="485"/>
      <c r="Q555" s="485"/>
      <c r="R555" s="486"/>
      <c r="S555" s="484" t="s">
        <v>9</v>
      </c>
      <c r="T555" s="485"/>
      <c r="U555" s="485"/>
      <c r="V555" s="485"/>
      <c r="W555" s="485"/>
      <c r="X555" s="485"/>
      <c r="Y555" s="485"/>
      <c r="Z555" s="485"/>
      <c r="AA555" s="486"/>
      <c r="AB555" s="487">
        <f>SUM(((((J559+S559)/2)*G559)*E559))</f>
        <v>0</v>
      </c>
    </row>
    <row r="556" spans="1:28" ht="15.75" customHeight="1">
      <c r="A556" s="519"/>
      <c r="B556" s="520"/>
      <c r="C556" s="520"/>
      <c r="D556" s="521"/>
      <c r="E556" s="480"/>
      <c r="F556" s="481"/>
      <c r="G556" s="480"/>
      <c r="H556" s="483"/>
      <c r="I556" s="481"/>
      <c r="J556" s="490" t="s">
        <v>163</v>
      </c>
      <c r="K556" s="491"/>
      <c r="L556" s="492"/>
      <c r="M556" s="490" t="s">
        <v>165</v>
      </c>
      <c r="N556" s="491"/>
      <c r="O556" s="492"/>
      <c r="P556" s="490" t="s">
        <v>167</v>
      </c>
      <c r="Q556" s="491"/>
      <c r="R556" s="492"/>
      <c r="S556" s="490" t="s">
        <v>213</v>
      </c>
      <c r="T556" s="491"/>
      <c r="U556" s="492"/>
      <c r="V556" s="490" t="s">
        <v>219</v>
      </c>
      <c r="W556" s="491"/>
      <c r="X556" s="492"/>
      <c r="Y556" s="490" t="s">
        <v>225</v>
      </c>
      <c r="Z556" s="491"/>
      <c r="AA556" s="492"/>
      <c r="AB556" s="488"/>
    </row>
    <row r="557" spans="1:28" ht="15.75" customHeight="1">
      <c r="A557" s="493" t="str">
        <f>T(A430)</f>
        <v>Primary Control Center</v>
      </c>
      <c r="B557" s="494"/>
      <c r="C557" s="96" t="str">
        <f>T(C430)</f>
        <v>CR</v>
      </c>
      <c r="D557" s="99">
        <f>SUM(D430)</f>
        <v>7</v>
      </c>
      <c r="E557" s="495">
        <v>1</v>
      </c>
      <c r="F557" s="496"/>
      <c r="G557" s="495">
        <f>SUM(G430)</f>
        <v>0</v>
      </c>
      <c r="H557" s="499"/>
      <c r="I557" s="496"/>
      <c r="J557" s="501">
        <v>0</v>
      </c>
      <c r="K557" s="502"/>
      <c r="L557" s="503"/>
      <c r="M557" s="501">
        <v>0</v>
      </c>
      <c r="N557" s="502"/>
      <c r="O557" s="503"/>
      <c r="P557" s="501">
        <v>0</v>
      </c>
      <c r="Q557" s="502"/>
      <c r="R557" s="503"/>
      <c r="S557" s="501">
        <v>0</v>
      </c>
      <c r="T557" s="502"/>
      <c r="U557" s="503"/>
      <c r="V557" s="501">
        <v>0</v>
      </c>
      <c r="W557" s="502"/>
      <c r="X557" s="503"/>
      <c r="Y557" s="501">
        <v>0</v>
      </c>
      <c r="Z557" s="502"/>
      <c r="AA557" s="503"/>
      <c r="AB557" s="488"/>
    </row>
    <row r="558" spans="1:28" ht="15.75" customHeight="1">
      <c r="A558" s="507" t="str">
        <f>T(A431)</f>
        <v/>
      </c>
      <c r="B558" s="508"/>
      <c r="C558" s="508"/>
      <c r="D558" s="509"/>
      <c r="E558" s="497"/>
      <c r="F558" s="498"/>
      <c r="G558" s="497"/>
      <c r="H558" s="500"/>
      <c r="I558" s="498"/>
      <c r="J558" s="504"/>
      <c r="K558" s="505"/>
      <c r="L558" s="506"/>
      <c r="M558" s="504"/>
      <c r="N558" s="505"/>
      <c r="O558" s="506"/>
      <c r="P558" s="504"/>
      <c r="Q558" s="505"/>
      <c r="R558" s="506"/>
      <c r="S558" s="504"/>
      <c r="T558" s="505"/>
      <c r="U558" s="506"/>
      <c r="V558" s="504"/>
      <c r="W558" s="505"/>
      <c r="X558" s="506"/>
      <c r="Y558" s="504"/>
      <c r="Z558" s="505"/>
      <c r="AA558" s="506"/>
      <c r="AB558" s="488"/>
    </row>
    <row r="559" spans="1:28" ht="15.75" customHeight="1" thickBot="1">
      <c r="A559" s="510"/>
      <c r="B559" s="511"/>
      <c r="C559" s="511"/>
      <c r="D559" s="512"/>
      <c r="E559" s="513">
        <f>SUM(E557)</f>
        <v>1</v>
      </c>
      <c r="F559" s="514"/>
      <c r="G559" s="515">
        <f>SUM(G557)</f>
        <v>0</v>
      </c>
      <c r="H559" s="513"/>
      <c r="I559" s="514"/>
      <c r="J559" s="515">
        <f>SUM((J557+M557+P557)/3)</f>
        <v>0</v>
      </c>
      <c r="K559" s="513"/>
      <c r="L559" s="513"/>
      <c r="M559" s="513"/>
      <c r="N559" s="513"/>
      <c r="O559" s="513"/>
      <c r="P559" s="513"/>
      <c r="Q559" s="513"/>
      <c r="R559" s="514"/>
      <c r="S559" s="515">
        <f>SUM(((S557*3)+V557+Y557)/5)</f>
        <v>0</v>
      </c>
      <c r="T559" s="513"/>
      <c r="U559" s="513"/>
      <c r="V559" s="513"/>
      <c r="W559" s="513"/>
      <c r="X559" s="513"/>
      <c r="Y559" s="513"/>
      <c r="Z559" s="513"/>
      <c r="AA559" s="514"/>
      <c r="AB559" s="489"/>
    </row>
    <row r="560" spans="1:28" ht="15.75" customHeight="1" thickBot="1">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row>
    <row r="561" spans="1:28" ht="15.75" customHeight="1">
      <c r="A561" s="516" t="str">
        <f>T(A555)</f>
        <v>Cyber Attack</v>
      </c>
      <c r="B561" s="517"/>
      <c r="C561" s="517"/>
      <c r="D561" s="518"/>
      <c r="E561" s="478" t="s">
        <v>5</v>
      </c>
      <c r="F561" s="479"/>
      <c r="G561" s="478" t="s">
        <v>159</v>
      </c>
      <c r="H561" s="482"/>
      <c r="I561" s="479"/>
      <c r="J561" s="484" t="s">
        <v>7</v>
      </c>
      <c r="K561" s="485"/>
      <c r="L561" s="485"/>
      <c r="M561" s="485"/>
      <c r="N561" s="485"/>
      <c r="O561" s="485"/>
      <c r="P561" s="485"/>
      <c r="Q561" s="485"/>
      <c r="R561" s="486"/>
      <c r="S561" s="484" t="s">
        <v>9</v>
      </c>
      <c r="T561" s="485"/>
      <c r="U561" s="485"/>
      <c r="V561" s="485"/>
      <c r="W561" s="485"/>
      <c r="X561" s="485"/>
      <c r="Y561" s="485"/>
      <c r="Z561" s="485"/>
      <c r="AA561" s="486"/>
      <c r="AB561" s="487">
        <f>SUM(((((J565+S565)/2)*G565)*E565))</f>
        <v>0</v>
      </c>
    </row>
    <row r="562" spans="1:28" ht="15.75" customHeight="1">
      <c r="A562" s="519"/>
      <c r="B562" s="520"/>
      <c r="C562" s="520"/>
      <c r="D562" s="521"/>
      <c r="E562" s="480"/>
      <c r="F562" s="481"/>
      <c r="G562" s="480"/>
      <c r="H562" s="483"/>
      <c r="I562" s="481"/>
      <c r="J562" s="490" t="s">
        <v>163</v>
      </c>
      <c r="K562" s="491"/>
      <c r="L562" s="492"/>
      <c r="M562" s="490" t="s">
        <v>165</v>
      </c>
      <c r="N562" s="491"/>
      <c r="O562" s="492"/>
      <c r="P562" s="490" t="s">
        <v>167</v>
      </c>
      <c r="Q562" s="491"/>
      <c r="R562" s="492"/>
      <c r="S562" s="490" t="s">
        <v>213</v>
      </c>
      <c r="T562" s="491"/>
      <c r="U562" s="492"/>
      <c r="V562" s="490" t="s">
        <v>219</v>
      </c>
      <c r="W562" s="491"/>
      <c r="X562" s="492"/>
      <c r="Y562" s="490" t="s">
        <v>225</v>
      </c>
      <c r="Z562" s="491"/>
      <c r="AA562" s="492"/>
      <c r="AB562" s="488"/>
    </row>
    <row r="563" spans="1:28" ht="15.75" customHeight="1">
      <c r="A563" s="493" t="str">
        <f>T(A436)</f>
        <v>Control Towers</v>
      </c>
      <c r="B563" s="494"/>
      <c r="C563" s="96" t="str">
        <f>T(C436)</f>
        <v>CR</v>
      </c>
      <c r="D563" s="99">
        <f>SUM(D436)</f>
        <v>8</v>
      </c>
      <c r="E563" s="495">
        <v>1</v>
      </c>
      <c r="F563" s="496"/>
      <c r="G563" s="495">
        <f>SUM(G436)</f>
        <v>0</v>
      </c>
      <c r="H563" s="499"/>
      <c r="I563" s="496"/>
      <c r="J563" s="501">
        <v>0</v>
      </c>
      <c r="K563" s="502"/>
      <c r="L563" s="503"/>
      <c r="M563" s="501">
        <v>0</v>
      </c>
      <c r="N563" s="502"/>
      <c r="O563" s="503"/>
      <c r="P563" s="501">
        <v>0</v>
      </c>
      <c r="Q563" s="502"/>
      <c r="R563" s="503"/>
      <c r="S563" s="501">
        <v>0</v>
      </c>
      <c r="T563" s="502"/>
      <c r="U563" s="503"/>
      <c r="V563" s="501">
        <v>0</v>
      </c>
      <c r="W563" s="502"/>
      <c r="X563" s="503"/>
      <c r="Y563" s="501">
        <v>0</v>
      </c>
      <c r="Z563" s="502"/>
      <c r="AA563" s="503"/>
      <c r="AB563" s="488"/>
    </row>
    <row r="564" spans="1:28" ht="15.75" customHeight="1">
      <c r="A564" s="507" t="str">
        <f>T(A437)</f>
        <v/>
      </c>
      <c r="B564" s="508"/>
      <c r="C564" s="508"/>
      <c r="D564" s="509"/>
      <c r="E564" s="497"/>
      <c r="F564" s="498"/>
      <c r="G564" s="497"/>
      <c r="H564" s="500"/>
      <c r="I564" s="498"/>
      <c r="J564" s="504"/>
      <c r="K564" s="505"/>
      <c r="L564" s="506"/>
      <c r="M564" s="504"/>
      <c r="N564" s="505"/>
      <c r="O564" s="506"/>
      <c r="P564" s="504"/>
      <c r="Q564" s="505"/>
      <c r="R564" s="506"/>
      <c r="S564" s="504"/>
      <c r="T564" s="505"/>
      <c r="U564" s="506"/>
      <c r="V564" s="504"/>
      <c r="W564" s="505"/>
      <c r="X564" s="506"/>
      <c r="Y564" s="504"/>
      <c r="Z564" s="505"/>
      <c r="AA564" s="506"/>
      <c r="AB564" s="488"/>
    </row>
    <row r="565" spans="1:28" ht="15.75" customHeight="1" thickBot="1">
      <c r="A565" s="510"/>
      <c r="B565" s="511"/>
      <c r="C565" s="511"/>
      <c r="D565" s="512"/>
      <c r="E565" s="513">
        <f>SUM(E563)</f>
        <v>1</v>
      </c>
      <c r="F565" s="514"/>
      <c r="G565" s="515">
        <f>SUM(G563)</f>
        <v>0</v>
      </c>
      <c r="H565" s="513"/>
      <c r="I565" s="514"/>
      <c r="J565" s="515">
        <f>SUM((J563+M563+P563)/3)</f>
        <v>0</v>
      </c>
      <c r="K565" s="513"/>
      <c r="L565" s="513"/>
      <c r="M565" s="513"/>
      <c r="N565" s="513"/>
      <c r="O565" s="513"/>
      <c r="P565" s="513"/>
      <c r="Q565" s="513"/>
      <c r="R565" s="514"/>
      <c r="S565" s="515">
        <f>SUM(((S563*3)+V563+Y563)/5)</f>
        <v>0</v>
      </c>
      <c r="T565" s="513"/>
      <c r="U565" s="513"/>
      <c r="V565" s="513"/>
      <c r="W565" s="513"/>
      <c r="X565" s="513"/>
      <c r="Y565" s="513"/>
      <c r="Z565" s="513"/>
      <c r="AA565" s="514"/>
      <c r="AB565" s="489"/>
    </row>
    <row r="566" spans="1:28" ht="15.75" customHeight="1" thickBot="1">
      <c r="J566" s="98"/>
      <c r="K566" s="98"/>
      <c r="L566" s="98"/>
      <c r="M566" s="98"/>
      <c r="N566" s="98"/>
      <c r="O566" s="98"/>
      <c r="P566" s="98"/>
      <c r="Q566" s="98"/>
      <c r="R566" s="98"/>
      <c r="S566" s="98"/>
      <c r="T566" s="98"/>
      <c r="U566" s="98"/>
      <c r="V566" s="98"/>
      <c r="W566" s="98"/>
      <c r="X566" s="98"/>
      <c r="Y566" s="98"/>
      <c r="Z566" s="98"/>
      <c r="AA566" s="98"/>
    </row>
    <row r="567" spans="1:28" ht="15.75" customHeight="1">
      <c r="A567" s="516" t="str">
        <f>T(A561)</f>
        <v>Cyber Attack</v>
      </c>
      <c r="B567" s="517"/>
      <c r="C567" s="517"/>
      <c r="D567" s="518"/>
      <c r="E567" s="478" t="s">
        <v>5</v>
      </c>
      <c r="F567" s="479"/>
      <c r="G567" s="478" t="s">
        <v>159</v>
      </c>
      <c r="H567" s="482"/>
      <c r="I567" s="479"/>
      <c r="J567" s="484" t="s">
        <v>7</v>
      </c>
      <c r="K567" s="485"/>
      <c r="L567" s="485"/>
      <c r="M567" s="485"/>
      <c r="N567" s="485"/>
      <c r="O567" s="485"/>
      <c r="P567" s="485"/>
      <c r="Q567" s="485"/>
      <c r="R567" s="486"/>
      <c r="S567" s="484" t="s">
        <v>9</v>
      </c>
      <c r="T567" s="485"/>
      <c r="U567" s="485"/>
      <c r="V567" s="485"/>
      <c r="W567" s="485"/>
      <c r="X567" s="485"/>
      <c r="Y567" s="485"/>
      <c r="Z567" s="485"/>
      <c r="AA567" s="486"/>
      <c r="AB567" s="487">
        <f>SUM(((((J571+S571)/2)*G571)*E571))</f>
        <v>0</v>
      </c>
    </row>
    <row r="568" spans="1:28" ht="15.75" customHeight="1">
      <c r="A568" s="519"/>
      <c r="B568" s="520"/>
      <c r="C568" s="520"/>
      <c r="D568" s="521"/>
      <c r="E568" s="480"/>
      <c r="F568" s="481"/>
      <c r="G568" s="480"/>
      <c r="H568" s="483"/>
      <c r="I568" s="481"/>
      <c r="J568" s="490" t="s">
        <v>163</v>
      </c>
      <c r="K568" s="491"/>
      <c r="L568" s="492"/>
      <c r="M568" s="490" t="s">
        <v>165</v>
      </c>
      <c r="N568" s="491"/>
      <c r="O568" s="492"/>
      <c r="P568" s="490" t="s">
        <v>167</v>
      </c>
      <c r="Q568" s="491"/>
      <c r="R568" s="492"/>
      <c r="S568" s="490" t="s">
        <v>213</v>
      </c>
      <c r="T568" s="491"/>
      <c r="U568" s="492"/>
      <c r="V568" s="490" t="s">
        <v>219</v>
      </c>
      <c r="W568" s="491"/>
      <c r="X568" s="492"/>
      <c r="Y568" s="490" t="s">
        <v>225</v>
      </c>
      <c r="Z568" s="491"/>
      <c r="AA568" s="492"/>
      <c r="AB568" s="488"/>
    </row>
    <row r="569" spans="1:28" ht="15.75" customHeight="1">
      <c r="A569" s="493" t="str">
        <f>T(A442)</f>
        <v>Cyber Systems</v>
      </c>
      <c r="B569" s="494"/>
      <c r="C569" s="96" t="str">
        <f>T(C442)</f>
        <v>CR</v>
      </c>
      <c r="D569" s="99">
        <f>SUM(D442)</f>
        <v>9</v>
      </c>
      <c r="E569" s="495">
        <v>1</v>
      </c>
      <c r="F569" s="496"/>
      <c r="G569" s="495">
        <f>SUM(G442)</f>
        <v>0</v>
      </c>
      <c r="H569" s="499"/>
      <c r="I569" s="496"/>
      <c r="J569" s="501">
        <v>0</v>
      </c>
      <c r="K569" s="502"/>
      <c r="L569" s="503"/>
      <c r="M569" s="501">
        <v>0</v>
      </c>
      <c r="N569" s="502"/>
      <c r="O569" s="503"/>
      <c r="P569" s="501">
        <v>0</v>
      </c>
      <c r="Q569" s="502"/>
      <c r="R569" s="503"/>
      <c r="S569" s="501">
        <v>0</v>
      </c>
      <c r="T569" s="502"/>
      <c r="U569" s="503"/>
      <c r="V569" s="501">
        <v>0</v>
      </c>
      <c r="W569" s="502"/>
      <c r="X569" s="503"/>
      <c r="Y569" s="501">
        <v>0</v>
      </c>
      <c r="Z569" s="502"/>
      <c r="AA569" s="503"/>
      <c r="AB569" s="488"/>
    </row>
    <row r="570" spans="1:28" ht="15.75" customHeight="1">
      <c r="A570" s="507" t="str">
        <f>T(A443)</f>
        <v/>
      </c>
      <c r="B570" s="508"/>
      <c r="C570" s="508"/>
      <c r="D570" s="509"/>
      <c r="E570" s="497"/>
      <c r="F570" s="498"/>
      <c r="G570" s="497"/>
      <c r="H570" s="500"/>
      <c r="I570" s="498"/>
      <c r="J570" s="504"/>
      <c r="K570" s="505"/>
      <c r="L570" s="506"/>
      <c r="M570" s="504"/>
      <c r="N570" s="505"/>
      <c r="O570" s="506"/>
      <c r="P570" s="504"/>
      <c r="Q570" s="505"/>
      <c r="R570" s="506"/>
      <c r="S570" s="504"/>
      <c r="T570" s="505"/>
      <c r="U570" s="506"/>
      <c r="V570" s="504"/>
      <c r="W570" s="505"/>
      <c r="X570" s="506"/>
      <c r="Y570" s="504"/>
      <c r="Z570" s="505"/>
      <c r="AA570" s="506"/>
      <c r="AB570" s="488"/>
    </row>
    <row r="571" spans="1:28" ht="15.75" customHeight="1" thickBot="1">
      <c r="A571" s="510"/>
      <c r="B571" s="511"/>
      <c r="C571" s="511"/>
      <c r="D571" s="512"/>
      <c r="E571" s="513">
        <f>SUM(E569)</f>
        <v>1</v>
      </c>
      <c r="F571" s="514"/>
      <c r="G571" s="515">
        <f>SUM(G569)</f>
        <v>0</v>
      </c>
      <c r="H571" s="513"/>
      <c r="I571" s="514"/>
      <c r="J571" s="515">
        <f>SUM((J569+M569+P569)/3)</f>
        <v>0</v>
      </c>
      <c r="K571" s="513"/>
      <c r="L571" s="513"/>
      <c r="M571" s="513"/>
      <c r="N571" s="513"/>
      <c r="O571" s="513"/>
      <c r="P571" s="513"/>
      <c r="Q571" s="513"/>
      <c r="R571" s="514"/>
      <c r="S571" s="515">
        <f>SUM(((S569*3)+V569+Y569)/5)</f>
        <v>0</v>
      </c>
      <c r="T571" s="513"/>
      <c r="U571" s="513"/>
      <c r="V571" s="513"/>
      <c r="W571" s="513"/>
      <c r="X571" s="513"/>
      <c r="Y571" s="513"/>
      <c r="Z571" s="513"/>
      <c r="AA571" s="514"/>
      <c r="AB571" s="489"/>
    </row>
    <row r="572" spans="1:28" ht="15.75" customHeight="1" thickBot="1">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row>
    <row r="573" spans="1:28" ht="15.75" customHeight="1">
      <c r="A573" s="516" t="str">
        <f>T(A567)</f>
        <v>Cyber Attack</v>
      </c>
      <c r="B573" s="517"/>
      <c r="C573" s="517"/>
      <c r="D573" s="518"/>
      <c r="E573" s="478" t="s">
        <v>5</v>
      </c>
      <c r="F573" s="479"/>
      <c r="G573" s="478" t="s">
        <v>159</v>
      </c>
      <c r="H573" s="482"/>
      <c r="I573" s="479"/>
      <c r="J573" s="484" t="s">
        <v>7</v>
      </c>
      <c r="K573" s="485"/>
      <c r="L573" s="485"/>
      <c r="M573" s="485"/>
      <c r="N573" s="485"/>
      <c r="O573" s="485"/>
      <c r="P573" s="485"/>
      <c r="Q573" s="485"/>
      <c r="R573" s="486"/>
      <c r="S573" s="484" t="s">
        <v>9</v>
      </c>
      <c r="T573" s="485"/>
      <c r="U573" s="485"/>
      <c r="V573" s="485"/>
      <c r="W573" s="485"/>
      <c r="X573" s="485"/>
      <c r="Y573" s="485"/>
      <c r="Z573" s="485"/>
      <c r="AA573" s="486"/>
      <c r="AB573" s="487">
        <f>SUM(((((J577+S577)/2)*G577)*E577))</f>
        <v>0</v>
      </c>
    </row>
    <row r="574" spans="1:28" ht="15.75" customHeight="1">
      <c r="A574" s="519"/>
      <c r="B574" s="520"/>
      <c r="C574" s="520"/>
      <c r="D574" s="521"/>
      <c r="E574" s="480"/>
      <c r="F574" s="481"/>
      <c r="G574" s="480"/>
      <c r="H574" s="483"/>
      <c r="I574" s="481"/>
      <c r="J574" s="490" t="s">
        <v>163</v>
      </c>
      <c r="K574" s="491"/>
      <c r="L574" s="492"/>
      <c r="M574" s="490" t="s">
        <v>165</v>
      </c>
      <c r="N574" s="491"/>
      <c r="O574" s="492"/>
      <c r="P574" s="490" t="s">
        <v>167</v>
      </c>
      <c r="Q574" s="491"/>
      <c r="R574" s="492"/>
      <c r="S574" s="490" t="s">
        <v>213</v>
      </c>
      <c r="T574" s="491"/>
      <c r="U574" s="492"/>
      <c r="V574" s="490" t="s">
        <v>219</v>
      </c>
      <c r="W574" s="491"/>
      <c r="X574" s="492"/>
      <c r="Y574" s="490" t="s">
        <v>225</v>
      </c>
      <c r="Z574" s="491"/>
      <c r="AA574" s="492"/>
      <c r="AB574" s="488"/>
    </row>
    <row r="575" spans="1:28" ht="15.75" customHeight="1">
      <c r="A575" s="493" t="str">
        <f>T(A448)</f>
        <v>Right of Way (ROW)</v>
      </c>
      <c r="B575" s="494"/>
      <c r="C575" s="96" t="str">
        <f>T(C448)</f>
        <v>CR</v>
      </c>
      <c r="D575" s="99">
        <f>SUM(D448)</f>
        <v>10</v>
      </c>
      <c r="E575" s="495">
        <v>1</v>
      </c>
      <c r="F575" s="496"/>
      <c r="G575" s="495">
        <f>SUM(G448)</f>
        <v>0</v>
      </c>
      <c r="H575" s="499"/>
      <c r="I575" s="496"/>
      <c r="J575" s="501">
        <v>0</v>
      </c>
      <c r="K575" s="502"/>
      <c r="L575" s="503"/>
      <c r="M575" s="501">
        <v>0</v>
      </c>
      <c r="N575" s="502"/>
      <c r="O575" s="503"/>
      <c r="P575" s="501">
        <v>0</v>
      </c>
      <c r="Q575" s="502"/>
      <c r="R575" s="503"/>
      <c r="S575" s="501">
        <v>0</v>
      </c>
      <c r="T575" s="502"/>
      <c r="U575" s="503"/>
      <c r="V575" s="501">
        <v>0</v>
      </c>
      <c r="W575" s="502"/>
      <c r="X575" s="503"/>
      <c r="Y575" s="501">
        <v>0</v>
      </c>
      <c r="Z575" s="502"/>
      <c r="AA575" s="503"/>
      <c r="AB575" s="488"/>
    </row>
    <row r="576" spans="1:28" ht="15.75" customHeight="1">
      <c r="A576" s="507" t="str">
        <f>T(A449)</f>
        <v/>
      </c>
      <c r="B576" s="508"/>
      <c r="C576" s="508"/>
      <c r="D576" s="509"/>
      <c r="E576" s="497"/>
      <c r="F576" s="498"/>
      <c r="G576" s="497"/>
      <c r="H576" s="500"/>
      <c r="I576" s="498"/>
      <c r="J576" s="504"/>
      <c r="K576" s="505"/>
      <c r="L576" s="506"/>
      <c r="M576" s="504"/>
      <c r="N576" s="505"/>
      <c r="O576" s="506"/>
      <c r="P576" s="504"/>
      <c r="Q576" s="505"/>
      <c r="R576" s="506"/>
      <c r="S576" s="504"/>
      <c r="T576" s="505"/>
      <c r="U576" s="506"/>
      <c r="V576" s="504"/>
      <c r="W576" s="505"/>
      <c r="X576" s="506"/>
      <c r="Y576" s="504"/>
      <c r="Z576" s="505"/>
      <c r="AA576" s="506"/>
      <c r="AB576" s="488"/>
    </row>
    <row r="577" spans="1:28" ht="15.75" customHeight="1" thickBot="1">
      <c r="A577" s="510"/>
      <c r="B577" s="511"/>
      <c r="C577" s="511"/>
      <c r="D577" s="512"/>
      <c r="E577" s="513">
        <f>SUM(E575)</f>
        <v>1</v>
      </c>
      <c r="F577" s="514"/>
      <c r="G577" s="515">
        <f>SUM(G575)</f>
        <v>0</v>
      </c>
      <c r="H577" s="513"/>
      <c r="I577" s="514"/>
      <c r="J577" s="515">
        <f>SUM((J575+M575+P575)/3)</f>
        <v>0</v>
      </c>
      <c r="K577" s="513"/>
      <c r="L577" s="513"/>
      <c r="M577" s="513"/>
      <c r="N577" s="513"/>
      <c r="O577" s="513"/>
      <c r="P577" s="513"/>
      <c r="Q577" s="513"/>
      <c r="R577" s="514"/>
      <c r="S577" s="515">
        <f>SUM(((S575*3)+V575+Y575)/5)</f>
        <v>0</v>
      </c>
      <c r="T577" s="513"/>
      <c r="U577" s="513"/>
      <c r="V577" s="513"/>
      <c r="W577" s="513"/>
      <c r="X577" s="513"/>
      <c r="Y577" s="513"/>
      <c r="Z577" s="513"/>
      <c r="AA577" s="514"/>
      <c r="AB577" s="489"/>
    </row>
    <row r="578" spans="1:28" ht="15.75" customHeight="1" thickBot="1">
      <c r="J578" s="100"/>
      <c r="K578" s="100"/>
      <c r="L578" s="100"/>
      <c r="M578" s="100"/>
      <c r="N578" s="100"/>
      <c r="O578" s="100"/>
      <c r="P578" s="100"/>
      <c r="Q578" s="100"/>
      <c r="R578" s="100"/>
      <c r="S578" s="100"/>
      <c r="T578" s="100"/>
      <c r="U578" s="100"/>
      <c r="V578" s="100"/>
      <c r="W578" s="100"/>
      <c r="X578" s="100"/>
      <c r="Y578" s="100"/>
      <c r="Z578" s="100"/>
      <c r="AA578" s="100"/>
    </row>
    <row r="579" spans="1:28" ht="15.75" customHeight="1">
      <c r="A579" s="516" t="str">
        <f>T(A573)</f>
        <v>Cyber Attack</v>
      </c>
      <c r="B579" s="517"/>
      <c r="C579" s="517"/>
      <c r="D579" s="518"/>
      <c r="E579" s="478" t="s">
        <v>5</v>
      </c>
      <c r="F579" s="479"/>
      <c r="G579" s="478" t="s">
        <v>159</v>
      </c>
      <c r="H579" s="482"/>
      <c r="I579" s="479"/>
      <c r="J579" s="484" t="s">
        <v>7</v>
      </c>
      <c r="K579" s="485"/>
      <c r="L579" s="485"/>
      <c r="M579" s="485"/>
      <c r="N579" s="485"/>
      <c r="O579" s="485"/>
      <c r="P579" s="485"/>
      <c r="Q579" s="485"/>
      <c r="R579" s="486"/>
      <c r="S579" s="484" t="s">
        <v>9</v>
      </c>
      <c r="T579" s="485"/>
      <c r="U579" s="485"/>
      <c r="V579" s="485"/>
      <c r="W579" s="485"/>
      <c r="X579" s="485"/>
      <c r="Y579" s="485"/>
      <c r="Z579" s="485"/>
      <c r="AA579" s="486"/>
      <c r="AB579" s="487">
        <f>SUM(((((J583+S583)/2)*G583)*E583))</f>
        <v>0</v>
      </c>
    </row>
    <row r="580" spans="1:28" ht="15.75" customHeight="1">
      <c r="A580" s="519"/>
      <c r="B580" s="520"/>
      <c r="C580" s="520"/>
      <c r="D580" s="521"/>
      <c r="E580" s="480"/>
      <c r="F580" s="481"/>
      <c r="G580" s="480"/>
      <c r="H580" s="483"/>
      <c r="I580" s="481"/>
      <c r="J580" s="490" t="s">
        <v>163</v>
      </c>
      <c r="K580" s="491"/>
      <c r="L580" s="492"/>
      <c r="M580" s="490" t="s">
        <v>165</v>
      </c>
      <c r="N580" s="491"/>
      <c r="O580" s="492"/>
      <c r="P580" s="490" t="s">
        <v>167</v>
      </c>
      <c r="Q580" s="491"/>
      <c r="R580" s="492"/>
      <c r="S580" s="490" t="s">
        <v>213</v>
      </c>
      <c r="T580" s="491"/>
      <c r="U580" s="492"/>
      <c r="V580" s="490" t="s">
        <v>219</v>
      </c>
      <c r="W580" s="491"/>
      <c r="X580" s="492"/>
      <c r="Y580" s="490" t="s">
        <v>225</v>
      </c>
      <c r="Z580" s="491"/>
      <c r="AA580" s="492"/>
      <c r="AB580" s="488"/>
    </row>
    <row r="581" spans="1:28" ht="15.75" customHeight="1">
      <c r="A581" s="493" t="str">
        <f>T(A454)</f>
        <v>Signals &amp; PTC</v>
      </c>
      <c r="B581" s="494"/>
      <c r="C581" s="96" t="str">
        <f>T(C454)</f>
        <v>CR</v>
      </c>
      <c r="D581" s="99">
        <f>SUM(D454)</f>
        <v>11</v>
      </c>
      <c r="E581" s="495">
        <v>1</v>
      </c>
      <c r="F581" s="496"/>
      <c r="G581" s="495">
        <f>SUM(G454)</f>
        <v>0</v>
      </c>
      <c r="H581" s="499"/>
      <c r="I581" s="496"/>
      <c r="J581" s="501">
        <v>0</v>
      </c>
      <c r="K581" s="502"/>
      <c r="L581" s="503"/>
      <c r="M581" s="501">
        <v>0</v>
      </c>
      <c r="N581" s="502"/>
      <c r="O581" s="503"/>
      <c r="P581" s="501">
        <v>0</v>
      </c>
      <c r="Q581" s="502"/>
      <c r="R581" s="503"/>
      <c r="S581" s="501">
        <v>0</v>
      </c>
      <c r="T581" s="502"/>
      <c r="U581" s="503"/>
      <c r="V581" s="501">
        <v>0</v>
      </c>
      <c r="W581" s="502"/>
      <c r="X581" s="503"/>
      <c r="Y581" s="501">
        <v>0</v>
      </c>
      <c r="Z581" s="502"/>
      <c r="AA581" s="503"/>
      <c r="AB581" s="488"/>
    </row>
    <row r="582" spans="1:28" ht="15.75" customHeight="1">
      <c r="A582" s="507" t="str">
        <f>T(A455)</f>
        <v/>
      </c>
      <c r="B582" s="508"/>
      <c r="C582" s="508"/>
      <c r="D582" s="509"/>
      <c r="E582" s="497"/>
      <c r="F582" s="498"/>
      <c r="G582" s="497"/>
      <c r="H582" s="500"/>
      <c r="I582" s="498"/>
      <c r="J582" s="504"/>
      <c r="K582" s="505"/>
      <c r="L582" s="506"/>
      <c r="M582" s="504"/>
      <c r="N582" s="505"/>
      <c r="O582" s="506"/>
      <c r="P582" s="504"/>
      <c r="Q582" s="505"/>
      <c r="R582" s="506"/>
      <c r="S582" s="504"/>
      <c r="T582" s="505"/>
      <c r="U582" s="506"/>
      <c r="V582" s="504"/>
      <c r="W582" s="505"/>
      <c r="X582" s="506"/>
      <c r="Y582" s="504"/>
      <c r="Z582" s="505"/>
      <c r="AA582" s="506"/>
      <c r="AB582" s="488"/>
    </row>
    <row r="583" spans="1:28" ht="15.75" customHeight="1" thickBot="1">
      <c r="A583" s="510"/>
      <c r="B583" s="511"/>
      <c r="C583" s="511"/>
      <c r="D583" s="512"/>
      <c r="E583" s="513">
        <f>SUM(E581)</f>
        <v>1</v>
      </c>
      <c r="F583" s="514"/>
      <c r="G583" s="515">
        <f>SUM(G581)</f>
        <v>0</v>
      </c>
      <c r="H583" s="513"/>
      <c r="I583" s="514"/>
      <c r="J583" s="515">
        <f>SUM((J581+M581+P581)/3)</f>
        <v>0</v>
      </c>
      <c r="K583" s="513"/>
      <c r="L583" s="513"/>
      <c r="M583" s="513"/>
      <c r="N583" s="513"/>
      <c r="O583" s="513"/>
      <c r="P583" s="513"/>
      <c r="Q583" s="513"/>
      <c r="R583" s="514"/>
      <c r="S583" s="515">
        <f>SUM(((S581*3)+V581+Y581)/5)</f>
        <v>0</v>
      </c>
      <c r="T583" s="513"/>
      <c r="U583" s="513"/>
      <c r="V583" s="513"/>
      <c r="W583" s="513"/>
      <c r="X583" s="513"/>
      <c r="Y583" s="513"/>
      <c r="Z583" s="513"/>
      <c r="AA583" s="514"/>
      <c r="AB583" s="489"/>
    </row>
    <row r="584" spans="1:28" ht="15.75" customHeight="1" thickBot="1">
      <c r="J584" s="98"/>
      <c r="K584" s="98"/>
      <c r="L584" s="98"/>
      <c r="M584" s="98"/>
      <c r="N584" s="98"/>
      <c r="O584" s="98"/>
      <c r="P584" s="98"/>
      <c r="Q584" s="98"/>
      <c r="R584" s="98"/>
      <c r="S584" s="98"/>
      <c r="T584" s="98"/>
      <c r="U584" s="98"/>
      <c r="V584" s="98"/>
      <c r="W584" s="98"/>
      <c r="X584" s="98"/>
      <c r="Y584" s="98"/>
      <c r="Z584" s="98"/>
      <c r="AA584" s="98"/>
    </row>
    <row r="585" spans="1:28" ht="15.75" customHeight="1">
      <c r="A585" s="516" t="str">
        <f>T(A579)</f>
        <v>Cyber Attack</v>
      </c>
      <c r="B585" s="517"/>
      <c r="C585" s="517"/>
      <c r="D585" s="518"/>
      <c r="E585" s="478" t="s">
        <v>5</v>
      </c>
      <c r="F585" s="479"/>
      <c r="G585" s="478" t="s">
        <v>159</v>
      </c>
      <c r="H585" s="482"/>
      <c r="I585" s="479"/>
      <c r="J585" s="484" t="s">
        <v>7</v>
      </c>
      <c r="K585" s="485"/>
      <c r="L585" s="485"/>
      <c r="M585" s="485"/>
      <c r="N585" s="485"/>
      <c r="O585" s="485"/>
      <c r="P585" s="485"/>
      <c r="Q585" s="485"/>
      <c r="R585" s="486"/>
      <c r="S585" s="484" t="s">
        <v>9</v>
      </c>
      <c r="T585" s="485"/>
      <c r="U585" s="485"/>
      <c r="V585" s="485"/>
      <c r="W585" s="485"/>
      <c r="X585" s="485"/>
      <c r="Y585" s="485"/>
      <c r="Z585" s="485"/>
      <c r="AA585" s="486"/>
      <c r="AB585" s="487">
        <f>SUM(((((J589+S589)/2)*G589)*E589))</f>
        <v>0</v>
      </c>
    </row>
    <row r="586" spans="1:28" ht="15.75" customHeight="1">
      <c r="A586" s="519"/>
      <c r="B586" s="520"/>
      <c r="C586" s="520"/>
      <c r="D586" s="521"/>
      <c r="E586" s="480"/>
      <c r="F586" s="481"/>
      <c r="G586" s="480"/>
      <c r="H586" s="483"/>
      <c r="I586" s="481"/>
      <c r="J586" s="490" t="s">
        <v>163</v>
      </c>
      <c r="K586" s="491"/>
      <c r="L586" s="492"/>
      <c r="M586" s="490" t="s">
        <v>165</v>
      </c>
      <c r="N586" s="491"/>
      <c r="O586" s="492"/>
      <c r="P586" s="490" t="s">
        <v>167</v>
      </c>
      <c r="Q586" s="491"/>
      <c r="R586" s="492"/>
      <c r="S586" s="490" t="s">
        <v>213</v>
      </c>
      <c r="T586" s="491"/>
      <c r="U586" s="492"/>
      <c r="V586" s="490" t="s">
        <v>219</v>
      </c>
      <c r="W586" s="491"/>
      <c r="X586" s="492"/>
      <c r="Y586" s="490" t="s">
        <v>225</v>
      </c>
      <c r="Z586" s="491"/>
      <c r="AA586" s="492"/>
      <c r="AB586" s="488"/>
    </row>
    <row r="587" spans="1:28" ht="15.75" customHeight="1">
      <c r="A587" s="493" t="str">
        <f>T(A460)</f>
        <v xml:space="preserve">Switches </v>
      </c>
      <c r="B587" s="494"/>
      <c r="C587" s="96" t="str">
        <f>T(C460)</f>
        <v>CR</v>
      </c>
      <c r="D587" s="99">
        <f>SUM(D460)</f>
        <v>12</v>
      </c>
      <c r="E587" s="495">
        <v>1</v>
      </c>
      <c r="F587" s="496"/>
      <c r="G587" s="495">
        <f>SUM(G460)</f>
        <v>0</v>
      </c>
      <c r="H587" s="499"/>
      <c r="I587" s="496"/>
      <c r="J587" s="501">
        <v>0</v>
      </c>
      <c r="K587" s="502"/>
      <c r="L587" s="503"/>
      <c r="M587" s="501">
        <v>0</v>
      </c>
      <c r="N587" s="502"/>
      <c r="O587" s="503"/>
      <c r="P587" s="501">
        <v>0</v>
      </c>
      <c r="Q587" s="502"/>
      <c r="R587" s="503"/>
      <c r="S587" s="501">
        <v>0</v>
      </c>
      <c r="T587" s="502"/>
      <c r="U587" s="503"/>
      <c r="V587" s="501">
        <v>0</v>
      </c>
      <c r="W587" s="502"/>
      <c r="X587" s="503"/>
      <c r="Y587" s="501">
        <v>0</v>
      </c>
      <c r="Z587" s="502"/>
      <c r="AA587" s="503"/>
      <c r="AB587" s="488"/>
    </row>
    <row r="588" spans="1:28" ht="15.75" customHeight="1">
      <c r="A588" s="507" t="str">
        <f>T(A461)</f>
        <v/>
      </c>
      <c r="B588" s="508"/>
      <c r="C588" s="508"/>
      <c r="D588" s="509"/>
      <c r="E588" s="497"/>
      <c r="F588" s="498"/>
      <c r="G588" s="497"/>
      <c r="H588" s="500"/>
      <c r="I588" s="498"/>
      <c r="J588" s="504"/>
      <c r="K588" s="505"/>
      <c r="L588" s="506"/>
      <c r="M588" s="504"/>
      <c r="N588" s="505"/>
      <c r="O588" s="506"/>
      <c r="P588" s="504"/>
      <c r="Q588" s="505"/>
      <c r="R588" s="506"/>
      <c r="S588" s="504"/>
      <c r="T588" s="505"/>
      <c r="U588" s="506"/>
      <c r="V588" s="504"/>
      <c r="W588" s="505"/>
      <c r="X588" s="506"/>
      <c r="Y588" s="504"/>
      <c r="Z588" s="505"/>
      <c r="AA588" s="506"/>
      <c r="AB588" s="488"/>
    </row>
    <row r="589" spans="1:28" ht="15.75" customHeight="1" thickBot="1">
      <c r="A589" s="510"/>
      <c r="B589" s="511"/>
      <c r="C589" s="511"/>
      <c r="D589" s="512"/>
      <c r="E589" s="513">
        <f>SUM(E587)</f>
        <v>1</v>
      </c>
      <c r="F589" s="514"/>
      <c r="G589" s="515">
        <f>SUM(G587)</f>
        <v>0</v>
      </c>
      <c r="H589" s="513"/>
      <c r="I589" s="514"/>
      <c r="J589" s="515">
        <f>SUM((J587+M587+P587)/3)</f>
        <v>0</v>
      </c>
      <c r="K589" s="513"/>
      <c r="L589" s="513"/>
      <c r="M589" s="513"/>
      <c r="N589" s="513"/>
      <c r="O589" s="513"/>
      <c r="P589" s="513"/>
      <c r="Q589" s="513"/>
      <c r="R589" s="514"/>
      <c r="S589" s="515">
        <f>SUM(((S587*3)+V587+Y587)/5)</f>
        <v>0</v>
      </c>
      <c r="T589" s="513"/>
      <c r="U589" s="513"/>
      <c r="V589" s="513"/>
      <c r="W589" s="513"/>
      <c r="X589" s="513"/>
      <c r="Y589" s="513"/>
      <c r="Z589" s="513"/>
      <c r="AA589" s="514"/>
      <c r="AB589" s="489"/>
    </row>
    <row r="590" spans="1:28" ht="15.75" customHeight="1" thickBot="1">
      <c r="J590" s="100"/>
      <c r="K590" s="100"/>
      <c r="L590" s="100"/>
      <c r="M590" s="100"/>
      <c r="N590" s="100"/>
      <c r="O590" s="100"/>
      <c r="P590" s="100"/>
      <c r="Q590" s="100"/>
      <c r="R590" s="100"/>
      <c r="S590" s="100"/>
      <c r="T590" s="100"/>
      <c r="U590" s="100"/>
      <c r="V590" s="100"/>
      <c r="W590" s="100"/>
      <c r="X590" s="100"/>
      <c r="Y590" s="100"/>
      <c r="Z590" s="100"/>
      <c r="AA590" s="100"/>
    </row>
    <row r="591" spans="1:28" ht="15.75" customHeight="1">
      <c r="A591" s="516" t="str">
        <f>T(A585)</f>
        <v>Cyber Attack</v>
      </c>
      <c r="B591" s="517"/>
      <c r="C591" s="517"/>
      <c r="D591" s="518"/>
      <c r="E591" s="478" t="s">
        <v>5</v>
      </c>
      <c r="F591" s="479"/>
      <c r="G591" s="478" t="s">
        <v>159</v>
      </c>
      <c r="H591" s="482"/>
      <c r="I591" s="479"/>
      <c r="J591" s="484" t="s">
        <v>7</v>
      </c>
      <c r="K591" s="485"/>
      <c r="L591" s="485"/>
      <c r="M591" s="485"/>
      <c r="N591" s="485"/>
      <c r="O591" s="485"/>
      <c r="P591" s="485"/>
      <c r="Q591" s="485"/>
      <c r="R591" s="486"/>
      <c r="S591" s="484" t="s">
        <v>9</v>
      </c>
      <c r="T591" s="485"/>
      <c r="U591" s="485"/>
      <c r="V591" s="485"/>
      <c r="W591" s="485"/>
      <c r="X591" s="485"/>
      <c r="Y591" s="485"/>
      <c r="Z591" s="485"/>
      <c r="AA591" s="486"/>
      <c r="AB591" s="487">
        <f>SUM(((((J595+S595)/2)*G595)*E595))</f>
        <v>0</v>
      </c>
    </row>
    <row r="592" spans="1:28" ht="15.75" customHeight="1">
      <c r="A592" s="519"/>
      <c r="B592" s="520"/>
      <c r="C592" s="520"/>
      <c r="D592" s="521"/>
      <c r="E592" s="480"/>
      <c r="F592" s="481"/>
      <c r="G592" s="480"/>
      <c r="H592" s="483"/>
      <c r="I592" s="481"/>
      <c r="J592" s="490" t="s">
        <v>163</v>
      </c>
      <c r="K592" s="491"/>
      <c r="L592" s="492"/>
      <c r="M592" s="490" t="s">
        <v>165</v>
      </c>
      <c r="N592" s="491"/>
      <c r="O592" s="492"/>
      <c r="P592" s="490" t="s">
        <v>167</v>
      </c>
      <c r="Q592" s="491"/>
      <c r="R592" s="492"/>
      <c r="S592" s="490" t="s">
        <v>213</v>
      </c>
      <c r="T592" s="491"/>
      <c r="U592" s="492"/>
      <c r="V592" s="490" t="s">
        <v>219</v>
      </c>
      <c r="W592" s="491"/>
      <c r="X592" s="492"/>
      <c r="Y592" s="490" t="s">
        <v>225</v>
      </c>
      <c r="Z592" s="491"/>
      <c r="AA592" s="492"/>
      <c r="AB592" s="488"/>
    </row>
    <row r="593" spans="1:28" ht="15.75" customHeight="1">
      <c r="A593" s="493" t="str">
        <f>T(A466)</f>
        <v>Bridges</v>
      </c>
      <c r="B593" s="494"/>
      <c r="C593" s="96" t="str">
        <f>T(C466)</f>
        <v>CR</v>
      </c>
      <c r="D593" s="99">
        <f>SUM(D466)</f>
        <v>13</v>
      </c>
      <c r="E593" s="495">
        <v>1</v>
      </c>
      <c r="F593" s="496"/>
      <c r="G593" s="495">
        <f>SUM(G466)</f>
        <v>0</v>
      </c>
      <c r="H593" s="499"/>
      <c r="I593" s="496"/>
      <c r="J593" s="501">
        <v>0</v>
      </c>
      <c r="K593" s="502"/>
      <c r="L593" s="503"/>
      <c r="M593" s="501">
        <v>0</v>
      </c>
      <c r="N593" s="502"/>
      <c r="O593" s="503"/>
      <c r="P593" s="501">
        <v>0</v>
      </c>
      <c r="Q593" s="502"/>
      <c r="R593" s="503"/>
      <c r="S593" s="501">
        <v>0</v>
      </c>
      <c r="T593" s="502"/>
      <c r="U593" s="503"/>
      <c r="V593" s="501">
        <v>0</v>
      </c>
      <c r="W593" s="502"/>
      <c r="X593" s="503"/>
      <c r="Y593" s="501">
        <v>0</v>
      </c>
      <c r="Z593" s="502"/>
      <c r="AA593" s="503"/>
      <c r="AB593" s="488"/>
    </row>
    <row r="594" spans="1:28" ht="15.75" customHeight="1">
      <c r="A594" s="507" t="str">
        <f>T(A467)</f>
        <v/>
      </c>
      <c r="B594" s="508"/>
      <c r="C594" s="508"/>
      <c r="D594" s="509"/>
      <c r="E594" s="497"/>
      <c r="F594" s="498"/>
      <c r="G594" s="497"/>
      <c r="H594" s="500"/>
      <c r="I594" s="498"/>
      <c r="J594" s="504"/>
      <c r="K594" s="505"/>
      <c r="L594" s="506"/>
      <c r="M594" s="504"/>
      <c r="N594" s="505"/>
      <c r="O594" s="506"/>
      <c r="P594" s="504"/>
      <c r="Q594" s="505"/>
      <c r="R594" s="506"/>
      <c r="S594" s="504"/>
      <c r="T594" s="505"/>
      <c r="U594" s="506"/>
      <c r="V594" s="504"/>
      <c r="W594" s="505"/>
      <c r="X594" s="506"/>
      <c r="Y594" s="504"/>
      <c r="Z594" s="505"/>
      <c r="AA594" s="506"/>
      <c r="AB594" s="488"/>
    </row>
    <row r="595" spans="1:28" ht="15.75" customHeight="1" thickBot="1">
      <c r="A595" s="510"/>
      <c r="B595" s="511"/>
      <c r="C595" s="511"/>
      <c r="D595" s="512"/>
      <c r="E595" s="513">
        <f>SUM(E593)</f>
        <v>1</v>
      </c>
      <c r="F595" s="514"/>
      <c r="G595" s="515">
        <f>SUM(G593)</f>
        <v>0</v>
      </c>
      <c r="H595" s="513"/>
      <c r="I595" s="514"/>
      <c r="J595" s="515">
        <f>SUM((J593+M593+P593)/3)</f>
        <v>0</v>
      </c>
      <c r="K595" s="513"/>
      <c r="L595" s="513"/>
      <c r="M595" s="513"/>
      <c r="N595" s="513"/>
      <c r="O595" s="513"/>
      <c r="P595" s="513"/>
      <c r="Q595" s="513"/>
      <c r="R595" s="514"/>
      <c r="S595" s="515">
        <f>SUM(((S593*3)+V593+Y593)/5)</f>
        <v>0</v>
      </c>
      <c r="T595" s="513"/>
      <c r="U595" s="513"/>
      <c r="V595" s="513"/>
      <c r="W595" s="513"/>
      <c r="X595" s="513"/>
      <c r="Y595" s="513"/>
      <c r="Z595" s="513"/>
      <c r="AA595" s="514"/>
      <c r="AB595" s="489"/>
    </row>
    <row r="596" spans="1:28" ht="15.75" customHeight="1" thickBot="1">
      <c r="J596" s="98"/>
      <c r="K596" s="98"/>
      <c r="L596" s="98"/>
      <c r="M596" s="98"/>
      <c r="N596" s="98"/>
      <c r="O596" s="98"/>
      <c r="P596" s="98"/>
      <c r="Q596" s="98"/>
      <c r="R596" s="98"/>
      <c r="S596" s="98"/>
      <c r="T596" s="98"/>
      <c r="U596" s="98"/>
      <c r="V596" s="98"/>
      <c r="W596" s="98"/>
      <c r="X596" s="98"/>
      <c r="Y596" s="98"/>
      <c r="Z596" s="98"/>
      <c r="AA596" s="98"/>
    </row>
    <row r="597" spans="1:28" ht="15.75" customHeight="1">
      <c r="A597" s="516" t="str">
        <f>T(A591)</f>
        <v>Cyber Attack</v>
      </c>
      <c r="B597" s="517"/>
      <c r="C597" s="517"/>
      <c r="D597" s="518"/>
      <c r="E597" s="478" t="s">
        <v>5</v>
      </c>
      <c r="F597" s="479"/>
      <c r="G597" s="478" t="s">
        <v>159</v>
      </c>
      <c r="H597" s="482"/>
      <c r="I597" s="479"/>
      <c r="J597" s="484" t="s">
        <v>7</v>
      </c>
      <c r="K597" s="485"/>
      <c r="L597" s="485"/>
      <c r="M597" s="485"/>
      <c r="N597" s="485"/>
      <c r="O597" s="485"/>
      <c r="P597" s="485"/>
      <c r="Q597" s="485"/>
      <c r="R597" s="486"/>
      <c r="S597" s="484" t="s">
        <v>9</v>
      </c>
      <c r="T597" s="485"/>
      <c r="U597" s="485"/>
      <c r="V597" s="485"/>
      <c r="W597" s="485"/>
      <c r="X597" s="485"/>
      <c r="Y597" s="485"/>
      <c r="Z597" s="485"/>
      <c r="AA597" s="486"/>
      <c r="AB597" s="487">
        <f>SUM(((((J601+S601)/2)*G601)*E601))</f>
        <v>0</v>
      </c>
    </row>
    <row r="598" spans="1:28" ht="15.75" customHeight="1">
      <c r="A598" s="519"/>
      <c r="B598" s="520"/>
      <c r="C598" s="520"/>
      <c r="D598" s="521"/>
      <c r="E598" s="480"/>
      <c r="F598" s="481"/>
      <c r="G598" s="480"/>
      <c r="H598" s="483"/>
      <c r="I598" s="481"/>
      <c r="J598" s="490" t="s">
        <v>163</v>
      </c>
      <c r="K598" s="491"/>
      <c r="L598" s="492"/>
      <c r="M598" s="490" t="s">
        <v>165</v>
      </c>
      <c r="N598" s="491"/>
      <c r="O598" s="492"/>
      <c r="P598" s="490" t="s">
        <v>167</v>
      </c>
      <c r="Q598" s="491"/>
      <c r="R598" s="492"/>
      <c r="S598" s="490" t="s">
        <v>213</v>
      </c>
      <c r="T598" s="491"/>
      <c r="U598" s="492"/>
      <c r="V598" s="490" t="s">
        <v>219</v>
      </c>
      <c r="W598" s="491"/>
      <c r="X598" s="492"/>
      <c r="Y598" s="490" t="s">
        <v>225</v>
      </c>
      <c r="Z598" s="491"/>
      <c r="AA598" s="492"/>
      <c r="AB598" s="488"/>
    </row>
    <row r="599" spans="1:28" ht="15.75" customHeight="1">
      <c r="A599" s="493" t="str">
        <f>T(A472)</f>
        <v>Elevated Track</v>
      </c>
      <c r="B599" s="494"/>
      <c r="C599" s="96" t="str">
        <f>T(C472)</f>
        <v>CR</v>
      </c>
      <c r="D599" s="99">
        <f>SUM(D472)</f>
        <v>14</v>
      </c>
      <c r="E599" s="495">
        <v>1</v>
      </c>
      <c r="F599" s="496"/>
      <c r="G599" s="495">
        <f>SUM(G472)</f>
        <v>0</v>
      </c>
      <c r="H599" s="499"/>
      <c r="I599" s="496"/>
      <c r="J599" s="501">
        <v>0</v>
      </c>
      <c r="K599" s="502"/>
      <c r="L599" s="503"/>
      <c r="M599" s="501">
        <v>0</v>
      </c>
      <c r="N599" s="502"/>
      <c r="O599" s="503"/>
      <c r="P599" s="501">
        <v>0</v>
      </c>
      <c r="Q599" s="502"/>
      <c r="R599" s="503"/>
      <c r="S599" s="501">
        <v>0</v>
      </c>
      <c r="T599" s="502"/>
      <c r="U599" s="503"/>
      <c r="V599" s="501">
        <v>0</v>
      </c>
      <c r="W599" s="502"/>
      <c r="X599" s="503"/>
      <c r="Y599" s="501">
        <v>0</v>
      </c>
      <c r="Z599" s="502"/>
      <c r="AA599" s="503"/>
      <c r="AB599" s="488"/>
    </row>
    <row r="600" spans="1:28" ht="15.75" customHeight="1">
      <c r="A600" s="507" t="str">
        <f>T(A473)</f>
        <v/>
      </c>
      <c r="B600" s="508"/>
      <c r="C600" s="508"/>
      <c r="D600" s="509"/>
      <c r="E600" s="497"/>
      <c r="F600" s="498"/>
      <c r="G600" s="497"/>
      <c r="H600" s="500"/>
      <c r="I600" s="498"/>
      <c r="J600" s="504"/>
      <c r="K600" s="505"/>
      <c r="L600" s="506"/>
      <c r="M600" s="504"/>
      <c r="N600" s="505"/>
      <c r="O600" s="506"/>
      <c r="P600" s="504"/>
      <c r="Q600" s="505"/>
      <c r="R600" s="506"/>
      <c r="S600" s="504"/>
      <c r="T600" s="505"/>
      <c r="U600" s="506"/>
      <c r="V600" s="504"/>
      <c r="W600" s="505"/>
      <c r="X600" s="506"/>
      <c r="Y600" s="504"/>
      <c r="Z600" s="505"/>
      <c r="AA600" s="506"/>
      <c r="AB600" s="488"/>
    </row>
    <row r="601" spans="1:28" ht="15.75" customHeight="1" thickBot="1">
      <c r="A601" s="510"/>
      <c r="B601" s="511"/>
      <c r="C601" s="511"/>
      <c r="D601" s="512"/>
      <c r="E601" s="513">
        <f>SUM(E599)</f>
        <v>1</v>
      </c>
      <c r="F601" s="514"/>
      <c r="G601" s="515">
        <f>SUM(G599)</f>
        <v>0</v>
      </c>
      <c r="H601" s="513"/>
      <c r="I601" s="514"/>
      <c r="J601" s="515">
        <f>SUM((J599+M599+P599)/3)</f>
        <v>0</v>
      </c>
      <c r="K601" s="513"/>
      <c r="L601" s="513"/>
      <c r="M601" s="513"/>
      <c r="N601" s="513"/>
      <c r="O601" s="513"/>
      <c r="P601" s="513"/>
      <c r="Q601" s="513"/>
      <c r="R601" s="514"/>
      <c r="S601" s="515">
        <f>SUM(((S599*3)+V599+Y599)/5)</f>
        <v>0</v>
      </c>
      <c r="T601" s="513"/>
      <c r="U601" s="513"/>
      <c r="V601" s="513"/>
      <c r="W601" s="513"/>
      <c r="X601" s="513"/>
      <c r="Y601" s="513"/>
      <c r="Z601" s="513"/>
      <c r="AA601" s="514"/>
      <c r="AB601" s="489"/>
    </row>
    <row r="602" spans="1:28" ht="15.75" customHeight="1" thickBot="1">
      <c r="J602" s="98"/>
      <c r="K602" s="98"/>
      <c r="L602" s="98"/>
      <c r="M602" s="98"/>
      <c r="N602" s="98"/>
      <c r="O602" s="98"/>
      <c r="P602" s="98"/>
      <c r="Q602" s="98"/>
      <c r="R602" s="98"/>
      <c r="S602" s="98"/>
      <c r="T602" s="98"/>
      <c r="U602" s="98"/>
      <c r="V602" s="98"/>
      <c r="W602" s="98"/>
      <c r="X602" s="98"/>
      <c r="Y602" s="98"/>
      <c r="Z602" s="98"/>
      <c r="AA602" s="98"/>
    </row>
    <row r="603" spans="1:28" ht="15.75" customHeight="1">
      <c r="A603" s="516" t="str">
        <f>T(A597)</f>
        <v>Cyber Attack</v>
      </c>
      <c r="B603" s="517"/>
      <c r="C603" s="517"/>
      <c r="D603" s="518"/>
      <c r="E603" s="478" t="s">
        <v>5</v>
      </c>
      <c r="F603" s="479"/>
      <c r="G603" s="478" t="s">
        <v>159</v>
      </c>
      <c r="H603" s="482"/>
      <c r="I603" s="479"/>
      <c r="J603" s="484" t="s">
        <v>7</v>
      </c>
      <c r="K603" s="485"/>
      <c r="L603" s="485"/>
      <c r="M603" s="485"/>
      <c r="N603" s="485"/>
      <c r="O603" s="485"/>
      <c r="P603" s="485"/>
      <c r="Q603" s="485"/>
      <c r="R603" s="486"/>
      <c r="S603" s="484" t="s">
        <v>9</v>
      </c>
      <c r="T603" s="485"/>
      <c r="U603" s="485"/>
      <c r="V603" s="485"/>
      <c r="W603" s="485"/>
      <c r="X603" s="485"/>
      <c r="Y603" s="485"/>
      <c r="Z603" s="485"/>
      <c r="AA603" s="486"/>
      <c r="AB603" s="487">
        <f>SUM(((((J607+S607)/2)*G607)*E607))</f>
        <v>0</v>
      </c>
    </row>
    <row r="604" spans="1:28" ht="15.75" customHeight="1">
      <c r="A604" s="519"/>
      <c r="B604" s="520"/>
      <c r="C604" s="520"/>
      <c r="D604" s="521"/>
      <c r="E604" s="480"/>
      <c r="F604" s="481"/>
      <c r="G604" s="480"/>
      <c r="H604" s="483"/>
      <c r="I604" s="481"/>
      <c r="J604" s="490" t="s">
        <v>163</v>
      </c>
      <c r="K604" s="491"/>
      <c r="L604" s="492"/>
      <c r="M604" s="490" t="s">
        <v>165</v>
      </c>
      <c r="N604" s="491"/>
      <c r="O604" s="492"/>
      <c r="P604" s="490" t="s">
        <v>167</v>
      </c>
      <c r="Q604" s="491"/>
      <c r="R604" s="492"/>
      <c r="S604" s="490" t="s">
        <v>213</v>
      </c>
      <c r="T604" s="491"/>
      <c r="U604" s="492"/>
      <c r="V604" s="490" t="s">
        <v>219</v>
      </c>
      <c r="W604" s="491"/>
      <c r="X604" s="492"/>
      <c r="Y604" s="490" t="s">
        <v>225</v>
      </c>
      <c r="Z604" s="491"/>
      <c r="AA604" s="492"/>
      <c r="AB604" s="488"/>
    </row>
    <row r="605" spans="1:28" ht="15.75" customHeight="1">
      <c r="A605" s="493" t="str">
        <f>T(A478)</f>
        <v xml:space="preserve">Tunnels </v>
      </c>
      <c r="B605" s="494"/>
      <c r="C605" s="96" t="str">
        <f>T(C478)</f>
        <v>CR</v>
      </c>
      <c r="D605" s="99">
        <f>SUM(D478)</f>
        <v>15</v>
      </c>
      <c r="E605" s="495">
        <v>1</v>
      </c>
      <c r="F605" s="496"/>
      <c r="G605" s="495">
        <f>SUM(G478)</f>
        <v>0</v>
      </c>
      <c r="H605" s="499"/>
      <c r="I605" s="496"/>
      <c r="J605" s="501">
        <v>0</v>
      </c>
      <c r="K605" s="502"/>
      <c r="L605" s="503"/>
      <c r="M605" s="501">
        <v>0</v>
      </c>
      <c r="N605" s="502"/>
      <c r="O605" s="503"/>
      <c r="P605" s="501">
        <v>0</v>
      </c>
      <c r="Q605" s="502"/>
      <c r="R605" s="503"/>
      <c r="S605" s="501">
        <v>0</v>
      </c>
      <c r="T605" s="502"/>
      <c r="U605" s="503"/>
      <c r="V605" s="501">
        <v>0</v>
      </c>
      <c r="W605" s="502"/>
      <c r="X605" s="503"/>
      <c r="Y605" s="501">
        <v>0</v>
      </c>
      <c r="Z605" s="502"/>
      <c r="AA605" s="503"/>
      <c r="AB605" s="488"/>
    </row>
    <row r="606" spans="1:28" ht="15.75" customHeight="1">
      <c r="A606" s="507" t="str">
        <f>T(A479)</f>
        <v/>
      </c>
      <c r="B606" s="508"/>
      <c r="C606" s="508"/>
      <c r="D606" s="509"/>
      <c r="E606" s="497"/>
      <c r="F606" s="498"/>
      <c r="G606" s="497"/>
      <c r="H606" s="500"/>
      <c r="I606" s="498"/>
      <c r="J606" s="504"/>
      <c r="K606" s="505"/>
      <c r="L606" s="506"/>
      <c r="M606" s="504"/>
      <c r="N606" s="505"/>
      <c r="O606" s="506"/>
      <c r="P606" s="504"/>
      <c r="Q606" s="505"/>
      <c r="R606" s="506"/>
      <c r="S606" s="504"/>
      <c r="T606" s="505"/>
      <c r="U606" s="506"/>
      <c r="V606" s="504"/>
      <c r="W606" s="505"/>
      <c r="X606" s="506"/>
      <c r="Y606" s="504"/>
      <c r="Z606" s="505"/>
      <c r="AA606" s="506"/>
      <c r="AB606" s="488"/>
    </row>
    <row r="607" spans="1:28" ht="15.75" customHeight="1" thickBot="1">
      <c r="A607" s="510"/>
      <c r="B607" s="511"/>
      <c r="C607" s="511"/>
      <c r="D607" s="512"/>
      <c r="E607" s="513">
        <f>SUM(E605)</f>
        <v>1</v>
      </c>
      <c r="F607" s="514"/>
      <c r="G607" s="515">
        <f>SUM(G605)</f>
        <v>0</v>
      </c>
      <c r="H607" s="513"/>
      <c r="I607" s="514"/>
      <c r="J607" s="515">
        <f>SUM((J605+M605+P605)/3)</f>
        <v>0</v>
      </c>
      <c r="K607" s="513"/>
      <c r="L607" s="513"/>
      <c r="M607" s="513"/>
      <c r="N607" s="513"/>
      <c r="O607" s="513"/>
      <c r="P607" s="513"/>
      <c r="Q607" s="513"/>
      <c r="R607" s="514"/>
      <c r="S607" s="515">
        <f>SUM(((S605*3)+V605+Y605)/5)</f>
        <v>0</v>
      </c>
      <c r="T607" s="513"/>
      <c r="U607" s="513"/>
      <c r="V607" s="513"/>
      <c r="W607" s="513"/>
      <c r="X607" s="513"/>
      <c r="Y607" s="513"/>
      <c r="Z607" s="513"/>
      <c r="AA607" s="514"/>
      <c r="AB607" s="489"/>
    </row>
    <row r="608" spans="1:28" ht="15.75" customHeight="1" thickBot="1">
      <c r="J608" s="98"/>
      <c r="K608" s="98"/>
      <c r="L608" s="98"/>
      <c r="M608" s="98"/>
      <c r="N608" s="98"/>
      <c r="O608" s="98"/>
      <c r="P608" s="98"/>
      <c r="Q608" s="98"/>
      <c r="R608" s="98"/>
      <c r="S608" s="98"/>
      <c r="T608" s="98"/>
      <c r="U608" s="98"/>
      <c r="V608" s="98"/>
      <c r="W608" s="98"/>
      <c r="X608" s="98"/>
      <c r="Y608" s="98"/>
      <c r="Z608" s="98"/>
      <c r="AA608" s="98"/>
    </row>
    <row r="609" spans="1:28" ht="15.75" customHeight="1">
      <c r="A609" s="516" t="str">
        <f>T(A603)</f>
        <v>Cyber Attack</v>
      </c>
      <c r="B609" s="517"/>
      <c r="C609" s="517"/>
      <c r="D609" s="518"/>
      <c r="E609" s="478" t="s">
        <v>5</v>
      </c>
      <c r="F609" s="479"/>
      <c r="G609" s="478" t="s">
        <v>159</v>
      </c>
      <c r="H609" s="482"/>
      <c r="I609" s="479"/>
      <c r="J609" s="484" t="s">
        <v>7</v>
      </c>
      <c r="K609" s="485"/>
      <c r="L609" s="485"/>
      <c r="M609" s="485"/>
      <c r="N609" s="485"/>
      <c r="O609" s="485"/>
      <c r="P609" s="485"/>
      <c r="Q609" s="485"/>
      <c r="R609" s="486"/>
      <c r="S609" s="484" t="s">
        <v>9</v>
      </c>
      <c r="T609" s="485"/>
      <c r="U609" s="485"/>
      <c r="V609" s="485"/>
      <c r="W609" s="485"/>
      <c r="X609" s="485"/>
      <c r="Y609" s="485"/>
      <c r="Z609" s="485"/>
      <c r="AA609" s="486"/>
      <c r="AB609" s="487">
        <f>SUM(((((J613+S613)/2)*G613)*E613))</f>
        <v>0</v>
      </c>
    </row>
    <row r="610" spans="1:28" ht="15.75" customHeight="1">
      <c r="A610" s="519"/>
      <c r="B610" s="520"/>
      <c r="C610" s="520"/>
      <c r="D610" s="521"/>
      <c r="E610" s="480"/>
      <c r="F610" s="481"/>
      <c r="G610" s="480"/>
      <c r="H610" s="483"/>
      <c r="I610" s="481"/>
      <c r="J610" s="490" t="s">
        <v>163</v>
      </c>
      <c r="K610" s="491"/>
      <c r="L610" s="492"/>
      <c r="M610" s="490" t="s">
        <v>165</v>
      </c>
      <c r="N610" s="491"/>
      <c r="O610" s="492"/>
      <c r="P610" s="490" t="s">
        <v>167</v>
      </c>
      <c r="Q610" s="491"/>
      <c r="R610" s="492"/>
      <c r="S610" s="490" t="s">
        <v>213</v>
      </c>
      <c r="T610" s="491"/>
      <c r="U610" s="492"/>
      <c r="V610" s="490" t="s">
        <v>219</v>
      </c>
      <c r="W610" s="491"/>
      <c r="X610" s="492"/>
      <c r="Y610" s="490" t="s">
        <v>225</v>
      </c>
      <c r="Z610" s="491"/>
      <c r="AA610" s="492"/>
      <c r="AB610" s="488"/>
    </row>
    <row r="611" spans="1:28" ht="15.75" customHeight="1">
      <c r="A611" s="493" t="str">
        <f>T(A484)</f>
        <v>Choke Points on ROW</v>
      </c>
      <c r="B611" s="494"/>
      <c r="C611" s="96" t="str">
        <f>T(C484)</f>
        <v>CR</v>
      </c>
      <c r="D611" s="99">
        <f>SUM(D484)</f>
        <v>16</v>
      </c>
      <c r="E611" s="495">
        <v>1</v>
      </c>
      <c r="F611" s="496"/>
      <c r="G611" s="495">
        <f>SUM(G484)</f>
        <v>0</v>
      </c>
      <c r="H611" s="499"/>
      <c r="I611" s="496"/>
      <c r="J611" s="501">
        <v>0</v>
      </c>
      <c r="K611" s="502"/>
      <c r="L611" s="503"/>
      <c r="M611" s="501">
        <v>0</v>
      </c>
      <c r="N611" s="502"/>
      <c r="O611" s="503"/>
      <c r="P611" s="501">
        <v>0</v>
      </c>
      <c r="Q611" s="502"/>
      <c r="R611" s="503"/>
      <c r="S611" s="501">
        <v>0</v>
      </c>
      <c r="T611" s="502"/>
      <c r="U611" s="503"/>
      <c r="V611" s="501">
        <v>0</v>
      </c>
      <c r="W611" s="502"/>
      <c r="X611" s="503"/>
      <c r="Y611" s="501">
        <v>0</v>
      </c>
      <c r="Z611" s="502"/>
      <c r="AA611" s="503"/>
      <c r="AB611" s="488"/>
    </row>
    <row r="612" spans="1:28" ht="15.75" customHeight="1">
      <c r="A612" s="507" t="str">
        <f>T(A485)</f>
        <v/>
      </c>
      <c r="B612" s="508"/>
      <c r="C612" s="508"/>
      <c r="D612" s="509"/>
      <c r="E612" s="497"/>
      <c r="F612" s="498"/>
      <c r="G612" s="497"/>
      <c r="H612" s="500"/>
      <c r="I612" s="498"/>
      <c r="J612" s="504"/>
      <c r="K612" s="505"/>
      <c r="L612" s="506"/>
      <c r="M612" s="504"/>
      <c r="N612" s="505"/>
      <c r="O612" s="506"/>
      <c r="P612" s="504"/>
      <c r="Q612" s="505"/>
      <c r="R612" s="506"/>
      <c r="S612" s="504"/>
      <c r="T612" s="505"/>
      <c r="U612" s="506"/>
      <c r="V612" s="504"/>
      <c r="W612" s="505"/>
      <c r="X612" s="506"/>
      <c r="Y612" s="504"/>
      <c r="Z612" s="505"/>
      <c r="AA612" s="506"/>
      <c r="AB612" s="488"/>
    </row>
    <row r="613" spans="1:28" ht="15.75" customHeight="1" thickBot="1">
      <c r="A613" s="510"/>
      <c r="B613" s="511"/>
      <c r="C613" s="511"/>
      <c r="D613" s="512"/>
      <c r="E613" s="513">
        <f>SUM(E611)</f>
        <v>1</v>
      </c>
      <c r="F613" s="514"/>
      <c r="G613" s="515">
        <f>SUM(G611)</f>
        <v>0</v>
      </c>
      <c r="H613" s="513"/>
      <c r="I613" s="514"/>
      <c r="J613" s="515">
        <f>SUM((J611+M611+P611)/3)</f>
        <v>0</v>
      </c>
      <c r="K613" s="513"/>
      <c r="L613" s="513"/>
      <c r="M613" s="513"/>
      <c r="N613" s="513"/>
      <c r="O613" s="513"/>
      <c r="P613" s="513"/>
      <c r="Q613" s="513"/>
      <c r="R613" s="514"/>
      <c r="S613" s="515">
        <f>SUM(((S611*3)+V611+Y611)/5)</f>
        <v>0</v>
      </c>
      <c r="T613" s="513"/>
      <c r="U613" s="513"/>
      <c r="V613" s="513"/>
      <c r="W613" s="513"/>
      <c r="X613" s="513"/>
      <c r="Y613" s="513"/>
      <c r="Z613" s="513"/>
      <c r="AA613" s="514"/>
      <c r="AB613" s="489"/>
    </row>
    <row r="614" spans="1:28" ht="15.75" customHeight="1" thickBot="1">
      <c r="J614" s="100"/>
      <c r="K614" s="100"/>
      <c r="L614" s="100"/>
      <c r="M614" s="100"/>
      <c r="N614" s="100"/>
      <c r="O614" s="100"/>
      <c r="P614" s="100"/>
      <c r="Q614" s="100"/>
      <c r="R614" s="100"/>
      <c r="S614" s="100"/>
      <c r="T614" s="100"/>
      <c r="U614" s="100"/>
      <c r="V614" s="100"/>
      <c r="W614" s="100"/>
      <c r="X614" s="100"/>
      <c r="Y614" s="100"/>
      <c r="Z614" s="100"/>
      <c r="AA614" s="100"/>
    </row>
    <row r="615" spans="1:28" ht="15.75" customHeight="1">
      <c r="A615" s="516" t="str">
        <f>T(A609)</f>
        <v>Cyber Attack</v>
      </c>
      <c r="B615" s="517"/>
      <c r="C615" s="517"/>
      <c r="D615" s="518"/>
      <c r="E615" s="478" t="s">
        <v>5</v>
      </c>
      <c r="F615" s="479"/>
      <c r="G615" s="478" t="s">
        <v>159</v>
      </c>
      <c r="H615" s="482"/>
      <c r="I615" s="479"/>
      <c r="J615" s="484" t="s">
        <v>7</v>
      </c>
      <c r="K615" s="485"/>
      <c r="L615" s="485"/>
      <c r="M615" s="485"/>
      <c r="N615" s="485"/>
      <c r="O615" s="485"/>
      <c r="P615" s="485"/>
      <c r="Q615" s="485"/>
      <c r="R615" s="486"/>
      <c r="S615" s="484" t="s">
        <v>9</v>
      </c>
      <c r="T615" s="485"/>
      <c r="U615" s="485"/>
      <c r="V615" s="485"/>
      <c r="W615" s="485"/>
      <c r="X615" s="485"/>
      <c r="Y615" s="485"/>
      <c r="Z615" s="485"/>
      <c r="AA615" s="486"/>
      <c r="AB615" s="487">
        <f>SUM(((((J619+S619)/2)*G619)*E619))</f>
        <v>0</v>
      </c>
    </row>
    <row r="616" spans="1:28" ht="15.75" customHeight="1">
      <c r="A616" s="519"/>
      <c r="B616" s="520"/>
      <c r="C616" s="520"/>
      <c r="D616" s="521"/>
      <c r="E616" s="480"/>
      <c r="F616" s="481"/>
      <c r="G616" s="480"/>
      <c r="H616" s="483"/>
      <c r="I616" s="481"/>
      <c r="J616" s="490" t="s">
        <v>163</v>
      </c>
      <c r="K616" s="491"/>
      <c r="L616" s="492"/>
      <c r="M616" s="490" t="s">
        <v>165</v>
      </c>
      <c r="N616" s="491"/>
      <c r="O616" s="492"/>
      <c r="P616" s="490" t="s">
        <v>167</v>
      </c>
      <c r="Q616" s="491"/>
      <c r="R616" s="492"/>
      <c r="S616" s="490" t="s">
        <v>213</v>
      </c>
      <c r="T616" s="491"/>
      <c r="U616" s="492"/>
      <c r="V616" s="490" t="s">
        <v>219</v>
      </c>
      <c r="W616" s="491"/>
      <c r="X616" s="492"/>
      <c r="Y616" s="490" t="s">
        <v>225</v>
      </c>
      <c r="Z616" s="491"/>
      <c r="AA616" s="492"/>
      <c r="AB616" s="488"/>
    </row>
    <row r="617" spans="1:28" ht="15.75" customHeight="1">
      <c r="A617" s="493" t="str">
        <f>T(A490)</f>
        <v>Fire Suppression</v>
      </c>
      <c r="B617" s="494"/>
      <c r="C617" s="96" t="str">
        <f>T(C490)</f>
        <v>CR</v>
      </c>
      <c r="D617" s="99">
        <f>SUM(D490)</f>
        <v>17</v>
      </c>
      <c r="E617" s="495">
        <v>1</v>
      </c>
      <c r="F617" s="496"/>
      <c r="G617" s="495">
        <f>SUM(G490)</f>
        <v>0</v>
      </c>
      <c r="H617" s="499"/>
      <c r="I617" s="496"/>
      <c r="J617" s="501">
        <v>0</v>
      </c>
      <c r="K617" s="502"/>
      <c r="L617" s="503"/>
      <c r="M617" s="501">
        <v>0</v>
      </c>
      <c r="N617" s="502"/>
      <c r="O617" s="503"/>
      <c r="P617" s="501">
        <v>0</v>
      </c>
      <c r="Q617" s="502"/>
      <c r="R617" s="503"/>
      <c r="S617" s="501">
        <v>0</v>
      </c>
      <c r="T617" s="502"/>
      <c r="U617" s="503"/>
      <c r="V617" s="501">
        <v>0</v>
      </c>
      <c r="W617" s="502"/>
      <c r="X617" s="503"/>
      <c r="Y617" s="501">
        <v>0</v>
      </c>
      <c r="Z617" s="502"/>
      <c r="AA617" s="503"/>
      <c r="AB617" s="488"/>
    </row>
    <row r="618" spans="1:28" ht="15.75" customHeight="1">
      <c r="A618" s="507" t="str">
        <f>T(A491)</f>
        <v/>
      </c>
      <c r="B618" s="508"/>
      <c r="C618" s="508"/>
      <c r="D618" s="509"/>
      <c r="E618" s="497"/>
      <c r="F618" s="498"/>
      <c r="G618" s="497"/>
      <c r="H618" s="500"/>
      <c r="I618" s="498"/>
      <c r="J618" s="504"/>
      <c r="K618" s="505"/>
      <c r="L618" s="506"/>
      <c r="M618" s="504"/>
      <c r="N618" s="505"/>
      <c r="O618" s="506"/>
      <c r="P618" s="504"/>
      <c r="Q618" s="505"/>
      <c r="R618" s="506"/>
      <c r="S618" s="504"/>
      <c r="T618" s="505"/>
      <c r="U618" s="506"/>
      <c r="V618" s="504"/>
      <c r="W618" s="505"/>
      <c r="X618" s="506"/>
      <c r="Y618" s="504"/>
      <c r="Z618" s="505"/>
      <c r="AA618" s="506"/>
      <c r="AB618" s="488"/>
    </row>
    <row r="619" spans="1:28" ht="15.75" customHeight="1" thickBot="1">
      <c r="A619" s="510"/>
      <c r="B619" s="511"/>
      <c r="C619" s="511"/>
      <c r="D619" s="512"/>
      <c r="E619" s="513">
        <f>SUM(E617)</f>
        <v>1</v>
      </c>
      <c r="F619" s="514"/>
      <c r="G619" s="515">
        <f>SUM(G617)</f>
        <v>0</v>
      </c>
      <c r="H619" s="513"/>
      <c r="I619" s="514"/>
      <c r="J619" s="515">
        <f>SUM((J617+M617+P617)/3)</f>
        <v>0</v>
      </c>
      <c r="K619" s="513"/>
      <c r="L619" s="513"/>
      <c r="M619" s="513"/>
      <c r="N619" s="513"/>
      <c r="O619" s="513"/>
      <c r="P619" s="513"/>
      <c r="Q619" s="513"/>
      <c r="R619" s="514"/>
      <c r="S619" s="515">
        <f>SUM(((S617*3)+V617+Y617)/5)</f>
        <v>0</v>
      </c>
      <c r="T619" s="513"/>
      <c r="U619" s="513"/>
      <c r="V619" s="513"/>
      <c r="W619" s="513"/>
      <c r="X619" s="513"/>
      <c r="Y619" s="513"/>
      <c r="Z619" s="513"/>
      <c r="AA619" s="514"/>
      <c r="AB619" s="489"/>
    </row>
    <row r="620" spans="1:28" ht="15.75" customHeight="1" thickBot="1">
      <c r="J620" s="100"/>
      <c r="K620" s="100"/>
      <c r="L620" s="100"/>
      <c r="M620" s="100"/>
      <c r="N620" s="100"/>
      <c r="O620" s="100"/>
      <c r="P620" s="100"/>
      <c r="Q620" s="100"/>
      <c r="R620" s="100"/>
      <c r="S620" s="100"/>
      <c r="T620" s="100"/>
      <c r="U620" s="100"/>
      <c r="V620" s="100"/>
      <c r="W620" s="100"/>
      <c r="X620" s="100"/>
      <c r="Y620" s="100"/>
      <c r="Z620" s="100"/>
      <c r="AA620" s="100"/>
    </row>
    <row r="621" spans="1:28" ht="15.75" customHeight="1">
      <c r="A621" s="516" t="str">
        <f>T(A615)</f>
        <v>Cyber Attack</v>
      </c>
      <c r="B621" s="517"/>
      <c r="C621" s="517"/>
      <c r="D621" s="518"/>
      <c r="E621" s="478" t="s">
        <v>5</v>
      </c>
      <c r="F621" s="479"/>
      <c r="G621" s="478" t="s">
        <v>159</v>
      </c>
      <c r="H621" s="482"/>
      <c r="I621" s="479"/>
      <c r="J621" s="484" t="s">
        <v>7</v>
      </c>
      <c r="K621" s="485"/>
      <c r="L621" s="485"/>
      <c r="M621" s="485"/>
      <c r="N621" s="485"/>
      <c r="O621" s="485"/>
      <c r="P621" s="485"/>
      <c r="Q621" s="485"/>
      <c r="R621" s="486"/>
      <c r="S621" s="484" t="s">
        <v>9</v>
      </c>
      <c r="T621" s="485"/>
      <c r="U621" s="485"/>
      <c r="V621" s="485"/>
      <c r="W621" s="485"/>
      <c r="X621" s="485"/>
      <c r="Y621" s="485"/>
      <c r="Z621" s="485"/>
      <c r="AA621" s="486"/>
      <c r="AB621" s="487">
        <f>SUM(((((J625+S625)/2)*G625)*E625))</f>
        <v>0</v>
      </c>
    </row>
    <row r="622" spans="1:28" ht="15.75" customHeight="1">
      <c r="A622" s="519"/>
      <c r="B622" s="520"/>
      <c r="C622" s="520"/>
      <c r="D622" s="521"/>
      <c r="E622" s="480"/>
      <c r="F622" s="481"/>
      <c r="G622" s="480"/>
      <c r="H622" s="483"/>
      <c r="I622" s="481"/>
      <c r="J622" s="490" t="s">
        <v>163</v>
      </c>
      <c r="K622" s="491"/>
      <c r="L622" s="492"/>
      <c r="M622" s="490" t="s">
        <v>165</v>
      </c>
      <c r="N622" s="491"/>
      <c r="O622" s="492"/>
      <c r="P622" s="490" t="s">
        <v>167</v>
      </c>
      <c r="Q622" s="491"/>
      <c r="R622" s="492"/>
      <c r="S622" s="490" t="s">
        <v>213</v>
      </c>
      <c r="T622" s="491"/>
      <c r="U622" s="492"/>
      <c r="V622" s="490" t="s">
        <v>219</v>
      </c>
      <c r="W622" s="491"/>
      <c r="X622" s="492"/>
      <c r="Y622" s="490" t="s">
        <v>225</v>
      </c>
      <c r="Z622" s="491"/>
      <c r="AA622" s="492"/>
      <c r="AB622" s="488"/>
    </row>
    <row r="623" spans="1:28" ht="15.75" customHeight="1">
      <c r="A623" s="493" t="str">
        <f>T(A496)</f>
        <v>Air Handling</v>
      </c>
      <c r="B623" s="494"/>
      <c r="C623" s="96" t="str">
        <f>T(C496)</f>
        <v>CR</v>
      </c>
      <c r="D623" s="99">
        <f>SUM(D496)</f>
        <v>18</v>
      </c>
      <c r="E623" s="495">
        <v>1</v>
      </c>
      <c r="F623" s="496"/>
      <c r="G623" s="495">
        <f>SUM(G496)</f>
        <v>0</v>
      </c>
      <c r="H623" s="499"/>
      <c r="I623" s="496"/>
      <c r="J623" s="501">
        <v>0</v>
      </c>
      <c r="K623" s="502"/>
      <c r="L623" s="503"/>
      <c r="M623" s="501">
        <v>0</v>
      </c>
      <c r="N623" s="502"/>
      <c r="O623" s="503"/>
      <c r="P623" s="501">
        <v>0</v>
      </c>
      <c r="Q623" s="502"/>
      <c r="R623" s="503"/>
      <c r="S623" s="501">
        <v>0</v>
      </c>
      <c r="T623" s="502"/>
      <c r="U623" s="503"/>
      <c r="V623" s="501">
        <v>0</v>
      </c>
      <c r="W623" s="502"/>
      <c r="X623" s="503"/>
      <c r="Y623" s="501">
        <v>0</v>
      </c>
      <c r="Z623" s="502"/>
      <c r="AA623" s="503"/>
      <c r="AB623" s="488"/>
    </row>
    <row r="624" spans="1:28" ht="15.75" customHeight="1">
      <c r="A624" s="507" t="str">
        <f>T(A497)</f>
        <v/>
      </c>
      <c r="B624" s="508"/>
      <c r="C624" s="508"/>
      <c r="D624" s="509"/>
      <c r="E624" s="497"/>
      <c r="F624" s="498"/>
      <c r="G624" s="497"/>
      <c r="H624" s="500"/>
      <c r="I624" s="498"/>
      <c r="J624" s="504"/>
      <c r="K624" s="505"/>
      <c r="L624" s="506"/>
      <c r="M624" s="504"/>
      <c r="N624" s="505"/>
      <c r="O624" s="506"/>
      <c r="P624" s="504"/>
      <c r="Q624" s="505"/>
      <c r="R624" s="506"/>
      <c r="S624" s="504"/>
      <c r="T624" s="505"/>
      <c r="U624" s="506"/>
      <c r="V624" s="504"/>
      <c r="W624" s="505"/>
      <c r="X624" s="506"/>
      <c r="Y624" s="504"/>
      <c r="Z624" s="505"/>
      <c r="AA624" s="506"/>
      <c r="AB624" s="488"/>
    </row>
    <row r="625" spans="1:28" ht="15.75" customHeight="1" thickBot="1">
      <c r="A625" s="510"/>
      <c r="B625" s="511"/>
      <c r="C625" s="511"/>
      <c r="D625" s="512"/>
      <c r="E625" s="513">
        <f>SUM(E623)</f>
        <v>1</v>
      </c>
      <c r="F625" s="514"/>
      <c r="G625" s="515">
        <f>SUM(G623)</f>
        <v>0</v>
      </c>
      <c r="H625" s="513"/>
      <c r="I625" s="514"/>
      <c r="J625" s="515">
        <f>SUM((J623+M623+P623)/3)</f>
        <v>0</v>
      </c>
      <c r="K625" s="513"/>
      <c r="L625" s="513"/>
      <c r="M625" s="513"/>
      <c r="N625" s="513"/>
      <c r="O625" s="513"/>
      <c r="P625" s="513"/>
      <c r="Q625" s="513"/>
      <c r="R625" s="514"/>
      <c r="S625" s="515">
        <f>SUM(((S623*3)+V623+Y623)/5)</f>
        <v>0</v>
      </c>
      <c r="T625" s="513"/>
      <c r="U625" s="513"/>
      <c r="V625" s="513"/>
      <c r="W625" s="513"/>
      <c r="X625" s="513"/>
      <c r="Y625" s="513"/>
      <c r="Z625" s="513"/>
      <c r="AA625" s="514"/>
      <c r="AB625" s="489"/>
    </row>
    <row r="626" spans="1:28" ht="15.75" customHeight="1" thickBot="1">
      <c r="J626" s="98"/>
      <c r="K626" s="98"/>
      <c r="L626" s="98"/>
      <c r="M626" s="98"/>
      <c r="N626" s="98"/>
      <c r="O626" s="98"/>
      <c r="P626" s="98"/>
      <c r="Q626" s="98"/>
      <c r="R626" s="98"/>
      <c r="S626" s="98"/>
      <c r="T626" s="98"/>
      <c r="U626" s="98"/>
      <c r="V626" s="98"/>
      <c r="W626" s="98"/>
      <c r="X626" s="98"/>
      <c r="Y626" s="98"/>
      <c r="Z626" s="98"/>
      <c r="AA626" s="98"/>
    </row>
    <row r="627" spans="1:28" ht="15.75" customHeight="1">
      <c r="A627" s="516" t="str">
        <f>T(A621)</f>
        <v>Cyber Attack</v>
      </c>
      <c r="B627" s="517"/>
      <c r="C627" s="517"/>
      <c r="D627" s="518"/>
      <c r="E627" s="478" t="s">
        <v>5</v>
      </c>
      <c r="F627" s="479"/>
      <c r="G627" s="478" t="s">
        <v>159</v>
      </c>
      <c r="H627" s="482"/>
      <c r="I627" s="479"/>
      <c r="J627" s="484" t="s">
        <v>7</v>
      </c>
      <c r="K627" s="485"/>
      <c r="L627" s="485"/>
      <c r="M627" s="485"/>
      <c r="N627" s="485"/>
      <c r="O627" s="485"/>
      <c r="P627" s="485"/>
      <c r="Q627" s="485"/>
      <c r="R627" s="486"/>
      <c r="S627" s="484" t="s">
        <v>9</v>
      </c>
      <c r="T627" s="485"/>
      <c r="U627" s="485"/>
      <c r="V627" s="485"/>
      <c r="W627" s="485"/>
      <c r="X627" s="485"/>
      <c r="Y627" s="485"/>
      <c r="Z627" s="485"/>
      <c r="AA627" s="486"/>
      <c r="AB627" s="487">
        <f>SUM(((((J631+S631)/2)*G631)*E631))</f>
        <v>0</v>
      </c>
    </row>
    <row r="628" spans="1:28" ht="15.75" customHeight="1">
      <c r="A628" s="519"/>
      <c r="B628" s="520"/>
      <c r="C628" s="520"/>
      <c r="D628" s="521"/>
      <c r="E628" s="480"/>
      <c r="F628" s="481"/>
      <c r="G628" s="480"/>
      <c r="H628" s="483"/>
      <c r="I628" s="481"/>
      <c r="J628" s="490" t="s">
        <v>163</v>
      </c>
      <c r="K628" s="491"/>
      <c r="L628" s="492"/>
      <c r="M628" s="490" t="s">
        <v>165</v>
      </c>
      <c r="N628" s="491"/>
      <c r="O628" s="492"/>
      <c r="P628" s="490" t="s">
        <v>167</v>
      </c>
      <c r="Q628" s="491"/>
      <c r="R628" s="492"/>
      <c r="S628" s="490" t="s">
        <v>213</v>
      </c>
      <c r="T628" s="491"/>
      <c r="U628" s="492"/>
      <c r="V628" s="490" t="s">
        <v>219</v>
      </c>
      <c r="W628" s="491"/>
      <c r="X628" s="492"/>
      <c r="Y628" s="490" t="s">
        <v>225</v>
      </c>
      <c r="Z628" s="491"/>
      <c r="AA628" s="492"/>
      <c r="AB628" s="488"/>
    </row>
    <row r="629" spans="1:28" ht="15.75" customHeight="1">
      <c r="A629" s="493" t="str">
        <f>T(A502)</f>
        <v>Power Generation/Distribution</v>
      </c>
      <c r="B629" s="494"/>
      <c r="C629" s="96" t="str">
        <f>T(C502)</f>
        <v>CR</v>
      </c>
      <c r="D629" s="99">
        <f>SUM(D502)</f>
        <v>19</v>
      </c>
      <c r="E629" s="495">
        <v>1</v>
      </c>
      <c r="F629" s="496"/>
      <c r="G629" s="495">
        <f>SUM(G502)</f>
        <v>0</v>
      </c>
      <c r="H629" s="499"/>
      <c r="I629" s="496"/>
      <c r="J629" s="501">
        <v>0</v>
      </c>
      <c r="K629" s="502"/>
      <c r="L629" s="503"/>
      <c r="M629" s="501">
        <v>0</v>
      </c>
      <c r="N629" s="502"/>
      <c r="O629" s="503"/>
      <c r="P629" s="501">
        <v>0</v>
      </c>
      <c r="Q629" s="502"/>
      <c r="R629" s="503"/>
      <c r="S629" s="501">
        <v>0</v>
      </c>
      <c r="T629" s="502"/>
      <c r="U629" s="503"/>
      <c r="V629" s="501">
        <v>0</v>
      </c>
      <c r="W629" s="502"/>
      <c r="X629" s="503"/>
      <c r="Y629" s="501">
        <v>0</v>
      </c>
      <c r="Z629" s="502"/>
      <c r="AA629" s="503"/>
      <c r="AB629" s="488"/>
    </row>
    <row r="630" spans="1:28" ht="15.75" customHeight="1">
      <c r="A630" s="507" t="str">
        <f>T(A503)</f>
        <v/>
      </c>
      <c r="B630" s="508"/>
      <c r="C630" s="508"/>
      <c r="D630" s="509"/>
      <c r="E630" s="497"/>
      <c r="F630" s="498"/>
      <c r="G630" s="497"/>
      <c r="H630" s="500"/>
      <c r="I630" s="498"/>
      <c r="J630" s="504"/>
      <c r="K630" s="505"/>
      <c r="L630" s="506"/>
      <c r="M630" s="504"/>
      <c r="N630" s="505"/>
      <c r="O630" s="506"/>
      <c r="P630" s="504"/>
      <c r="Q630" s="505"/>
      <c r="R630" s="506"/>
      <c r="S630" s="504"/>
      <c r="T630" s="505"/>
      <c r="U630" s="506"/>
      <c r="V630" s="504"/>
      <c r="W630" s="505"/>
      <c r="X630" s="506"/>
      <c r="Y630" s="504"/>
      <c r="Z630" s="505"/>
      <c r="AA630" s="506"/>
      <c r="AB630" s="488"/>
    </row>
    <row r="631" spans="1:28" ht="15.75" customHeight="1" thickBot="1">
      <c r="A631" s="510"/>
      <c r="B631" s="511"/>
      <c r="C631" s="511"/>
      <c r="D631" s="512"/>
      <c r="E631" s="513">
        <f>SUM(E629)</f>
        <v>1</v>
      </c>
      <c r="F631" s="514"/>
      <c r="G631" s="515">
        <f>SUM(G629)</f>
        <v>0</v>
      </c>
      <c r="H631" s="513"/>
      <c r="I631" s="514"/>
      <c r="J631" s="515">
        <f>SUM((J629+M629+P629)/3)</f>
        <v>0</v>
      </c>
      <c r="K631" s="513"/>
      <c r="L631" s="513"/>
      <c r="M631" s="513"/>
      <c r="N631" s="513"/>
      <c r="O631" s="513"/>
      <c r="P631" s="513"/>
      <c r="Q631" s="513"/>
      <c r="R631" s="514"/>
      <c r="S631" s="515">
        <f>SUM(((S629*3)+V629+Y629)/5)</f>
        <v>0</v>
      </c>
      <c r="T631" s="513"/>
      <c r="U631" s="513"/>
      <c r="V631" s="513"/>
      <c r="W631" s="513"/>
      <c r="X631" s="513"/>
      <c r="Y631" s="513"/>
      <c r="Z631" s="513"/>
      <c r="AA631" s="514"/>
      <c r="AB631" s="489"/>
    </row>
    <row r="632" spans="1:28" ht="15.75" customHeight="1" thickBot="1">
      <c r="J632" s="100"/>
      <c r="K632" s="100"/>
      <c r="L632" s="100"/>
      <c r="M632" s="100"/>
      <c r="N632" s="100"/>
      <c r="O632" s="100"/>
      <c r="P632" s="100"/>
      <c r="Q632" s="100"/>
      <c r="R632" s="100"/>
      <c r="S632" s="100"/>
      <c r="T632" s="100"/>
      <c r="U632" s="100"/>
      <c r="V632" s="100"/>
      <c r="W632" s="100"/>
      <c r="X632" s="100"/>
      <c r="Y632" s="100"/>
      <c r="Z632" s="100"/>
      <c r="AA632" s="100"/>
    </row>
    <row r="633" spans="1:28" ht="15.75" customHeight="1">
      <c r="A633" s="516" t="str">
        <f>T(A627)</f>
        <v>Cyber Attack</v>
      </c>
      <c r="B633" s="517"/>
      <c r="C633" s="517"/>
      <c r="D633" s="518"/>
      <c r="E633" s="478" t="s">
        <v>5</v>
      </c>
      <c r="F633" s="479"/>
      <c r="G633" s="478" t="s">
        <v>159</v>
      </c>
      <c r="H633" s="482"/>
      <c r="I633" s="479"/>
      <c r="J633" s="484" t="s">
        <v>7</v>
      </c>
      <c r="K633" s="485"/>
      <c r="L633" s="485"/>
      <c r="M633" s="485"/>
      <c r="N633" s="485"/>
      <c r="O633" s="485"/>
      <c r="P633" s="485"/>
      <c r="Q633" s="485"/>
      <c r="R633" s="486"/>
      <c r="S633" s="484" t="s">
        <v>9</v>
      </c>
      <c r="T633" s="485"/>
      <c r="U633" s="485"/>
      <c r="V633" s="485"/>
      <c r="W633" s="485"/>
      <c r="X633" s="485"/>
      <c r="Y633" s="485"/>
      <c r="Z633" s="485"/>
      <c r="AA633" s="486"/>
      <c r="AB633" s="487">
        <f>SUM(((((J637+S637)/2)*G637)*E637))</f>
        <v>0</v>
      </c>
    </row>
    <row r="634" spans="1:28" ht="15.75" customHeight="1">
      <c r="A634" s="519"/>
      <c r="B634" s="520"/>
      <c r="C634" s="520"/>
      <c r="D634" s="521"/>
      <c r="E634" s="480"/>
      <c r="F634" s="481"/>
      <c r="G634" s="480"/>
      <c r="H634" s="483"/>
      <c r="I634" s="481"/>
      <c r="J634" s="490" t="s">
        <v>163</v>
      </c>
      <c r="K634" s="491"/>
      <c r="L634" s="492"/>
      <c r="M634" s="490" t="s">
        <v>165</v>
      </c>
      <c r="N634" s="491"/>
      <c r="O634" s="492"/>
      <c r="P634" s="490" t="s">
        <v>167</v>
      </c>
      <c r="Q634" s="491"/>
      <c r="R634" s="492"/>
      <c r="S634" s="490" t="s">
        <v>213</v>
      </c>
      <c r="T634" s="491"/>
      <c r="U634" s="492"/>
      <c r="V634" s="490" t="s">
        <v>219</v>
      </c>
      <c r="W634" s="491"/>
      <c r="X634" s="492"/>
      <c r="Y634" s="490" t="s">
        <v>225</v>
      </c>
      <c r="Z634" s="491"/>
      <c r="AA634" s="492"/>
      <c r="AB634" s="488"/>
    </row>
    <row r="635" spans="1:28" ht="15.75" customHeight="1">
      <c r="A635" s="493" t="str">
        <f>T(A508)</f>
        <v>Yards</v>
      </c>
      <c r="B635" s="494"/>
      <c r="C635" s="96" t="str">
        <f>T(C508)</f>
        <v>CR</v>
      </c>
      <c r="D635" s="99">
        <f>SUM(D508)</f>
        <v>20</v>
      </c>
      <c r="E635" s="495">
        <v>1</v>
      </c>
      <c r="F635" s="496"/>
      <c r="G635" s="495">
        <f>SUM(G508)</f>
        <v>0</v>
      </c>
      <c r="H635" s="499"/>
      <c r="I635" s="496"/>
      <c r="J635" s="501">
        <v>0</v>
      </c>
      <c r="K635" s="502"/>
      <c r="L635" s="503"/>
      <c r="M635" s="501">
        <v>0</v>
      </c>
      <c r="N635" s="502"/>
      <c r="O635" s="503"/>
      <c r="P635" s="501">
        <v>0</v>
      </c>
      <c r="Q635" s="502"/>
      <c r="R635" s="503"/>
      <c r="S635" s="501">
        <v>0</v>
      </c>
      <c r="T635" s="502"/>
      <c r="U635" s="503"/>
      <c r="V635" s="501">
        <v>0</v>
      </c>
      <c r="W635" s="502"/>
      <c r="X635" s="503"/>
      <c r="Y635" s="501">
        <v>0</v>
      </c>
      <c r="Z635" s="502"/>
      <c r="AA635" s="503"/>
      <c r="AB635" s="488"/>
    </row>
    <row r="636" spans="1:28" ht="15.75" customHeight="1">
      <c r="A636" s="507" t="str">
        <f>T(A509)</f>
        <v/>
      </c>
      <c r="B636" s="508"/>
      <c r="C636" s="508"/>
      <c r="D636" s="509"/>
      <c r="E636" s="497"/>
      <c r="F636" s="498"/>
      <c r="G636" s="497"/>
      <c r="H636" s="500"/>
      <c r="I636" s="498"/>
      <c r="J636" s="504"/>
      <c r="K636" s="505"/>
      <c r="L636" s="506"/>
      <c r="M636" s="504"/>
      <c r="N636" s="505"/>
      <c r="O636" s="506"/>
      <c r="P636" s="504"/>
      <c r="Q636" s="505"/>
      <c r="R636" s="506"/>
      <c r="S636" s="504"/>
      <c r="T636" s="505"/>
      <c r="U636" s="506"/>
      <c r="V636" s="504"/>
      <c r="W636" s="505"/>
      <c r="X636" s="506"/>
      <c r="Y636" s="504"/>
      <c r="Z636" s="505"/>
      <c r="AA636" s="506"/>
      <c r="AB636" s="488"/>
    </row>
    <row r="637" spans="1:28" ht="15.75" customHeight="1" thickBot="1">
      <c r="A637" s="510"/>
      <c r="B637" s="511"/>
      <c r="C637" s="511"/>
      <c r="D637" s="512"/>
      <c r="E637" s="513">
        <f>SUM(E635)</f>
        <v>1</v>
      </c>
      <c r="F637" s="514"/>
      <c r="G637" s="515">
        <f>SUM(G635)</f>
        <v>0</v>
      </c>
      <c r="H637" s="513"/>
      <c r="I637" s="514"/>
      <c r="J637" s="515">
        <f>SUM((J635+M635+P635)/3)</f>
        <v>0</v>
      </c>
      <c r="K637" s="513"/>
      <c r="L637" s="513"/>
      <c r="M637" s="513"/>
      <c r="N637" s="513"/>
      <c r="O637" s="513"/>
      <c r="P637" s="513"/>
      <c r="Q637" s="513"/>
      <c r="R637" s="514"/>
      <c r="S637" s="515">
        <f>SUM(((S635*3)+V635+Y635)/5)</f>
        <v>0</v>
      </c>
      <c r="T637" s="513"/>
      <c r="U637" s="513"/>
      <c r="V637" s="513"/>
      <c r="W637" s="513"/>
      <c r="X637" s="513"/>
      <c r="Y637" s="513"/>
      <c r="Z637" s="513"/>
      <c r="AA637" s="514"/>
      <c r="AB637" s="489"/>
    </row>
    <row r="638" spans="1:28" ht="15.75" customHeight="1" thickBot="1">
      <c r="J638" s="98"/>
      <c r="K638" s="98"/>
      <c r="L638" s="98"/>
      <c r="M638" s="98"/>
      <c r="N638" s="98"/>
      <c r="O638" s="98"/>
      <c r="P638" s="98"/>
      <c r="Q638" s="98"/>
      <c r="R638" s="98"/>
      <c r="S638" s="98"/>
      <c r="T638" s="98"/>
      <c r="U638" s="98"/>
      <c r="V638" s="98"/>
      <c r="W638" s="98"/>
      <c r="X638" s="98"/>
      <c r="Y638" s="98"/>
      <c r="Z638" s="98"/>
      <c r="AA638" s="98"/>
    </row>
    <row r="639" spans="1:28" ht="15.75" customHeight="1">
      <c r="A639" s="516" t="str">
        <f>T(A633)</f>
        <v>Cyber Attack</v>
      </c>
      <c r="B639" s="517"/>
      <c r="C639" s="517"/>
      <c r="D639" s="518"/>
      <c r="E639" s="478" t="s">
        <v>5</v>
      </c>
      <c r="F639" s="479"/>
      <c r="G639" s="478" t="s">
        <v>159</v>
      </c>
      <c r="H639" s="482"/>
      <c r="I639" s="479"/>
      <c r="J639" s="484" t="s">
        <v>7</v>
      </c>
      <c r="K639" s="485"/>
      <c r="L639" s="485"/>
      <c r="M639" s="485"/>
      <c r="N639" s="485"/>
      <c r="O639" s="485"/>
      <c r="P639" s="485"/>
      <c r="Q639" s="485"/>
      <c r="R639" s="486"/>
      <c r="S639" s="484" t="s">
        <v>9</v>
      </c>
      <c r="T639" s="485"/>
      <c r="U639" s="485"/>
      <c r="V639" s="485"/>
      <c r="W639" s="485"/>
      <c r="X639" s="485"/>
      <c r="Y639" s="485"/>
      <c r="Z639" s="485"/>
      <c r="AA639" s="486"/>
      <c r="AB639" s="487">
        <f>SUM(((((J643+S643)/2)*G643)*E643))</f>
        <v>0</v>
      </c>
    </row>
    <row r="640" spans="1:28" ht="15.75" customHeight="1">
      <c r="A640" s="519"/>
      <c r="B640" s="520"/>
      <c r="C640" s="520"/>
      <c r="D640" s="521"/>
      <c r="E640" s="480"/>
      <c r="F640" s="481"/>
      <c r="G640" s="480"/>
      <c r="H640" s="483"/>
      <c r="I640" s="481"/>
      <c r="J640" s="490" t="s">
        <v>163</v>
      </c>
      <c r="K640" s="491"/>
      <c r="L640" s="492"/>
      <c r="M640" s="490" t="s">
        <v>165</v>
      </c>
      <c r="N640" s="491"/>
      <c r="O640" s="492"/>
      <c r="P640" s="490" t="s">
        <v>167</v>
      </c>
      <c r="Q640" s="491"/>
      <c r="R640" s="492"/>
      <c r="S640" s="490" t="s">
        <v>213</v>
      </c>
      <c r="T640" s="491"/>
      <c r="U640" s="492"/>
      <c r="V640" s="490" t="s">
        <v>219</v>
      </c>
      <c r="W640" s="491"/>
      <c r="X640" s="492"/>
      <c r="Y640" s="490" t="s">
        <v>225</v>
      </c>
      <c r="Z640" s="491"/>
      <c r="AA640" s="492"/>
      <c r="AB640" s="488"/>
    </row>
    <row r="641" spans="1:28" ht="15.75" customHeight="1">
      <c r="A641" s="493" t="str">
        <f>T(A514)</f>
        <v>Maintenance Barns/Facilities</v>
      </c>
      <c r="B641" s="494"/>
      <c r="C641" s="96" t="str">
        <f>T(C514)</f>
        <v>CR</v>
      </c>
      <c r="D641" s="99">
        <f>SUM(D514)</f>
        <v>21</v>
      </c>
      <c r="E641" s="495">
        <v>1</v>
      </c>
      <c r="F641" s="496"/>
      <c r="G641" s="495">
        <f>SUM(G514)</f>
        <v>0</v>
      </c>
      <c r="H641" s="499"/>
      <c r="I641" s="496"/>
      <c r="J641" s="501">
        <v>0</v>
      </c>
      <c r="K641" s="502"/>
      <c r="L641" s="503"/>
      <c r="M641" s="501">
        <v>0</v>
      </c>
      <c r="N641" s="502"/>
      <c r="O641" s="503"/>
      <c r="P641" s="501">
        <v>0</v>
      </c>
      <c r="Q641" s="502"/>
      <c r="R641" s="503"/>
      <c r="S641" s="501">
        <v>0</v>
      </c>
      <c r="T641" s="502"/>
      <c r="U641" s="503"/>
      <c r="V641" s="501">
        <v>0</v>
      </c>
      <c r="W641" s="502"/>
      <c r="X641" s="503"/>
      <c r="Y641" s="501">
        <v>0</v>
      </c>
      <c r="Z641" s="502"/>
      <c r="AA641" s="503"/>
      <c r="AB641" s="488"/>
    </row>
    <row r="642" spans="1:28" ht="15.75" customHeight="1">
      <c r="A642" s="507" t="str">
        <f>T(A515)</f>
        <v/>
      </c>
      <c r="B642" s="508"/>
      <c r="C642" s="508"/>
      <c r="D642" s="509"/>
      <c r="E642" s="497"/>
      <c r="F642" s="498"/>
      <c r="G642" s="497"/>
      <c r="H642" s="500"/>
      <c r="I642" s="498"/>
      <c r="J642" s="504"/>
      <c r="K642" s="505"/>
      <c r="L642" s="506"/>
      <c r="M642" s="504"/>
      <c r="N642" s="505"/>
      <c r="O642" s="506"/>
      <c r="P642" s="504"/>
      <c r="Q642" s="505"/>
      <c r="R642" s="506"/>
      <c r="S642" s="504"/>
      <c r="T642" s="505"/>
      <c r="U642" s="506"/>
      <c r="V642" s="504"/>
      <c r="W642" s="505"/>
      <c r="X642" s="506"/>
      <c r="Y642" s="504"/>
      <c r="Z642" s="505"/>
      <c r="AA642" s="506"/>
      <c r="AB642" s="488"/>
    </row>
    <row r="643" spans="1:28" ht="15.75" customHeight="1" thickBot="1">
      <c r="A643" s="510"/>
      <c r="B643" s="511"/>
      <c r="C643" s="511"/>
      <c r="D643" s="512"/>
      <c r="E643" s="513">
        <f>SUM(E641)</f>
        <v>1</v>
      </c>
      <c r="F643" s="514"/>
      <c r="G643" s="515">
        <f>SUM(G641)</f>
        <v>0</v>
      </c>
      <c r="H643" s="513"/>
      <c r="I643" s="514"/>
      <c r="J643" s="515">
        <f>SUM((J641+M641+P641)/3)</f>
        <v>0</v>
      </c>
      <c r="K643" s="513"/>
      <c r="L643" s="513"/>
      <c r="M643" s="513"/>
      <c r="N643" s="513"/>
      <c r="O643" s="513"/>
      <c r="P643" s="513"/>
      <c r="Q643" s="513"/>
      <c r="R643" s="514"/>
      <c r="S643" s="515">
        <f>SUM(((S641*3)+V641+Y641)/5)</f>
        <v>0</v>
      </c>
      <c r="T643" s="513"/>
      <c r="U643" s="513"/>
      <c r="V643" s="513"/>
      <c r="W643" s="513"/>
      <c r="X643" s="513"/>
      <c r="Y643" s="513"/>
      <c r="Z643" s="513"/>
      <c r="AA643" s="514"/>
      <c r="AB643" s="489"/>
    </row>
    <row r="645" spans="1:28" ht="30" customHeight="1" thickBot="1">
      <c r="A645" s="522" t="str">
        <f>T(Definitions!D24)</f>
        <v>Natural Disaster</v>
      </c>
      <c r="B645" s="522"/>
      <c r="C645" s="522"/>
      <c r="D645" s="522"/>
      <c r="E645" s="522"/>
      <c r="F645" s="522"/>
      <c r="G645" s="522"/>
      <c r="H645" s="522"/>
      <c r="I645" s="522"/>
      <c r="J645" s="522"/>
      <c r="K645" s="522"/>
      <c r="L645" s="522"/>
      <c r="M645" s="522"/>
      <c r="N645" s="522"/>
      <c r="O645" s="522"/>
      <c r="P645" s="522"/>
      <c r="Q645" s="522"/>
      <c r="R645" s="522"/>
      <c r="S645" s="522"/>
      <c r="T645" s="522"/>
      <c r="U645" s="522"/>
      <c r="V645" s="522"/>
      <c r="W645" s="522"/>
      <c r="X645" s="522"/>
      <c r="Y645" s="522"/>
      <c r="Z645" s="522"/>
      <c r="AA645" s="522"/>
      <c r="AB645" s="522"/>
    </row>
    <row r="646" spans="1:28" ht="15.75" customHeight="1">
      <c r="A646" s="472" t="str">
        <f>T(A645)</f>
        <v>Natural Disaster</v>
      </c>
      <c r="B646" s="473"/>
      <c r="C646" s="473"/>
      <c r="D646" s="474"/>
      <c r="E646" s="523" t="s">
        <v>5</v>
      </c>
      <c r="F646" s="524"/>
      <c r="G646" s="478" t="s">
        <v>159</v>
      </c>
      <c r="H646" s="482"/>
      <c r="I646" s="479"/>
      <c r="J646" s="484" t="s">
        <v>7</v>
      </c>
      <c r="K646" s="485"/>
      <c r="L646" s="485"/>
      <c r="M646" s="485"/>
      <c r="N646" s="485"/>
      <c r="O646" s="485"/>
      <c r="P646" s="485"/>
      <c r="Q646" s="485"/>
      <c r="R646" s="486"/>
      <c r="S646" s="484" t="s">
        <v>9</v>
      </c>
      <c r="T646" s="485"/>
      <c r="U646" s="485"/>
      <c r="V646" s="485"/>
      <c r="W646" s="485"/>
      <c r="X646" s="485"/>
      <c r="Y646" s="485"/>
      <c r="Z646" s="485"/>
      <c r="AA646" s="486"/>
      <c r="AB646" s="487">
        <f>SUM(((((J650+S650)/2)*G650)*E650))</f>
        <v>0</v>
      </c>
    </row>
    <row r="647" spans="1:28" ht="15.75" customHeight="1">
      <c r="A647" s="475"/>
      <c r="B647" s="476"/>
      <c r="C647" s="476"/>
      <c r="D647" s="477"/>
      <c r="E647" s="525"/>
      <c r="F647" s="526"/>
      <c r="G647" s="480"/>
      <c r="H647" s="483"/>
      <c r="I647" s="481"/>
      <c r="J647" s="490" t="s">
        <v>163</v>
      </c>
      <c r="K647" s="491"/>
      <c r="L647" s="492"/>
      <c r="M647" s="490" t="s">
        <v>165</v>
      </c>
      <c r="N647" s="491"/>
      <c r="O647" s="492"/>
      <c r="P647" s="490" t="s">
        <v>167</v>
      </c>
      <c r="Q647" s="491"/>
      <c r="R647" s="492"/>
      <c r="S647" s="490" t="s">
        <v>213</v>
      </c>
      <c r="T647" s="491"/>
      <c r="U647" s="492"/>
      <c r="V647" s="490" t="s">
        <v>219</v>
      </c>
      <c r="W647" s="491"/>
      <c r="X647" s="492"/>
      <c r="Y647" s="490" t="s">
        <v>225</v>
      </c>
      <c r="Z647" s="491"/>
      <c r="AA647" s="492"/>
      <c r="AB647" s="488"/>
    </row>
    <row r="648" spans="1:28" ht="15.75" customHeight="1">
      <c r="A648" s="493" t="str">
        <f>T(A521)</f>
        <v>Headquarters Building</v>
      </c>
      <c r="B648" s="494"/>
      <c r="C648" s="96" t="str">
        <f>T(C521)</f>
        <v>CR</v>
      </c>
      <c r="D648" s="97">
        <f>SUM(D521)</f>
        <v>1</v>
      </c>
      <c r="E648" s="495">
        <v>1</v>
      </c>
      <c r="F648" s="496"/>
      <c r="G648" s="495">
        <f>SUM(G521)</f>
        <v>0</v>
      </c>
      <c r="H648" s="499"/>
      <c r="I648" s="496"/>
      <c r="J648" s="501">
        <v>0</v>
      </c>
      <c r="K648" s="502"/>
      <c r="L648" s="503"/>
      <c r="M648" s="501">
        <v>0</v>
      </c>
      <c r="N648" s="502"/>
      <c r="O648" s="503"/>
      <c r="P648" s="501">
        <v>0</v>
      </c>
      <c r="Q648" s="502"/>
      <c r="R648" s="503"/>
      <c r="S648" s="501">
        <v>0</v>
      </c>
      <c r="T648" s="502"/>
      <c r="U648" s="503"/>
      <c r="V648" s="501">
        <v>0</v>
      </c>
      <c r="W648" s="502"/>
      <c r="X648" s="503"/>
      <c r="Y648" s="501">
        <v>0</v>
      </c>
      <c r="Z648" s="502"/>
      <c r="AA648" s="503"/>
      <c r="AB648" s="488"/>
    </row>
    <row r="649" spans="1:28" ht="15.75" customHeight="1">
      <c r="A649" s="507" t="str">
        <f>T(A522)</f>
        <v/>
      </c>
      <c r="B649" s="508"/>
      <c r="C649" s="508"/>
      <c r="D649" s="509"/>
      <c r="E649" s="497"/>
      <c r="F649" s="498"/>
      <c r="G649" s="497"/>
      <c r="H649" s="500"/>
      <c r="I649" s="498"/>
      <c r="J649" s="504"/>
      <c r="K649" s="505"/>
      <c r="L649" s="506"/>
      <c r="M649" s="504"/>
      <c r="N649" s="505"/>
      <c r="O649" s="506"/>
      <c r="P649" s="504"/>
      <c r="Q649" s="505"/>
      <c r="R649" s="506"/>
      <c r="S649" s="504"/>
      <c r="T649" s="505"/>
      <c r="U649" s="506"/>
      <c r="V649" s="504"/>
      <c r="W649" s="505"/>
      <c r="X649" s="506"/>
      <c r="Y649" s="504"/>
      <c r="Z649" s="505"/>
      <c r="AA649" s="506"/>
      <c r="AB649" s="488"/>
    </row>
    <row r="650" spans="1:28" ht="15.75" customHeight="1" thickBot="1">
      <c r="A650" s="510"/>
      <c r="B650" s="511"/>
      <c r="C650" s="511"/>
      <c r="D650" s="512"/>
      <c r="E650" s="513">
        <f>SUM(E648)</f>
        <v>1</v>
      </c>
      <c r="F650" s="514"/>
      <c r="G650" s="515">
        <f>SUM(G648)</f>
        <v>0</v>
      </c>
      <c r="H650" s="513"/>
      <c r="I650" s="514"/>
      <c r="J650" s="515">
        <f>SUM((J648+M648+P648)/3)</f>
        <v>0</v>
      </c>
      <c r="K650" s="513"/>
      <c r="L650" s="513"/>
      <c r="M650" s="513"/>
      <c r="N650" s="513"/>
      <c r="O650" s="513"/>
      <c r="P650" s="513"/>
      <c r="Q650" s="513"/>
      <c r="R650" s="514"/>
      <c r="S650" s="515">
        <f>SUM(((S648*3)+V648+Y648)/5)</f>
        <v>0</v>
      </c>
      <c r="T650" s="513"/>
      <c r="U650" s="513"/>
      <c r="V650" s="513"/>
      <c r="W650" s="513"/>
      <c r="X650" s="513"/>
      <c r="Y650" s="513"/>
      <c r="Z650" s="513"/>
      <c r="AA650" s="514"/>
      <c r="AB650" s="489"/>
    </row>
    <row r="651" spans="1:28" ht="15.75" customHeight="1" thickBot="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row>
    <row r="652" spans="1:28" ht="15.75" customHeight="1">
      <c r="A652" s="516" t="str">
        <f>T(A645)</f>
        <v>Natural Disaster</v>
      </c>
      <c r="B652" s="517"/>
      <c r="C652" s="517"/>
      <c r="D652" s="518"/>
      <c r="E652" s="523" t="s">
        <v>5</v>
      </c>
      <c r="F652" s="524"/>
      <c r="G652" s="478" t="s">
        <v>159</v>
      </c>
      <c r="H652" s="482"/>
      <c r="I652" s="479"/>
      <c r="J652" s="484" t="s">
        <v>7</v>
      </c>
      <c r="K652" s="485"/>
      <c r="L652" s="485"/>
      <c r="M652" s="485"/>
      <c r="N652" s="485"/>
      <c r="O652" s="485"/>
      <c r="P652" s="485"/>
      <c r="Q652" s="485"/>
      <c r="R652" s="486"/>
      <c r="S652" s="484" t="s">
        <v>9</v>
      </c>
      <c r="T652" s="485"/>
      <c r="U652" s="485"/>
      <c r="V652" s="485"/>
      <c r="W652" s="485"/>
      <c r="X652" s="485"/>
      <c r="Y652" s="485"/>
      <c r="Z652" s="485"/>
      <c r="AA652" s="486"/>
      <c r="AB652" s="487">
        <f>SUM(((((J656+S656)/2)*G656)*E656))</f>
        <v>0</v>
      </c>
    </row>
    <row r="653" spans="1:28" ht="15.75" customHeight="1">
      <c r="A653" s="519"/>
      <c r="B653" s="520"/>
      <c r="C653" s="520"/>
      <c r="D653" s="521"/>
      <c r="E653" s="525"/>
      <c r="F653" s="526"/>
      <c r="G653" s="480"/>
      <c r="H653" s="483"/>
      <c r="I653" s="481"/>
      <c r="J653" s="490" t="s">
        <v>163</v>
      </c>
      <c r="K653" s="491"/>
      <c r="L653" s="492"/>
      <c r="M653" s="490" t="s">
        <v>165</v>
      </c>
      <c r="N653" s="491"/>
      <c r="O653" s="492"/>
      <c r="P653" s="490" t="s">
        <v>167</v>
      </c>
      <c r="Q653" s="491"/>
      <c r="R653" s="492"/>
      <c r="S653" s="490" t="s">
        <v>213</v>
      </c>
      <c r="T653" s="491"/>
      <c r="U653" s="492"/>
      <c r="V653" s="490" t="s">
        <v>219</v>
      </c>
      <c r="W653" s="491"/>
      <c r="X653" s="492"/>
      <c r="Y653" s="490" t="s">
        <v>225</v>
      </c>
      <c r="Z653" s="491"/>
      <c r="AA653" s="492"/>
      <c r="AB653" s="488"/>
    </row>
    <row r="654" spans="1:28" ht="15.75" customHeight="1">
      <c r="A654" s="493" t="str">
        <f>T(A527)</f>
        <v>Major Passenger Terminals</v>
      </c>
      <c r="B654" s="494"/>
      <c r="C654" s="96" t="str">
        <f>T(C527)</f>
        <v>CR</v>
      </c>
      <c r="D654" s="99">
        <f>SUM(D527)</f>
        <v>2</v>
      </c>
      <c r="E654" s="495">
        <v>1</v>
      </c>
      <c r="F654" s="496"/>
      <c r="G654" s="495">
        <f>SUM(G527)</f>
        <v>0</v>
      </c>
      <c r="H654" s="499"/>
      <c r="I654" s="496"/>
      <c r="J654" s="501">
        <v>0</v>
      </c>
      <c r="K654" s="502"/>
      <c r="L654" s="503"/>
      <c r="M654" s="501">
        <v>0</v>
      </c>
      <c r="N654" s="502"/>
      <c r="O654" s="503"/>
      <c r="P654" s="501">
        <v>0</v>
      </c>
      <c r="Q654" s="502"/>
      <c r="R654" s="503"/>
      <c r="S654" s="501">
        <v>0</v>
      </c>
      <c r="T654" s="502"/>
      <c r="U654" s="503"/>
      <c r="V654" s="501">
        <v>0</v>
      </c>
      <c r="W654" s="502"/>
      <c r="X654" s="503"/>
      <c r="Y654" s="501">
        <v>0</v>
      </c>
      <c r="Z654" s="502"/>
      <c r="AA654" s="503"/>
      <c r="AB654" s="488"/>
    </row>
    <row r="655" spans="1:28" ht="15.75" customHeight="1">
      <c r="A655" s="507" t="str">
        <f>T(A528)</f>
        <v/>
      </c>
      <c r="B655" s="508"/>
      <c r="C655" s="508"/>
      <c r="D655" s="509"/>
      <c r="E655" s="497"/>
      <c r="F655" s="498"/>
      <c r="G655" s="497"/>
      <c r="H655" s="500"/>
      <c r="I655" s="498"/>
      <c r="J655" s="504"/>
      <c r="K655" s="505"/>
      <c r="L655" s="506"/>
      <c r="M655" s="504"/>
      <c r="N655" s="505"/>
      <c r="O655" s="506"/>
      <c r="P655" s="504"/>
      <c r="Q655" s="505"/>
      <c r="R655" s="506"/>
      <c r="S655" s="504"/>
      <c r="T655" s="505"/>
      <c r="U655" s="506"/>
      <c r="V655" s="504"/>
      <c r="W655" s="505"/>
      <c r="X655" s="506"/>
      <c r="Y655" s="504"/>
      <c r="Z655" s="505"/>
      <c r="AA655" s="506"/>
      <c r="AB655" s="488"/>
    </row>
    <row r="656" spans="1:28" ht="15.75" customHeight="1" thickBot="1">
      <c r="A656" s="510"/>
      <c r="B656" s="511"/>
      <c r="C656" s="511"/>
      <c r="D656" s="512"/>
      <c r="E656" s="513">
        <f>SUM(E654)</f>
        <v>1</v>
      </c>
      <c r="F656" s="514"/>
      <c r="G656" s="515">
        <f>SUM(G654)</f>
        <v>0</v>
      </c>
      <c r="H656" s="513"/>
      <c r="I656" s="514"/>
      <c r="J656" s="515">
        <f>SUM((J654+M654+P654)/3)</f>
        <v>0</v>
      </c>
      <c r="K656" s="513"/>
      <c r="L656" s="513"/>
      <c r="M656" s="513"/>
      <c r="N656" s="513"/>
      <c r="O656" s="513"/>
      <c r="P656" s="513"/>
      <c r="Q656" s="513"/>
      <c r="R656" s="514"/>
      <c r="S656" s="515">
        <f>SUM(((S654*3)+V654+Y654)/5)</f>
        <v>0</v>
      </c>
      <c r="T656" s="513"/>
      <c r="U656" s="513"/>
      <c r="V656" s="513"/>
      <c r="W656" s="513"/>
      <c r="X656" s="513"/>
      <c r="Y656" s="513"/>
      <c r="Z656" s="513"/>
      <c r="AA656" s="514"/>
      <c r="AB656" s="489"/>
    </row>
    <row r="657" spans="1:28" ht="15.75" customHeight="1" thickBot="1">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row>
    <row r="658" spans="1:28" ht="15.75" customHeight="1">
      <c r="A658" s="516" t="str">
        <f>T(A652)</f>
        <v>Natural Disaster</v>
      </c>
      <c r="B658" s="517"/>
      <c r="C658" s="517"/>
      <c r="D658" s="518"/>
      <c r="E658" s="478" t="s">
        <v>5</v>
      </c>
      <c r="F658" s="479"/>
      <c r="G658" s="478" t="s">
        <v>159</v>
      </c>
      <c r="H658" s="482"/>
      <c r="I658" s="479"/>
      <c r="J658" s="484" t="s">
        <v>7</v>
      </c>
      <c r="K658" s="485"/>
      <c r="L658" s="485"/>
      <c r="M658" s="485"/>
      <c r="N658" s="485"/>
      <c r="O658" s="485"/>
      <c r="P658" s="485"/>
      <c r="Q658" s="485"/>
      <c r="R658" s="486"/>
      <c r="S658" s="484" t="s">
        <v>9</v>
      </c>
      <c r="T658" s="485"/>
      <c r="U658" s="485"/>
      <c r="V658" s="485"/>
      <c r="W658" s="485"/>
      <c r="X658" s="485"/>
      <c r="Y658" s="485"/>
      <c r="Z658" s="485"/>
      <c r="AA658" s="486"/>
      <c r="AB658" s="487">
        <f>SUM(((((J662+S662)/2)*G662)*E662))</f>
        <v>0</v>
      </c>
    </row>
    <row r="659" spans="1:28" ht="15.75" customHeight="1">
      <c r="A659" s="519"/>
      <c r="B659" s="520"/>
      <c r="C659" s="520"/>
      <c r="D659" s="521"/>
      <c r="E659" s="480"/>
      <c r="F659" s="481"/>
      <c r="G659" s="480"/>
      <c r="H659" s="483"/>
      <c r="I659" s="481"/>
      <c r="J659" s="490" t="s">
        <v>163</v>
      </c>
      <c r="K659" s="491"/>
      <c r="L659" s="492"/>
      <c r="M659" s="490" t="s">
        <v>165</v>
      </c>
      <c r="N659" s="491"/>
      <c r="O659" s="492"/>
      <c r="P659" s="490" t="s">
        <v>167</v>
      </c>
      <c r="Q659" s="491"/>
      <c r="R659" s="492"/>
      <c r="S659" s="490" t="s">
        <v>213</v>
      </c>
      <c r="T659" s="491"/>
      <c r="U659" s="492"/>
      <c r="V659" s="490" t="s">
        <v>219</v>
      </c>
      <c r="W659" s="491"/>
      <c r="X659" s="492"/>
      <c r="Y659" s="490" t="s">
        <v>225</v>
      </c>
      <c r="Z659" s="491"/>
      <c r="AA659" s="492"/>
      <c r="AB659" s="488"/>
    </row>
    <row r="660" spans="1:28" ht="15.75" customHeight="1">
      <c r="A660" s="493" t="str">
        <f>T(A533)</f>
        <v>Major Line Stations</v>
      </c>
      <c r="B660" s="494"/>
      <c r="C660" s="96" t="str">
        <f>T(C533)</f>
        <v>CR</v>
      </c>
      <c r="D660" s="99">
        <f>SUM(D533)</f>
        <v>3</v>
      </c>
      <c r="E660" s="495">
        <v>1</v>
      </c>
      <c r="F660" s="496"/>
      <c r="G660" s="495">
        <f>SUM(G533)</f>
        <v>0</v>
      </c>
      <c r="H660" s="499"/>
      <c r="I660" s="496"/>
      <c r="J660" s="501">
        <v>0</v>
      </c>
      <c r="K660" s="502"/>
      <c r="L660" s="503"/>
      <c r="M660" s="501">
        <v>0</v>
      </c>
      <c r="N660" s="502"/>
      <c r="O660" s="503"/>
      <c r="P660" s="501">
        <v>0</v>
      </c>
      <c r="Q660" s="502"/>
      <c r="R660" s="503"/>
      <c r="S660" s="501">
        <v>0</v>
      </c>
      <c r="T660" s="502"/>
      <c r="U660" s="503"/>
      <c r="V660" s="501">
        <v>0</v>
      </c>
      <c r="W660" s="502"/>
      <c r="X660" s="503"/>
      <c r="Y660" s="501">
        <v>0</v>
      </c>
      <c r="Z660" s="502"/>
      <c r="AA660" s="503"/>
      <c r="AB660" s="488"/>
    </row>
    <row r="661" spans="1:28" ht="15.75" customHeight="1">
      <c r="A661" s="507" t="str">
        <f>T(A534)</f>
        <v/>
      </c>
      <c r="B661" s="508"/>
      <c r="C661" s="508"/>
      <c r="D661" s="509"/>
      <c r="E661" s="497"/>
      <c r="F661" s="498"/>
      <c r="G661" s="497"/>
      <c r="H661" s="500"/>
      <c r="I661" s="498"/>
      <c r="J661" s="504"/>
      <c r="K661" s="505"/>
      <c r="L661" s="506"/>
      <c r="M661" s="504"/>
      <c r="N661" s="505"/>
      <c r="O661" s="506"/>
      <c r="P661" s="504"/>
      <c r="Q661" s="505"/>
      <c r="R661" s="506"/>
      <c r="S661" s="504"/>
      <c r="T661" s="505"/>
      <c r="U661" s="506"/>
      <c r="V661" s="504"/>
      <c r="W661" s="505"/>
      <c r="X661" s="506"/>
      <c r="Y661" s="504"/>
      <c r="Z661" s="505"/>
      <c r="AA661" s="506"/>
      <c r="AB661" s="488"/>
    </row>
    <row r="662" spans="1:28" ht="15.75" customHeight="1" thickBot="1">
      <c r="A662" s="510"/>
      <c r="B662" s="511"/>
      <c r="C662" s="511"/>
      <c r="D662" s="512"/>
      <c r="E662" s="513">
        <f>SUM(E660)</f>
        <v>1</v>
      </c>
      <c r="F662" s="514"/>
      <c r="G662" s="515">
        <f>SUM(G660)</f>
        <v>0</v>
      </c>
      <c r="H662" s="513"/>
      <c r="I662" s="514"/>
      <c r="J662" s="515">
        <f>SUM((J660+M660+P660)/3)</f>
        <v>0</v>
      </c>
      <c r="K662" s="513"/>
      <c r="L662" s="513"/>
      <c r="M662" s="513"/>
      <c r="N662" s="513"/>
      <c r="O662" s="513"/>
      <c r="P662" s="513"/>
      <c r="Q662" s="513"/>
      <c r="R662" s="514"/>
      <c r="S662" s="515">
        <f>SUM(((S660*3)+V660+Y660)/5)</f>
        <v>0</v>
      </c>
      <c r="T662" s="513"/>
      <c r="U662" s="513"/>
      <c r="V662" s="513"/>
      <c r="W662" s="513"/>
      <c r="X662" s="513"/>
      <c r="Y662" s="513"/>
      <c r="Z662" s="513"/>
      <c r="AA662" s="514"/>
      <c r="AB662" s="489"/>
    </row>
    <row r="663" spans="1:28" ht="15.75" customHeight="1" thickBot="1">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row>
    <row r="664" spans="1:28" ht="15.75" customHeight="1">
      <c r="A664" s="516" t="str">
        <f>T(A658)</f>
        <v>Natural Disaster</v>
      </c>
      <c r="B664" s="517"/>
      <c r="C664" s="517"/>
      <c r="D664" s="518"/>
      <c r="E664" s="478" t="s">
        <v>5</v>
      </c>
      <c r="F664" s="479"/>
      <c r="G664" s="478" t="s">
        <v>159</v>
      </c>
      <c r="H664" s="482"/>
      <c r="I664" s="479"/>
      <c r="J664" s="484" t="s">
        <v>7</v>
      </c>
      <c r="K664" s="485"/>
      <c r="L664" s="485"/>
      <c r="M664" s="485"/>
      <c r="N664" s="485"/>
      <c r="O664" s="485"/>
      <c r="P664" s="485"/>
      <c r="Q664" s="485"/>
      <c r="R664" s="486"/>
      <c r="S664" s="484" t="s">
        <v>9</v>
      </c>
      <c r="T664" s="485"/>
      <c r="U664" s="485"/>
      <c r="V664" s="485"/>
      <c r="W664" s="485"/>
      <c r="X664" s="485"/>
      <c r="Y664" s="485"/>
      <c r="Z664" s="485"/>
      <c r="AA664" s="486"/>
      <c r="AB664" s="487">
        <f>SUM(((((J668+S668)/2)*G668)*E668))</f>
        <v>0</v>
      </c>
    </row>
    <row r="665" spans="1:28" ht="15.75" customHeight="1">
      <c r="A665" s="519"/>
      <c r="B665" s="520"/>
      <c r="C665" s="520"/>
      <c r="D665" s="521"/>
      <c r="E665" s="480"/>
      <c r="F665" s="481"/>
      <c r="G665" s="480"/>
      <c r="H665" s="483"/>
      <c r="I665" s="481"/>
      <c r="J665" s="490" t="s">
        <v>163</v>
      </c>
      <c r="K665" s="491"/>
      <c r="L665" s="492"/>
      <c r="M665" s="490" t="s">
        <v>165</v>
      </c>
      <c r="N665" s="491"/>
      <c r="O665" s="492"/>
      <c r="P665" s="490" t="s">
        <v>167</v>
      </c>
      <c r="Q665" s="491"/>
      <c r="R665" s="492"/>
      <c r="S665" s="490" t="s">
        <v>213</v>
      </c>
      <c r="T665" s="491"/>
      <c r="U665" s="492"/>
      <c r="V665" s="490" t="s">
        <v>219</v>
      </c>
      <c r="W665" s="491"/>
      <c r="X665" s="492"/>
      <c r="Y665" s="490" t="s">
        <v>225</v>
      </c>
      <c r="Z665" s="491"/>
      <c r="AA665" s="492"/>
      <c r="AB665" s="488"/>
    </row>
    <row r="666" spans="1:28" ht="15.75" customHeight="1">
      <c r="A666" s="493" t="str">
        <f>T(A539)</f>
        <v>Parking Structures</v>
      </c>
      <c r="B666" s="494"/>
      <c r="C666" s="96" t="str">
        <f>T(C539)</f>
        <v>CR</v>
      </c>
      <c r="D666" s="99">
        <f>SUM(D539)</f>
        <v>4</v>
      </c>
      <c r="E666" s="495">
        <v>1</v>
      </c>
      <c r="F666" s="496"/>
      <c r="G666" s="495">
        <f>SUM(G539)</f>
        <v>0</v>
      </c>
      <c r="H666" s="499"/>
      <c r="I666" s="496"/>
      <c r="J666" s="501">
        <v>0</v>
      </c>
      <c r="K666" s="502"/>
      <c r="L666" s="503"/>
      <c r="M666" s="501">
        <v>0</v>
      </c>
      <c r="N666" s="502"/>
      <c r="O666" s="503"/>
      <c r="P666" s="501">
        <v>0</v>
      </c>
      <c r="Q666" s="502"/>
      <c r="R666" s="503"/>
      <c r="S666" s="501">
        <v>0</v>
      </c>
      <c r="T666" s="502"/>
      <c r="U666" s="503"/>
      <c r="V666" s="501">
        <v>0</v>
      </c>
      <c r="W666" s="502"/>
      <c r="X666" s="503"/>
      <c r="Y666" s="501">
        <v>0</v>
      </c>
      <c r="Z666" s="502"/>
      <c r="AA666" s="503"/>
      <c r="AB666" s="488"/>
    </row>
    <row r="667" spans="1:28" ht="15.75" customHeight="1">
      <c r="A667" s="507" t="str">
        <f>T(A540)</f>
        <v/>
      </c>
      <c r="B667" s="508"/>
      <c r="C667" s="508"/>
      <c r="D667" s="509"/>
      <c r="E667" s="497"/>
      <c r="F667" s="498"/>
      <c r="G667" s="497"/>
      <c r="H667" s="500"/>
      <c r="I667" s="498"/>
      <c r="J667" s="504"/>
      <c r="K667" s="505"/>
      <c r="L667" s="506"/>
      <c r="M667" s="504"/>
      <c r="N667" s="505"/>
      <c r="O667" s="506"/>
      <c r="P667" s="504"/>
      <c r="Q667" s="505"/>
      <c r="R667" s="506"/>
      <c r="S667" s="504"/>
      <c r="T667" s="505"/>
      <c r="U667" s="506"/>
      <c r="V667" s="504"/>
      <c r="W667" s="505"/>
      <c r="X667" s="506"/>
      <c r="Y667" s="504"/>
      <c r="Z667" s="505"/>
      <c r="AA667" s="506"/>
      <c r="AB667" s="488"/>
    </row>
    <row r="668" spans="1:28" ht="15.75" customHeight="1" thickBot="1">
      <c r="A668" s="510"/>
      <c r="B668" s="511"/>
      <c r="C668" s="511"/>
      <c r="D668" s="512"/>
      <c r="E668" s="513">
        <f>SUM(E666)</f>
        <v>1</v>
      </c>
      <c r="F668" s="514"/>
      <c r="G668" s="515">
        <f>SUM(G666)</f>
        <v>0</v>
      </c>
      <c r="H668" s="513"/>
      <c r="I668" s="514"/>
      <c r="J668" s="515">
        <f>SUM((J666+M666+P666)/3)</f>
        <v>0</v>
      </c>
      <c r="K668" s="513"/>
      <c r="L668" s="513"/>
      <c r="M668" s="513"/>
      <c r="N668" s="513"/>
      <c r="O668" s="513"/>
      <c r="P668" s="513"/>
      <c r="Q668" s="513"/>
      <c r="R668" s="514"/>
      <c r="S668" s="515">
        <f>SUM(((S666*3)+V666+Y666)/5)</f>
        <v>0</v>
      </c>
      <c r="T668" s="513"/>
      <c r="U668" s="513"/>
      <c r="V668" s="513"/>
      <c r="W668" s="513"/>
      <c r="X668" s="513"/>
      <c r="Y668" s="513"/>
      <c r="Z668" s="513"/>
      <c r="AA668" s="514"/>
      <c r="AB668" s="489"/>
    </row>
    <row r="669" spans="1:28" ht="15.75" customHeight="1" thickBot="1">
      <c r="E669" s="100"/>
      <c r="F669" s="100"/>
      <c r="G669" s="100"/>
      <c r="H669" s="100"/>
      <c r="I669" s="100"/>
      <c r="J669" s="98"/>
      <c r="K669" s="98"/>
      <c r="L669" s="98"/>
      <c r="M669" s="98"/>
      <c r="N669" s="98"/>
      <c r="O669" s="98"/>
      <c r="P669" s="98"/>
      <c r="Q669" s="98"/>
      <c r="R669" s="98"/>
      <c r="S669" s="98"/>
      <c r="T669" s="98"/>
      <c r="U669" s="98"/>
      <c r="V669" s="98"/>
      <c r="W669" s="98"/>
      <c r="X669" s="98"/>
      <c r="Y669" s="98"/>
      <c r="Z669" s="98"/>
      <c r="AA669" s="98"/>
      <c r="AB669" s="100"/>
    </row>
    <row r="670" spans="1:28" ht="15.75" customHeight="1">
      <c r="A670" s="516" t="str">
        <f>T(A664)</f>
        <v>Natural Disaster</v>
      </c>
      <c r="B670" s="517"/>
      <c r="C670" s="517"/>
      <c r="D670" s="518"/>
      <c r="E670" s="478" t="s">
        <v>5</v>
      </c>
      <c r="F670" s="479"/>
      <c r="G670" s="478" t="s">
        <v>159</v>
      </c>
      <c r="H670" s="482"/>
      <c r="I670" s="479"/>
      <c r="J670" s="484" t="s">
        <v>7</v>
      </c>
      <c r="K670" s="485"/>
      <c r="L670" s="485"/>
      <c r="M670" s="485"/>
      <c r="N670" s="485"/>
      <c r="O670" s="485"/>
      <c r="P670" s="485"/>
      <c r="Q670" s="485"/>
      <c r="R670" s="486"/>
      <c r="S670" s="484" t="s">
        <v>9</v>
      </c>
      <c r="T670" s="485"/>
      <c r="U670" s="485"/>
      <c r="V670" s="485"/>
      <c r="W670" s="485"/>
      <c r="X670" s="485"/>
      <c r="Y670" s="485"/>
      <c r="Z670" s="485"/>
      <c r="AA670" s="486"/>
      <c r="AB670" s="487">
        <f>SUM(((((J674+S674)/2)*G674)*E674))</f>
        <v>0</v>
      </c>
    </row>
    <row r="671" spans="1:28" ht="15.75" customHeight="1">
      <c r="A671" s="519"/>
      <c r="B671" s="520"/>
      <c r="C671" s="520"/>
      <c r="D671" s="521"/>
      <c r="E671" s="480"/>
      <c r="F671" s="481"/>
      <c r="G671" s="480"/>
      <c r="H671" s="483"/>
      <c r="I671" s="481"/>
      <c r="J671" s="490" t="s">
        <v>163</v>
      </c>
      <c r="K671" s="491"/>
      <c r="L671" s="492"/>
      <c r="M671" s="490" t="s">
        <v>165</v>
      </c>
      <c r="N671" s="491"/>
      <c r="O671" s="492"/>
      <c r="P671" s="490" t="s">
        <v>167</v>
      </c>
      <c r="Q671" s="491"/>
      <c r="R671" s="492"/>
      <c r="S671" s="490" t="s">
        <v>213</v>
      </c>
      <c r="T671" s="491"/>
      <c r="U671" s="492"/>
      <c r="V671" s="490" t="s">
        <v>219</v>
      </c>
      <c r="W671" s="491"/>
      <c r="X671" s="492"/>
      <c r="Y671" s="490" t="s">
        <v>225</v>
      </c>
      <c r="Z671" s="491"/>
      <c r="AA671" s="492"/>
      <c r="AB671" s="488"/>
    </row>
    <row r="672" spans="1:28" ht="15.75" customHeight="1">
      <c r="A672" s="493" t="str">
        <f>T(A545)</f>
        <v>Consist - Type 1</v>
      </c>
      <c r="B672" s="494"/>
      <c r="C672" s="96" t="str">
        <f>T(C545)</f>
        <v>CR</v>
      </c>
      <c r="D672" s="99">
        <f>SUM(D545)</f>
        <v>5</v>
      </c>
      <c r="E672" s="495">
        <v>1</v>
      </c>
      <c r="F672" s="496"/>
      <c r="G672" s="495">
        <f>SUM(G545)</f>
        <v>0</v>
      </c>
      <c r="H672" s="499"/>
      <c r="I672" s="496"/>
      <c r="J672" s="501">
        <v>0</v>
      </c>
      <c r="K672" s="502"/>
      <c r="L672" s="503"/>
      <c r="M672" s="501">
        <v>0</v>
      </c>
      <c r="N672" s="502"/>
      <c r="O672" s="503"/>
      <c r="P672" s="501">
        <v>0</v>
      </c>
      <c r="Q672" s="502"/>
      <c r="R672" s="503"/>
      <c r="S672" s="501">
        <v>0</v>
      </c>
      <c r="T672" s="502"/>
      <c r="U672" s="503"/>
      <c r="V672" s="501">
        <v>0</v>
      </c>
      <c r="W672" s="502"/>
      <c r="X672" s="503"/>
      <c r="Y672" s="501">
        <v>0</v>
      </c>
      <c r="Z672" s="502"/>
      <c r="AA672" s="503"/>
      <c r="AB672" s="488"/>
    </row>
    <row r="673" spans="1:28" ht="15.75" customHeight="1">
      <c r="A673" s="507" t="str">
        <f>T(A546)</f>
        <v/>
      </c>
      <c r="B673" s="508"/>
      <c r="C673" s="508"/>
      <c r="D673" s="509"/>
      <c r="E673" s="497"/>
      <c r="F673" s="498"/>
      <c r="G673" s="497"/>
      <c r="H673" s="500"/>
      <c r="I673" s="498"/>
      <c r="J673" s="504"/>
      <c r="K673" s="505"/>
      <c r="L673" s="506"/>
      <c r="M673" s="504"/>
      <c r="N673" s="505"/>
      <c r="O673" s="506"/>
      <c r="P673" s="504"/>
      <c r="Q673" s="505"/>
      <c r="R673" s="506"/>
      <c r="S673" s="504"/>
      <c r="T673" s="505"/>
      <c r="U673" s="506"/>
      <c r="V673" s="504"/>
      <c r="W673" s="505"/>
      <c r="X673" s="506"/>
      <c r="Y673" s="504"/>
      <c r="Z673" s="505"/>
      <c r="AA673" s="506"/>
      <c r="AB673" s="488"/>
    </row>
    <row r="674" spans="1:28" ht="15.75" customHeight="1" thickBot="1">
      <c r="A674" s="510"/>
      <c r="B674" s="511"/>
      <c r="C674" s="511"/>
      <c r="D674" s="512"/>
      <c r="E674" s="513">
        <f>SUM(E672)</f>
        <v>1</v>
      </c>
      <c r="F674" s="514"/>
      <c r="G674" s="515">
        <f>SUM(G672)</f>
        <v>0</v>
      </c>
      <c r="H674" s="513"/>
      <c r="I674" s="514"/>
      <c r="J674" s="515">
        <f>SUM((J672+M672+P672)/3)</f>
        <v>0</v>
      </c>
      <c r="K674" s="513"/>
      <c r="L674" s="513"/>
      <c r="M674" s="513"/>
      <c r="N674" s="513"/>
      <c r="O674" s="513"/>
      <c r="P674" s="513"/>
      <c r="Q674" s="513"/>
      <c r="R674" s="514"/>
      <c r="S674" s="515">
        <f>SUM(((S672*3)+V672+Y672)/5)</f>
        <v>0</v>
      </c>
      <c r="T674" s="513"/>
      <c r="U674" s="513"/>
      <c r="V674" s="513"/>
      <c r="W674" s="513"/>
      <c r="X674" s="513"/>
      <c r="Y674" s="513"/>
      <c r="Z674" s="513"/>
      <c r="AA674" s="514"/>
      <c r="AB674" s="489"/>
    </row>
    <row r="675" spans="1:28" ht="15.75" customHeight="1" thickBot="1">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row>
    <row r="676" spans="1:28" ht="15.75" customHeight="1">
      <c r="A676" s="516" t="str">
        <f>T(A670)</f>
        <v>Natural Disaster</v>
      </c>
      <c r="B676" s="517"/>
      <c r="C676" s="517"/>
      <c r="D676" s="518"/>
      <c r="E676" s="478" t="s">
        <v>5</v>
      </c>
      <c r="F676" s="479"/>
      <c r="G676" s="478" t="s">
        <v>159</v>
      </c>
      <c r="H676" s="482"/>
      <c r="I676" s="479"/>
      <c r="J676" s="484" t="s">
        <v>7</v>
      </c>
      <c r="K676" s="485"/>
      <c r="L676" s="485"/>
      <c r="M676" s="485"/>
      <c r="N676" s="485"/>
      <c r="O676" s="485"/>
      <c r="P676" s="485"/>
      <c r="Q676" s="485"/>
      <c r="R676" s="486"/>
      <c r="S676" s="484" t="s">
        <v>9</v>
      </c>
      <c r="T676" s="485"/>
      <c r="U676" s="485"/>
      <c r="V676" s="485"/>
      <c r="W676" s="485"/>
      <c r="X676" s="485"/>
      <c r="Y676" s="485"/>
      <c r="Z676" s="485"/>
      <c r="AA676" s="486"/>
      <c r="AB676" s="487">
        <f>SUM(((((J680+S680)/2)*G680)*E680))</f>
        <v>0</v>
      </c>
    </row>
    <row r="677" spans="1:28" ht="15.75" customHeight="1">
      <c r="A677" s="519"/>
      <c r="B677" s="520"/>
      <c r="C677" s="520"/>
      <c r="D677" s="521"/>
      <c r="E677" s="480"/>
      <c r="F677" s="481"/>
      <c r="G677" s="480"/>
      <c r="H677" s="483"/>
      <c r="I677" s="481"/>
      <c r="J677" s="490" t="s">
        <v>163</v>
      </c>
      <c r="K677" s="491"/>
      <c r="L677" s="492"/>
      <c r="M677" s="490" t="s">
        <v>165</v>
      </c>
      <c r="N677" s="491"/>
      <c r="O677" s="492"/>
      <c r="P677" s="490" t="s">
        <v>167</v>
      </c>
      <c r="Q677" s="491"/>
      <c r="R677" s="492"/>
      <c r="S677" s="490" t="s">
        <v>213</v>
      </c>
      <c r="T677" s="491"/>
      <c r="U677" s="492"/>
      <c r="V677" s="490" t="s">
        <v>219</v>
      </c>
      <c r="W677" s="491"/>
      <c r="X677" s="492"/>
      <c r="Y677" s="490" t="s">
        <v>225</v>
      </c>
      <c r="Z677" s="491"/>
      <c r="AA677" s="492"/>
      <c r="AB677" s="488"/>
    </row>
    <row r="678" spans="1:28" ht="15.75" customHeight="1">
      <c r="A678" s="493" t="str">
        <f>T(A551)</f>
        <v>Consist - Type 2</v>
      </c>
      <c r="B678" s="494"/>
      <c r="C678" s="96" t="str">
        <f>T(C551)</f>
        <v>CR</v>
      </c>
      <c r="D678" s="99">
        <f>SUM(D551)</f>
        <v>6</v>
      </c>
      <c r="E678" s="495">
        <v>1</v>
      </c>
      <c r="F678" s="496"/>
      <c r="G678" s="495">
        <f>SUM(G551)</f>
        <v>0</v>
      </c>
      <c r="H678" s="499"/>
      <c r="I678" s="496"/>
      <c r="J678" s="501">
        <v>0</v>
      </c>
      <c r="K678" s="502"/>
      <c r="L678" s="503"/>
      <c r="M678" s="501">
        <v>0</v>
      </c>
      <c r="N678" s="502"/>
      <c r="O678" s="503"/>
      <c r="P678" s="501">
        <v>0</v>
      </c>
      <c r="Q678" s="502"/>
      <c r="R678" s="503"/>
      <c r="S678" s="501">
        <v>0</v>
      </c>
      <c r="T678" s="502"/>
      <c r="U678" s="503"/>
      <c r="V678" s="501">
        <v>0</v>
      </c>
      <c r="W678" s="502"/>
      <c r="X678" s="503"/>
      <c r="Y678" s="501">
        <v>0</v>
      </c>
      <c r="Z678" s="502"/>
      <c r="AA678" s="503"/>
      <c r="AB678" s="488"/>
    </row>
    <row r="679" spans="1:28" ht="15.75" customHeight="1">
      <c r="A679" s="507" t="str">
        <f>T(A552)</f>
        <v/>
      </c>
      <c r="B679" s="508"/>
      <c r="C679" s="508"/>
      <c r="D679" s="509"/>
      <c r="E679" s="497"/>
      <c r="F679" s="498"/>
      <c r="G679" s="497"/>
      <c r="H679" s="500"/>
      <c r="I679" s="498"/>
      <c r="J679" s="504"/>
      <c r="K679" s="505"/>
      <c r="L679" s="506"/>
      <c r="M679" s="504"/>
      <c r="N679" s="505"/>
      <c r="O679" s="506"/>
      <c r="P679" s="504"/>
      <c r="Q679" s="505"/>
      <c r="R679" s="506"/>
      <c r="S679" s="504"/>
      <c r="T679" s="505"/>
      <c r="U679" s="506"/>
      <c r="V679" s="504"/>
      <c r="W679" s="505"/>
      <c r="X679" s="506"/>
      <c r="Y679" s="504"/>
      <c r="Z679" s="505"/>
      <c r="AA679" s="506"/>
      <c r="AB679" s="488"/>
    </row>
    <row r="680" spans="1:28" ht="15.75" customHeight="1" thickBot="1">
      <c r="A680" s="510"/>
      <c r="B680" s="511"/>
      <c r="C680" s="511"/>
      <c r="D680" s="512"/>
      <c r="E680" s="513">
        <f>SUM(E678)</f>
        <v>1</v>
      </c>
      <c r="F680" s="514"/>
      <c r="G680" s="515">
        <f>SUM(G678)</f>
        <v>0</v>
      </c>
      <c r="H680" s="513"/>
      <c r="I680" s="514"/>
      <c r="J680" s="515">
        <f>SUM((J678+M678+P678)/3)</f>
        <v>0</v>
      </c>
      <c r="K680" s="513"/>
      <c r="L680" s="513"/>
      <c r="M680" s="513"/>
      <c r="N680" s="513"/>
      <c r="O680" s="513"/>
      <c r="P680" s="513"/>
      <c r="Q680" s="513"/>
      <c r="R680" s="514"/>
      <c r="S680" s="515">
        <f>SUM(((S678*3)+V678+Y678)/5)</f>
        <v>0</v>
      </c>
      <c r="T680" s="513"/>
      <c r="U680" s="513"/>
      <c r="V680" s="513"/>
      <c r="W680" s="513"/>
      <c r="X680" s="513"/>
      <c r="Y680" s="513"/>
      <c r="Z680" s="513"/>
      <c r="AA680" s="514"/>
      <c r="AB680" s="489"/>
    </row>
    <row r="681" spans="1:28" ht="15.75" customHeight="1" thickBot="1">
      <c r="E681" s="100"/>
      <c r="F681" s="100"/>
      <c r="G681" s="100"/>
      <c r="H681" s="100"/>
      <c r="I681" s="100"/>
      <c r="J681" s="98"/>
      <c r="K681" s="98"/>
      <c r="L681" s="98"/>
      <c r="M681" s="98"/>
      <c r="N681" s="98"/>
      <c r="O681" s="98"/>
      <c r="P681" s="98"/>
      <c r="Q681" s="98"/>
      <c r="R681" s="98"/>
      <c r="S681" s="98"/>
      <c r="T681" s="98"/>
      <c r="U681" s="98"/>
      <c r="V681" s="98"/>
      <c r="W681" s="98"/>
      <c r="X681" s="98"/>
      <c r="Y681" s="98"/>
      <c r="Z681" s="98"/>
      <c r="AA681" s="98"/>
      <c r="AB681" s="100"/>
    </row>
    <row r="682" spans="1:28" ht="15.75" customHeight="1">
      <c r="A682" s="516" t="str">
        <f>T(A676)</f>
        <v>Natural Disaster</v>
      </c>
      <c r="B682" s="517"/>
      <c r="C682" s="517"/>
      <c r="D682" s="518"/>
      <c r="E682" s="478" t="s">
        <v>5</v>
      </c>
      <c r="F682" s="479"/>
      <c r="G682" s="478" t="s">
        <v>159</v>
      </c>
      <c r="H682" s="482"/>
      <c r="I682" s="479"/>
      <c r="J682" s="484" t="s">
        <v>7</v>
      </c>
      <c r="K682" s="485"/>
      <c r="L682" s="485"/>
      <c r="M682" s="485"/>
      <c r="N682" s="485"/>
      <c r="O682" s="485"/>
      <c r="P682" s="485"/>
      <c r="Q682" s="485"/>
      <c r="R682" s="486"/>
      <c r="S682" s="484" t="s">
        <v>9</v>
      </c>
      <c r="T682" s="485"/>
      <c r="U682" s="485"/>
      <c r="V682" s="485"/>
      <c r="W682" s="485"/>
      <c r="X682" s="485"/>
      <c r="Y682" s="485"/>
      <c r="Z682" s="485"/>
      <c r="AA682" s="486"/>
      <c r="AB682" s="487">
        <f>SUM(((((J686+S686)/2)*G686)*E686))</f>
        <v>0</v>
      </c>
    </row>
    <row r="683" spans="1:28" ht="15.75" customHeight="1">
      <c r="A683" s="519"/>
      <c r="B683" s="520"/>
      <c r="C683" s="520"/>
      <c r="D683" s="521"/>
      <c r="E683" s="480"/>
      <c r="F683" s="481"/>
      <c r="G683" s="480"/>
      <c r="H683" s="483"/>
      <c r="I683" s="481"/>
      <c r="J683" s="490" t="s">
        <v>163</v>
      </c>
      <c r="K683" s="491"/>
      <c r="L683" s="492"/>
      <c r="M683" s="490" t="s">
        <v>165</v>
      </c>
      <c r="N683" s="491"/>
      <c r="O683" s="492"/>
      <c r="P683" s="490" t="s">
        <v>167</v>
      </c>
      <c r="Q683" s="491"/>
      <c r="R683" s="492"/>
      <c r="S683" s="490" t="s">
        <v>213</v>
      </c>
      <c r="T683" s="491"/>
      <c r="U683" s="492"/>
      <c r="V683" s="490" t="s">
        <v>219</v>
      </c>
      <c r="W683" s="491"/>
      <c r="X683" s="492"/>
      <c r="Y683" s="490" t="s">
        <v>225</v>
      </c>
      <c r="Z683" s="491"/>
      <c r="AA683" s="492"/>
      <c r="AB683" s="488"/>
    </row>
    <row r="684" spans="1:28" ht="15.75" customHeight="1">
      <c r="A684" s="493" t="str">
        <f>T(A557)</f>
        <v>Primary Control Center</v>
      </c>
      <c r="B684" s="494"/>
      <c r="C684" s="96" t="str">
        <f>T(C557)</f>
        <v>CR</v>
      </c>
      <c r="D684" s="99">
        <f>SUM(D557)</f>
        <v>7</v>
      </c>
      <c r="E684" s="495">
        <v>1</v>
      </c>
      <c r="F684" s="496"/>
      <c r="G684" s="495">
        <f>SUM(G557)</f>
        <v>0</v>
      </c>
      <c r="H684" s="499"/>
      <c r="I684" s="496"/>
      <c r="J684" s="501">
        <v>0</v>
      </c>
      <c r="K684" s="502"/>
      <c r="L684" s="503"/>
      <c r="M684" s="501">
        <v>0</v>
      </c>
      <c r="N684" s="502"/>
      <c r="O684" s="503"/>
      <c r="P684" s="501">
        <v>0</v>
      </c>
      <c r="Q684" s="502"/>
      <c r="R684" s="503"/>
      <c r="S684" s="501">
        <v>0</v>
      </c>
      <c r="T684" s="502"/>
      <c r="U684" s="503"/>
      <c r="V684" s="501">
        <v>0</v>
      </c>
      <c r="W684" s="502"/>
      <c r="X684" s="503"/>
      <c r="Y684" s="501">
        <v>0</v>
      </c>
      <c r="Z684" s="502"/>
      <c r="AA684" s="503"/>
      <c r="AB684" s="488"/>
    </row>
    <row r="685" spans="1:28" ht="15.75" customHeight="1">
      <c r="A685" s="507" t="str">
        <f>T(A558)</f>
        <v/>
      </c>
      <c r="B685" s="508"/>
      <c r="C685" s="508"/>
      <c r="D685" s="509"/>
      <c r="E685" s="497"/>
      <c r="F685" s="498"/>
      <c r="G685" s="497"/>
      <c r="H685" s="500"/>
      <c r="I685" s="498"/>
      <c r="J685" s="504"/>
      <c r="K685" s="505"/>
      <c r="L685" s="506"/>
      <c r="M685" s="504"/>
      <c r="N685" s="505"/>
      <c r="O685" s="506"/>
      <c r="P685" s="504"/>
      <c r="Q685" s="505"/>
      <c r="R685" s="506"/>
      <c r="S685" s="504"/>
      <c r="T685" s="505"/>
      <c r="U685" s="506"/>
      <c r="V685" s="504"/>
      <c r="W685" s="505"/>
      <c r="X685" s="506"/>
      <c r="Y685" s="504"/>
      <c r="Z685" s="505"/>
      <c r="AA685" s="506"/>
      <c r="AB685" s="488"/>
    </row>
    <row r="686" spans="1:28" ht="15.75" customHeight="1" thickBot="1">
      <c r="A686" s="510"/>
      <c r="B686" s="511"/>
      <c r="C686" s="511"/>
      <c r="D686" s="512"/>
      <c r="E686" s="513">
        <f>SUM(E684)</f>
        <v>1</v>
      </c>
      <c r="F686" s="514"/>
      <c r="G686" s="515">
        <f>SUM(G684)</f>
        <v>0</v>
      </c>
      <c r="H686" s="513"/>
      <c r="I686" s="514"/>
      <c r="J686" s="515">
        <f>SUM((J684+M684+P684)/3)</f>
        <v>0</v>
      </c>
      <c r="K686" s="513"/>
      <c r="L686" s="513"/>
      <c r="M686" s="513"/>
      <c r="N686" s="513"/>
      <c r="O686" s="513"/>
      <c r="P686" s="513"/>
      <c r="Q686" s="513"/>
      <c r="R686" s="514"/>
      <c r="S686" s="515">
        <f>SUM(((S684*3)+V684+Y684)/5)</f>
        <v>0</v>
      </c>
      <c r="T686" s="513"/>
      <c r="U686" s="513"/>
      <c r="V686" s="513"/>
      <c r="W686" s="513"/>
      <c r="X686" s="513"/>
      <c r="Y686" s="513"/>
      <c r="Z686" s="513"/>
      <c r="AA686" s="514"/>
      <c r="AB686" s="489"/>
    </row>
    <row r="687" spans="1:28" ht="15.75" customHeight="1" thickBot="1">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row>
    <row r="688" spans="1:28" ht="15.75" customHeight="1">
      <c r="A688" s="516" t="str">
        <f>T(A682)</f>
        <v>Natural Disaster</v>
      </c>
      <c r="B688" s="517"/>
      <c r="C688" s="517"/>
      <c r="D688" s="518"/>
      <c r="E688" s="478" t="s">
        <v>5</v>
      </c>
      <c r="F688" s="479"/>
      <c r="G688" s="478" t="s">
        <v>159</v>
      </c>
      <c r="H688" s="482"/>
      <c r="I688" s="479"/>
      <c r="J688" s="484" t="s">
        <v>7</v>
      </c>
      <c r="K688" s="485"/>
      <c r="L688" s="485"/>
      <c r="M688" s="485"/>
      <c r="N688" s="485"/>
      <c r="O688" s="485"/>
      <c r="P688" s="485"/>
      <c r="Q688" s="485"/>
      <c r="R688" s="486"/>
      <c r="S688" s="484" t="s">
        <v>9</v>
      </c>
      <c r="T688" s="485"/>
      <c r="U688" s="485"/>
      <c r="V688" s="485"/>
      <c r="W688" s="485"/>
      <c r="X688" s="485"/>
      <c r="Y688" s="485"/>
      <c r="Z688" s="485"/>
      <c r="AA688" s="486"/>
      <c r="AB688" s="487">
        <f>SUM(((((J692+S692)/2)*G692)*E692))</f>
        <v>0</v>
      </c>
    </row>
    <row r="689" spans="1:28" ht="15.75" customHeight="1">
      <c r="A689" s="519"/>
      <c r="B689" s="520"/>
      <c r="C689" s="520"/>
      <c r="D689" s="521"/>
      <c r="E689" s="480"/>
      <c r="F689" s="481"/>
      <c r="G689" s="480"/>
      <c r="H689" s="483"/>
      <c r="I689" s="481"/>
      <c r="J689" s="490" t="s">
        <v>163</v>
      </c>
      <c r="K689" s="491"/>
      <c r="L689" s="492"/>
      <c r="M689" s="490" t="s">
        <v>165</v>
      </c>
      <c r="N689" s="491"/>
      <c r="O689" s="492"/>
      <c r="P689" s="490" t="s">
        <v>167</v>
      </c>
      <c r="Q689" s="491"/>
      <c r="R689" s="492"/>
      <c r="S689" s="490" t="s">
        <v>213</v>
      </c>
      <c r="T689" s="491"/>
      <c r="U689" s="492"/>
      <c r="V689" s="490" t="s">
        <v>219</v>
      </c>
      <c r="W689" s="491"/>
      <c r="X689" s="492"/>
      <c r="Y689" s="490" t="s">
        <v>225</v>
      </c>
      <c r="Z689" s="491"/>
      <c r="AA689" s="492"/>
      <c r="AB689" s="488"/>
    </row>
    <row r="690" spans="1:28" ht="15.75" customHeight="1">
      <c r="A690" s="493" t="str">
        <f>T(A563)</f>
        <v>Control Towers</v>
      </c>
      <c r="B690" s="494"/>
      <c r="C690" s="96" t="str">
        <f>T(C563)</f>
        <v>CR</v>
      </c>
      <c r="D690" s="99">
        <f>SUM(D563)</f>
        <v>8</v>
      </c>
      <c r="E690" s="495">
        <v>1</v>
      </c>
      <c r="F690" s="496"/>
      <c r="G690" s="495">
        <f>SUM(G563)</f>
        <v>0</v>
      </c>
      <c r="H690" s="499"/>
      <c r="I690" s="496"/>
      <c r="J690" s="501">
        <v>0</v>
      </c>
      <c r="K690" s="502"/>
      <c r="L690" s="503"/>
      <c r="M690" s="501">
        <v>0</v>
      </c>
      <c r="N690" s="502"/>
      <c r="O690" s="503"/>
      <c r="P690" s="501">
        <v>0</v>
      </c>
      <c r="Q690" s="502"/>
      <c r="R690" s="503"/>
      <c r="S690" s="501">
        <v>0</v>
      </c>
      <c r="T690" s="502"/>
      <c r="U690" s="503"/>
      <c r="V690" s="501">
        <v>0</v>
      </c>
      <c r="W690" s="502"/>
      <c r="X690" s="503"/>
      <c r="Y690" s="501">
        <v>0</v>
      </c>
      <c r="Z690" s="502"/>
      <c r="AA690" s="503"/>
      <c r="AB690" s="488"/>
    </row>
    <row r="691" spans="1:28" ht="15.75" customHeight="1">
      <c r="A691" s="507" t="str">
        <f>T(A564)</f>
        <v/>
      </c>
      <c r="B691" s="508"/>
      <c r="C691" s="508"/>
      <c r="D691" s="509"/>
      <c r="E691" s="497"/>
      <c r="F691" s="498"/>
      <c r="G691" s="497"/>
      <c r="H691" s="500"/>
      <c r="I691" s="498"/>
      <c r="J691" s="504"/>
      <c r="K691" s="505"/>
      <c r="L691" s="506"/>
      <c r="M691" s="504"/>
      <c r="N691" s="505"/>
      <c r="O691" s="506"/>
      <c r="P691" s="504"/>
      <c r="Q691" s="505"/>
      <c r="R691" s="506"/>
      <c r="S691" s="504"/>
      <c r="T691" s="505"/>
      <c r="U691" s="506"/>
      <c r="V691" s="504"/>
      <c r="W691" s="505"/>
      <c r="X691" s="506"/>
      <c r="Y691" s="504"/>
      <c r="Z691" s="505"/>
      <c r="AA691" s="506"/>
      <c r="AB691" s="488"/>
    </row>
    <row r="692" spans="1:28" ht="15.75" customHeight="1" thickBot="1">
      <c r="A692" s="510"/>
      <c r="B692" s="511"/>
      <c r="C692" s="511"/>
      <c r="D692" s="512"/>
      <c r="E692" s="513">
        <f>SUM(E690)</f>
        <v>1</v>
      </c>
      <c r="F692" s="514"/>
      <c r="G692" s="515">
        <f>SUM(G690)</f>
        <v>0</v>
      </c>
      <c r="H692" s="513"/>
      <c r="I692" s="514"/>
      <c r="J692" s="515">
        <f>SUM((J690+M690+P690)/3)</f>
        <v>0</v>
      </c>
      <c r="K692" s="513"/>
      <c r="L692" s="513"/>
      <c r="M692" s="513"/>
      <c r="N692" s="513"/>
      <c r="O692" s="513"/>
      <c r="P692" s="513"/>
      <c r="Q692" s="513"/>
      <c r="R692" s="514"/>
      <c r="S692" s="515">
        <f>SUM(((S690*3)+V690+Y690)/5)</f>
        <v>0</v>
      </c>
      <c r="T692" s="513"/>
      <c r="U692" s="513"/>
      <c r="V692" s="513"/>
      <c r="W692" s="513"/>
      <c r="X692" s="513"/>
      <c r="Y692" s="513"/>
      <c r="Z692" s="513"/>
      <c r="AA692" s="514"/>
      <c r="AB692" s="489"/>
    </row>
    <row r="693" spans="1:28" ht="15.75" customHeight="1" thickBot="1">
      <c r="J693" s="98"/>
      <c r="K693" s="98"/>
      <c r="L693" s="98"/>
      <c r="M693" s="98"/>
      <c r="N693" s="98"/>
      <c r="O693" s="98"/>
      <c r="P693" s="98"/>
      <c r="Q693" s="98"/>
      <c r="R693" s="98"/>
      <c r="S693" s="98"/>
      <c r="T693" s="98"/>
      <c r="U693" s="98"/>
      <c r="V693" s="98"/>
      <c r="W693" s="98"/>
      <c r="X693" s="98"/>
      <c r="Y693" s="98"/>
      <c r="Z693" s="98"/>
      <c r="AA693" s="98"/>
    </row>
    <row r="694" spans="1:28" ht="15.75" customHeight="1">
      <c r="A694" s="516" t="str">
        <f>T(A688)</f>
        <v>Natural Disaster</v>
      </c>
      <c r="B694" s="517"/>
      <c r="C694" s="517"/>
      <c r="D694" s="518"/>
      <c r="E694" s="478" t="s">
        <v>5</v>
      </c>
      <c r="F694" s="479"/>
      <c r="G694" s="478" t="s">
        <v>159</v>
      </c>
      <c r="H694" s="482"/>
      <c r="I694" s="479"/>
      <c r="J694" s="484" t="s">
        <v>7</v>
      </c>
      <c r="K694" s="485"/>
      <c r="L694" s="485"/>
      <c r="M694" s="485"/>
      <c r="N694" s="485"/>
      <c r="O694" s="485"/>
      <c r="P694" s="485"/>
      <c r="Q694" s="485"/>
      <c r="R694" s="486"/>
      <c r="S694" s="484" t="s">
        <v>9</v>
      </c>
      <c r="T694" s="485"/>
      <c r="U694" s="485"/>
      <c r="V694" s="485"/>
      <c r="W694" s="485"/>
      <c r="X694" s="485"/>
      <c r="Y694" s="485"/>
      <c r="Z694" s="485"/>
      <c r="AA694" s="486"/>
      <c r="AB694" s="487">
        <f>SUM(((((J698+S698)/2)*G698)*E698))</f>
        <v>0</v>
      </c>
    </row>
    <row r="695" spans="1:28" ht="15.75" customHeight="1">
      <c r="A695" s="519"/>
      <c r="B695" s="520"/>
      <c r="C695" s="520"/>
      <c r="D695" s="521"/>
      <c r="E695" s="480"/>
      <c r="F695" s="481"/>
      <c r="G695" s="480"/>
      <c r="H695" s="483"/>
      <c r="I695" s="481"/>
      <c r="J695" s="490" t="s">
        <v>163</v>
      </c>
      <c r="K695" s="491"/>
      <c r="L695" s="492"/>
      <c r="M695" s="490" t="s">
        <v>165</v>
      </c>
      <c r="N695" s="491"/>
      <c r="O695" s="492"/>
      <c r="P695" s="490" t="s">
        <v>167</v>
      </c>
      <c r="Q695" s="491"/>
      <c r="R695" s="492"/>
      <c r="S695" s="490" t="s">
        <v>213</v>
      </c>
      <c r="T695" s="491"/>
      <c r="U695" s="492"/>
      <c r="V695" s="490" t="s">
        <v>219</v>
      </c>
      <c r="W695" s="491"/>
      <c r="X695" s="492"/>
      <c r="Y695" s="490" t="s">
        <v>225</v>
      </c>
      <c r="Z695" s="491"/>
      <c r="AA695" s="492"/>
      <c r="AB695" s="488"/>
    </row>
    <row r="696" spans="1:28" ht="15.75" customHeight="1">
      <c r="A696" s="493" t="str">
        <f>T(A569)</f>
        <v>Cyber Systems</v>
      </c>
      <c r="B696" s="494"/>
      <c r="C696" s="96" t="str">
        <f>T(C569)</f>
        <v>CR</v>
      </c>
      <c r="D696" s="99">
        <f>SUM(D569)</f>
        <v>9</v>
      </c>
      <c r="E696" s="495">
        <v>1</v>
      </c>
      <c r="F696" s="496"/>
      <c r="G696" s="495">
        <f>SUM(G569)</f>
        <v>0</v>
      </c>
      <c r="H696" s="499"/>
      <c r="I696" s="496"/>
      <c r="J696" s="501">
        <v>0</v>
      </c>
      <c r="K696" s="502"/>
      <c r="L696" s="503"/>
      <c r="M696" s="501">
        <v>0</v>
      </c>
      <c r="N696" s="502"/>
      <c r="O696" s="503"/>
      <c r="P696" s="501">
        <v>0</v>
      </c>
      <c r="Q696" s="502"/>
      <c r="R696" s="503"/>
      <c r="S696" s="501">
        <v>0</v>
      </c>
      <c r="T696" s="502"/>
      <c r="U696" s="503"/>
      <c r="V696" s="501">
        <v>0</v>
      </c>
      <c r="W696" s="502"/>
      <c r="X696" s="503"/>
      <c r="Y696" s="501">
        <v>0</v>
      </c>
      <c r="Z696" s="502"/>
      <c r="AA696" s="503"/>
      <c r="AB696" s="488"/>
    </row>
    <row r="697" spans="1:28" ht="15.75" customHeight="1">
      <c r="A697" s="507" t="str">
        <f>T(A570)</f>
        <v/>
      </c>
      <c r="B697" s="508"/>
      <c r="C697" s="508"/>
      <c r="D697" s="509"/>
      <c r="E697" s="497"/>
      <c r="F697" s="498"/>
      <c r="G697" s="497"/>
      <c r="H697" s="500"/>
      <c r="I697" s="498"/>
      <c r="J697" s="504"/>
      <c r="K697" s="505"/>
      <c r="L697" s="506"/>
      <c r="M697" s="504"/>
      <c r="N697" s="505"/>
      <c r="O697" s="506"/>
      <c r="P697" s="504"/>
      <c r="Q697" s="505"/>
      <c r="R697" s="506"/>
      <c r="S697" s="504"/>
      <c r="T697" s="505"/>
      <c r="U697" s="506"/>
      <c r="V697" s="504"/>
      <c r="W697" s="505"/>
      <c r="X697" s="506"/>
      <c r="Y697" s="504"/>
      <c r="Z697" s="505"/>
      <c r="AA697" s="506"/>
      <c r="AB697" s="488"/>
    </row>
    <row r="698" spans="1:28" ht="15.75" customHeight="1" thickBot="1">
      <c r="A698" s="510"/>
      <c r="B698" s="511"/>
      <c r="C698" s="511"/>
      <c r="D698" s="512"/>
      <c r="E698" s="513">
        <f>SUM(E696)</f>
        <v>1</v>
      </c>
      <c r="F698" s="514"/>
      <c r="G698" s="515">
        <f>SUM(G696)</f>
        <v>0</v>
      </c>
      <c r="H698" s="513"/>
      <c r="I698" s="514"/>
      <c r="J698" s="515">
        <f>SUM((J696+M696+P696)/3)</f>
        <v>0</v>
      </c>
      <c r="K698" s="513"/>
      <c r="L698" s="513"/>
      <c r="M698" s="513"/>
      <c r="N698" s="513"/>
      <c r="O698" s="513"/>
      <c r="P698" s="513"/>
      <c r="Q698" s="513"/>
      <c r="R698" s="514"/>
      <c r="S698" s="515">
        <f>SUM(((S696*3)+V696+Y696)/5)</f>
        <v>0</v>
      </c>
      <c r="T698" s="513"/>
      <c r="U698" s="513"/>
      <c r="V698" s="513"/>
      <c r="W698" s="513"/>
      <c r="X698" s="513"/>
      <c r="Y698" s="513"/>
      <c r="Z698" s="513"/>
      <c r="AA698" s="514"/>
      <c r="AB698" s="489"/>
    </row>
    <row r="699" spans="1:28" ht="15.75" customHeight="1" thickBot="1">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row>
    <row r="700" spans="1:28" ht="15.75" customHeight="1">
      <c r="A700" s="516" t="str">
        <f>T(A694)</f>
        <v>Natural Disaster</v>
      </c>
      <c r="B700" s="517"/>
      <c r="C700" s="517"/>
      <c r="D700" s="518"/>
      <c r="E700" s="478" t="s">
        <v>5</v>
      </c>
      <c r="F700" s="479"/>
      <c r="G700" s="478" t="s">
        <v>159</v>
      </c>
      <c r="H700" s="482"/>
      <c r="I700" s="479"/>
      <c r="J700" s="484" t="s">
        <v>7</v>
      </c>
      <c r="K700" s="485"/>
      <c r="L700" s="485"/>
      <c r="M700" s="485"/>
      <c r="N700" s="485"/>
      <c r="O700" s="485"/>
      <c r="P700" s="485"/>
      <c r="Q700" s="485"/>
      <c r="R700" s="486"/>
      <c r="S700" s="484" t="s">
        <v>9</v>
      </c>
      <c r="T700" s="485"/>
      <c r="U700" s="485"/>
      <c r="V700" s="485"/>
      <c r="W700" s="485"/>
      <c r="X700" s="485"/>
      <c r="Y700" s="485"/>
      <c r="Z700" s="485"/>
      <c r="AA700" s="486"/>
      <c r="AB700" s="487">
        <f>SUM(((((J704+S704)/2)*G704)*E704))</f>
        <v>0</v>
      </c>
    </row>
    <row r="701" spans="1:28" ht="15.75" customHeight="1">
      <c r="A701" s="519"/>
      <c r="B701" s="520"/>
      <c r="C701" s="520"/>
      <c r="D701" s="521"/>
      <c r="E701" s="480"/>
      <c r="F701" s="481"/>
      <c r="G701" s="480"/>
      <c r="H701" s="483"/>
      <c r="I701" s="481"/>
      <c r="J701" s="490" t="s">
        <v>163</v>
      </c>
      <c r="K701" s="491"/>
      <c r="L701" s="492"/>
      <c r="M701" s="490" t="s">
        <v>165</v>
      </c>
      <c r="N701" s="491"/>
      <c r="O701" s="492"/>
      <c r="P701" s="490" t="s">
        <v>167</v>
      </c>
      <c r="Q701" s="491"/>
      <c r="R701" s="492"/>
      <c r="S701" s="490" t="s">
        <v>213</v>
      </c>
      <c r="T701" s="491"/>
      <c r="U701" s="492"/>
      <c r="V701" s="490" t="s">
        <v>219</v>
      </c>
      <c r="W701" s="491"/>
      <c r="X701" s="492"/>
      <c r="Y701" s="490" t="s">
        <v>225</v>
      </c>
      <c r="Z701" s="491"/>
      <c r="AA701" s="492"/>
      <c r="AB701" s="488"/>
    </row>
    <row r="702" spans="1:28" ht="15.75" customHeight="1">
      <c r="A702" s="493" t="str">
        <f>T(A575)</f>
        <v>Right of Way (ROW)</v>
      </c>
      <c r="B702" s="494"/>
      <c r="C702" s="96" t="str">
        <f>T(C575)</f>
        <v>CR</v>
      </c>
      <c r="D702" s="99">
        <f>SUM(D575)</f>
        <v>10</v>
      </c>
      <c r="E702" s="495">
        <v>1</v>
      </c>
      <c r="F702" s="496"/>
      <c r="G702" s="495">
        <f>SUM(G575)</f>
        <v>0</v>
      </c>
      <c r="H702" s="499"/>
      <c r="I702" s="496"/>
      <c r="J702" s="501">
        <v>0</v>
      </c>
      <c r="K702" s="502"/>
      <c r="L702" s="503"/>
      <c r="M702" s="501">
        <v>0</v>
      </c>
      <c r="N702" s="502"/>
      <c r="O702" s="503"/>
      <c r="P702" s="501">
        <v>0</v>
      </c>
      <c r="Q702" s="502"/>
      <c r="R702" s="503"/>
      <c r="S702" s="501">
        <v>0</v>
      </c>
      <c r="T702" s="502"/>
      <c r="U702" s="503"/>
      <c r="V702" s="501">
        <v>0</v>
      </c>
      <c r="W702" s="502"/>
      <c r="X702" s="503"/>
      <c r="Y702" s="501">
        <v>0</v>
      </c>
      <c r="Z702" s="502"/>
      <c r="AA702" s="503"/>
      <c r="AB702" s="488"/>
    </row>
    <row r="703" spans="1:28" ht="15.75" customHeight="1">
      <c r="A703" s="507" t="str">
        <f>T(A576)</f>
        <v/>
      </c>
      <c r="B703" s="508"/>
      <c r="C703" s="508"/>
      <c r="D703" s="509"/>
      <c r="E703" s="497"/>
      <c r="F703" s="498"/>
      <c r="G703" s="497"/>
      <c r="H703" s="500"/>
      <c r="I703" s="498"/>
      <c r="J703" s="504"/>
      <c r="K703" s="505"/>
      <c r="L703" s="506"/>
      <c r="M703" s="504"/>
      <c r="N703" s="505"/>
      <c r="O703" s="506"/>
      <c r="P703" s="504"/>
      <c r="Q703" s="505"/>
      <c r="R703" s="506"/>
      <c r="S703" s="504"/>
      <c r="T703" s="505"/>
      <c r="U703" s="506"/>
      <c r="V703" s="504"/>
      <c r="W703" s="505"/>
      <c r="X703" s="506"/>
      <c r="Y703" s="504"/>
      <c r="Z703" s="505"/>
      <c r="AA703" s="506"/>
      <c r="AB703" s="488"/>
    </row>
    <row r="704" spans="1:28" ht="15.75" customHeight="1" thickBot="1">
      <c r="A704" s="510"/>
      <c r="B704" s="511"/>
      <c r="C704" s="511"/>
      <c r="D704" s="512"/>
      <c r="E704" s="513">
        <f>SUM(E702)</f>
        <v>1</v>
      </c>
      <c r="F704" s="514"/>
      <c r="G704" s="515">
        <f>SUM(G702)</f>
        <v>0</v>
      </c>
      <c r="H704" s="513"/>
      <c r="I704" s="514"/>
      <c r="J704" s="515">
        <f>SUM((J702+M702+P702)/3)</f>
        <v>0</v>
      </c>
      <c r="K704" s="513"/>
      <c r="L704" s="513"/>
      <c r="M704" s="513"/>
      <c r="N704" s="513"/>
      <c r="O704" s="513"/>
      <c r="P704" s="513"/>
      <c r="Q704" s="513"/>
      <c r="R704" s="514"/>
      <c r="S704" s="515">
        <f>SUM(((S702*3)+V702+Y702)/5)</f>
        <v>0</v>
      </c>
      <c r="T704" s="513"/>
      <c r="U704" s="513"/>
      <c r="V704" s="513"/>
      <c r="W704" s="513"/>
      <c r="X704" s="513"/>
      <c r="Y704" s="513"/>
      <c r="Z704" s="513"/>
      <c r="AA704" s="514"/>
      <c r="AB704" s="489"/>
    </row>
    <row r="705" spans="1:28" ht="15.75" customHeight="1" thickBot="1">
      <c r="J705" s="100"/>
      <c r="K705" s="100"/>
      <c r="L705" s="100"/>
      <c r="M705" s="100"/>
      <c r="N705" s="100"/>
      <c r="O705" s="100"/>
      <c r="P705" s="100"/>
      <c r="Q705" s="100"/>
      <c r="R705" s="100"/>
      <c r="S705" s="100"/>
      <c r="T705" s="100"/>
      <c r="U705" s="100"/>
      <c r="V705" s="100"/>
      <c r="W705" s="100"/>
      <c r="X705" s="100"/>
      <c r="Y705" s="100"/>
      <c r="Z705" s="100"/>
      <c r="AA705" s="100"/>
    </row>
    <row r="706" spans="1:28" ht="15.75" customHeight="1">
      <c r="A706" s="516" t="str">
        <f>T(A700)</f>
        <v>Natural Disaster</v>
      </c>
      <c r="B706" s="517"/>
      <c r="C706" s="517"/>
      <c r="D706" s="518"/>
      <c r="E706" s="478" t="s">
        <v>5</v>
      </c>
      <c r="F706" s="479"/>
      <c r="G706" s="478" t="s">
        <v>159</v>
      </c>
      <c r="H706" s="482"/>
      <c r="I706" s="479"/>
      <c r="J706" s="484" t="s">
        <v>7</v>
      </c>
      <c r="K706" s="485"/>
      <c r="L706" s="485"/>
      <c r="M706" s="485"/>
      <c r="N706" s="485"/>
      <c r="O706" s="485"/>
      <c r="P706" s="485"/>
      <c r="Q706" s="485"/>
      <c r="R706" s="486"/>
      <c r="S706" s="484" t="s">
        <v>9</v>
      </c>
      <c r="T706" s="485"/>
      <c r="U706" s="485"/>
      <c r="V706" s="485"/>
      <c r="W706" s="485"/>
      <c r="X706" s="485"/>
      <c r="Y706" s="485"/>
      <c r="Z706" s="485"/>
      <c r="AA706" s="486"/>
      <c r="AB706" s="487">
        <f>SUM(((((J710+S710)/2)*G710)*E710))</f>
        <v>0</v>
      </c>
    </row>
    <row r="707" spans="1:28" ht="15.75" customHeight="1">
      <c r="A707" s="519"/>
      <c r="B707" s="520"/>
      <c r="C707" s="520"/>
      <c r="D707" s="521"/>
      <c r="E707" s="480"/>
      <c r="F707" s="481"/>
      <c r="G707" s="480"/>
      <c r="H707" s="483"/>
      <c r="I707" s="481"/>
      <c r="J707" s="490" t="s">
        <v>163</v>
      </c>
      <c r="K707" s="491"/>
      <c r="L707" s="492"/>
      <c r="M707" s="490" t="s">
        <v>165</v>
      </c>
      <c r="N707" s="491"/>
      <c r="O707" s="492"/>
      <c r="P707" s="490" t="s">
        <v>167</v>
      </c>
      <c r="Q707" s="491"/>
      <c r="R707" s="492"/>
      <c r="S707" s="490" t="s">
        <v>213</v>
      </c>
      <c r="T707" s="491"/>
      <c r="U707" s="492"/>
      <c r="V707" s="490" t="s">
        <v>219</v>
      </c>
      <c r="W707" s="491"/>
      <c r="X707" s="492"/>
      <c r="Y707" s="490" t="s">
        <v>225</v>
      </c>
      <c r="Z707" s="491"/>
      <c r="AA707" s="492"/>
      <c r="AB707" s="488"/>
    </row>
    <row r="708" spans="1:28" ht="15.75" customHeight="1">
      <c r="A708" s="493" t="str">
        <f>T(A581)</f>
        <v>Signals &amp; PTC</v>
      </c>
      <c r="B708" s="494"/>
      <c r="C708" s="96" t="str">
        <f>T(C581)</f>
        <v>CR</v>
      </c>
      <c r="D708" s="99">
        <f>SUM(D581)</f>
        <v>11</v>
      </c>
      <c r="E708" s="495">
        <v>1</v>
      </c>
      <c r="F708" s="496"/>
      <c r="G708" s="495">
        <f>SUM(G581)</f>
        <v>0</v>
      </c>
      <c r="H708" s="499"/>
      <c r="I708" s="496"/>
      <c r="J708" s="501">
        <v>0</v>
      </c>
      <c r="K708" s="502"/>
      <c r="L708" s="503"/>
      <c r="M708" s="501">
        <v>0</v>
      </c>
      <c r="N708" s="502"/>
      <c r="O708" s="503"/>
      <c r="P708" s="501">
        <v>0</v>
      </c>
      <c r="Q708" s="502"/>
      <c r="R708" s="503"/>
      <c r="S708" s="501">
        <v>0</v>
      </c>
      <c r="T708" s="502"/>
      <c r="U708" s="503"/>
      <c r="V708" s="501">
        <v>0</v>
      </c>
      <c r="W708" s="502"/>
      <c r="X708" s="503"/>
      <c r="Y708" s="501">
        <v>0</v>
      </c>
      <c r="Z708" s="502"/>
      <c r="AA708" s="503"/>
      <c r="AB708" s="488"/>
    </row>
    <row r="709" spans="1:28" ht="15.75" customHeight="1">
      <c r="A709" s="507" t="str">
        <f>T(A582)</f>
        <v/>
      </c>
      <c r="B709" s="508"/>
      <c r="C709" s="508"/>
      <c r="D709" s="509"/>
      <c r="E709" s="497"/>
      <c r="F709" s="498"/>
      <c r="G709" s="497"/>
      <c r="H709" s="500"/>
      <c r="I709" s="498"/>
      <c r="J709" s="504"/>
      <c r="K709" s="505"/>
      <c r="L709" s="506"/>
      <c r="M709" s="504"/>
      <c r="N709" s="505"/>
      <c r="O709" s="506"/>
      <c r="P709" s="504"/>
      <c r="Q709" s="505"/>
      <c r="R709" s="506"/>
      <c r="S709" s="504"/>
      <c r="T709" s="505"/>
      <c r="U709" s="506"/>
      <c r="V709" s="504"/>
      <c r="W709" s="505"/>
      <c r="X709" s="506"/>
      <c r="Y709" s="504"/>
      <c r="Z709" s="505"/>
      <c r="AA709" s="506"/>
      <c r="AB709" s="488"/>
    </row>
    <row r="710" spans="1:28" ht="15.75" customHeight="1" thickBot="1">
      <c r="A710" s="510"/>
      <c r="B710" s="511"/>
      <c r="C710" s="511"/>
      <c r="D710" s="512"/>
      <c r="E710" s="513">
        <f>SUM(E708)</f>
        <v>1</v>
      </c>
      <c r="F710" s="514"/>
      <c r="G710" s="515">
        <f>SUM(G708)</f>
        <v>0</v>
      </c>
      <c r="H710" s="513"/>
      <c r="I710" s="514"/>
      <c r="J710" s="515">
        <f>SUM((J708+M708+P708)/3)</f>
        <v>0</v>
      </c>
      <c r="K710" s="513"/>
      <c r="L710" s="513"/>
      <c r="M710" s="513"/>
      <c r="N710" s="513"/>
      <c r="O710" s="513"/>
      <c r="P710" s="513"/>
      <c r="Q710" s="513"/>
      <c r="R710" s="514"/>
      <c r="S710" s="515">
        <f>SUM(((S708*3)+V708+Y708)/5)</f>
        <v>0</v>
      </c>
      <c r="T710" s="513"/>
      <c r="U710" s="513"/>
      <c r="V710" s="513"/>
      <c r="W710" s="513"/>
      <c r="X710" s="513"/>
      <c r="Y710" s="513"/>
      <c r="Z710" s="513"/>
      <c r="AA710" s="514"/>
      <c r="AB710" s="489"/>
    </row>
    <row r="711" spans="1:28" ht="15.75" customHeight="1" thickBot="1">
      <c r="J711" s="98"/>
      <c r="K711" s="98"/>
      <c r="L711" s="98"/>
      <c r="M711" s="98"/>
      <c r="N711" s="98"/>
      <c r="O711" s="98"/>
      <c r="P711" s="98"/>
      <c r="Q711" s="98"/>
      <c r="R711" s="98"/>
      <c r="S711" s="98"/>
      <c r="T711" s="98"/>
      <c r="U711" s="98"/>
      <c r="V711" s="98"/>
      <c r="W711" s="98"/>
      <c r="X711" s="98"/>
      <c r="Y711" s="98"/>
      <c r="Z711" s="98"/>
      <c r="AA711" s="98"/>
    </row>
    <row r="712" spans="1:28" ht="15.75" customHeight="1">
      <c r="A712" s="516" t="str">
        <f>T(A706)</f>
        <v>Natural Disaster</v>
      </c>
      <c r="B712" s="517"/>
      <c r="C712" s="517"/>
      <c r="D712" s="518"/>
      <c r="E712" s="478" t="s">
        <v>5</v>
      </c>
      <c r="F712" s="479"/>
      <c r="G712" s="478" t="s">
        <v>159</v>
      </c>
      <c r="H712" s="482"/>
      <c r="I712" s="479"/>
      <c r="J712" s="484" t="s">
        <v>7</v>
      </c>
      <c r="K712" s="485"/>
      <c r="L712" s="485"/>
      <c r="M712" s="485"/>
      <c r="N712" s="485"/>
      <c r="O712" s="485"/>
      <c r="P712" s="485"/>
      <c r="Q712" s="485"/>
      <c r="R712" s="486"/>
      <c r="S712" s="484" t="s">
        <v>9</v>
      </c>
      <c r="T712" s="485"/>
      <c r="U712" s="485"/>
      <c r="V712" s="485"/>
      <c r="W712" s="485"/>
      <c r="X712" s="485"/>
      <c r="Y712" s="485"/>
      <c r="Z712" s="485"/>
      <c r="AA712" s="486"/>
      <c r="AB712" s="487">
        <f>SUM(((((J716+S716)/2)*G716)*E716))</f>
        <v>0</v>
      </c>
    </row>
    <row r="713" spans="1:28" ht="15.75" customHeight="1">
      <c r="A713" s="519"/>
      <c r="B713" s="520"/>
      <c r="C713" s="520"/>
      <c r="D713" s="521"/>
      <c r="E713" s="480"/>
      <c r="F713" s="481"/>
      <c r="G713" s="480"/>
      <c r="H713" s="483"/>
      <c r="I713" s="481"/>
      <c r="J713" s="490" t="s">
        <v>163</v>
      </c>
      <c r="K713" s="491"/>
      <c r="L713" s="492"/>
      <c r="M713" s="490" t="s">
        <v>165</v>
      </c>
      <c r="N713" s="491"/>
      <c r="O713" s="492"/>
      <c r="P713" s="490" t="s">
        <v>167</v>
      </c>
      <c r="Q713" s="491"/>
      <c r="R713" s="492"/>
      <c r="S713" s="490" t="s">
        <v>213</v>
      </c>
      <c r="T713" s="491"/>
      <c r="U713" s="492"/>
      <c r="V713" s="490" t="s">
        <v>219</v>
      </c>
      <c r="W713" s="491"/>
      <c r="X713" s="492"/>
      <c r="Y713" s="490" t="s">
        <v>225</v>
      </c>
      <c r="Z713" s="491"/>
      <c r="AA713" s="492"/>
      <c r="AB713" s="488"/>
    </row>
    <row r="714" spans="1:28" ht="15.75" customHeight="1">
      <c r="A714" s="493" t="str">
        <f>T(A587)</f>
        <v xml:space="preserve">Switches </v>
      </c>
      <c r="B714" s="494"/>
      <c r="C714" s="96" t="str">
        <f>T(C587)</f>
        <v>CR</v>
      </c>
      <c r="D714" s="99">
        <f>SUM(D587)</f>
        <v>12</v>
      </c>
      <c r="E714" s="495">
        <v>1</v>
      </c>
      <c r="F714" s="496"/>
      <c r="G714" s="495">
        <f>SUM(G587)</f>
        <v>0</v>
      </c>
      <c r="H714" s="499"/>
      <c r="I714" s="496"/>
      <c r="J714" s="501">
        <v>0</v>
      </c>
      <c r="K714" s="502"/>
      <c r="L714" s="503"/>
      <c r="M714" s="501">
        <v>0</v>
      </c>
      <c r="N714" s="502"/>
      <c r="O714" s="503"/>
      <c r="P714" s="501">
        <v>0</v>
      </c>
      <c r="Q714" s="502"/>
      <c r="R714" s="503"/>
      <c r="S714" s="501">
        <v>0</v>
      </c>
      <c r="T714" s="502"/>
      <c r="U714" s="503"/>
      <c r="V714" s="501">
        <v>0</v>
      </c>
      <c r="W714" s="502"/>
      <c r="X714" s="503"/>
      <c r="Y714" s="501">
        <v>0</v>
      </c>
      <c r="Z714" s="502"/>
      <c r="AA714" s="503"/>
      <c r="AB714" s="488"/>
    </row>
    <row r="715" spans="1:28" ht="15.75" customHeight="1">
      <c r="A715" s="507" t="str">
        <f>T(A588)</f>
        <v/>
      </c>
      <c r="B715" s="508"/>
      <c r="C715" s="508"/>
      <c r="D715" s="509"/>
      <c r="E715" s="497"/>
      <c r="F715" s="498"/>
      <c r="G715" s="497"/>
      <c r="H715" s="500"/>
      <c r="I715" s="498"/>
      <c r="J715" s="504"/>
      <c r="K715" s="505"/>
      <c r="L715" s="506"/>
      <c r="M715" s="504"/>
      <c r="N715" s="505"/>
      <c r="O715" s="506"/>
      <c r="P715" s="504"/>
      <c r="Q715" s="505"/>
      <c r="R715" s="506"/>
      <c r="S715" s="504"/>
      <c r="T715" s="505"/>
      <c r="U715" s="506"/>
      <c r="V715" s="504"/>
      <c r="W715" s="505"/>
      <c r="X715" s="506"/>
      <c r="Y715" s="504"/>
      <c r="Z715" s="505"/>
      <c r="AA715" s="506"/>
      <c r="AB715" s="488"/>
    </row>
    <row r="716" spans="1:28" ht="15.75" customHeight="1" thickBot="1">
      <c r="A716" s="510"/>
      <c r="B716" s="511"/>
      <c r="C716" s="511"/>
      <c r="D716" s="512"/>
      <c r="E716" s="513">
        <f>SUM(E714)</f>
        <v>1</v>
      </c>
      <c r="F716" s="514"/>
      <c r="G716" s="515">
        <f>SUM(G714)</f>
        <v>0</v>
      </c>
      <c r="H716" s="513"/>
      <c r="I716" s="514"/>
      <c r="J716" s="515">
        <f>SUM((J714+M714+P714)/3)</f>
        <v>0</v>
      </c>
      <c r="K716" s="513"/>
      <c r="L716" s="513"/>
      <c r="M716" s="513"/>
      <c r="N716" s="513"/>
      <c r="O716" s="513"/>
      <c r="P716" s="513"/>
      <c r="Q716" s="513"/>
      <c r="R716" s="514"/>
      <c r="S716" s="515">
        <f>SUM(((S714*3)+V714+Y714)/5)</f>
        <v>0</v>
      </c>
      <c r="T716" s="513"/>
      <c r="U716" s="513"/>
      <c r="V716" s="513"/>
      <c r="W716" s="513"/>
      <c r="X716" s="513"/>
      <c r="Y716" s="513"/>
      <c r="Z716" s="513"/>
      <c r="AA716" s="514"/>
      <c r="AB716" s="489"/>
    </row>
    <row r="717" spans="1:28" ht="15.75" customHeight="1" thickBot="1">
      <c r="J717" s="100"/>
      <c r="K717" s="100"/>
      <c r="L717" s="100"/>
      <c r="M717" s="100"/>
      <c r="N717" s="100"/>
      <c r="O717" s="100"/>
      <c r="P717" s="100"/>
      <c r="Q717" s="100"/>
      <c r="R717" s="100"/>
      <c r="S717" s="100"/>
      <c r="T717" s="100"/>
      <c r="U717" s="100"/>
      <c r="V717" s="100"/>
      <c r="W717" s="100"/>
      <c r="X717" s="100"/>
      <c r="Y717" s="100"/>
      <c r="Z717" s="100"/>
      <c r="AA717" s="100"/>
    </row>
    <row r="718" spans="1:28" ht="15.75" customHeight="1">
      <c r="A718" s="516" t="str">
        <f>T(A712)</f>
        <v>Natural Disaster</v>
      </c>
      <c r="B718" s="517"/>
      <c r="C718" s="517"/>
      <c r="D718" s="518"/>
      <c r="E718" s="478" t="s">
        <v>5</v>
      </c>
      <c r="F718" s="479"/>
      <c r="G718" s="478" t="s">
        <v>159</v>
      </c>
      <c r="H718" s="482"/>
      <c r="I718" s="479"/>
      <c r="J718" s="484" t="s">
        <v>7</v>
      </c>
      <c r="K718" s="485"/>
      <c r="L718" s="485"/>
      <c r="M718" s="485"/>
      <c r="N718" s="485"/>
      <c r="O718" s="485"/>
      <c r="P718" s="485"/>
      <c r="Q718" s="485"/>
      <c r="R718" s="486"/>
      <c r="S718" s="484" t="s">
        <v>9</v>
      </c>
      <c r="T718" s="485"/>
      <c r="U718" s="485"/>
      <c r="V718" s="485"/>
      <c r="W718" s="485"/>
      <c r="X718" s="485"/>
      <c r="Y718" s="485"/>
      <c r="Z718" s="485"/>
      <c r="AA718" s="486"/>
      <c r="AB718" s="487">
        <f>SUM(((((J722+S722)/2)*G722)*E722))</f>
        <v>0</v>
      </c>
    </row>
    <row r="719" spans="1:28" ht="15.75" customHeight="1">
      <c r="A719" s="519"/>
      <c r="B719" s="520"/>
      <c r="C719" s="520"/>
      <c r="D719" s="521"/>
      <c r="E719" s="480"/>
      <c r="F719" s="481"/>
      <c r="G719" s="480"/>
      <c r="H719" s="483"/>
      <c r="I719" s="481"/>
      <c r="J719" s="490" t="s">
        <v>163</v>
      </c>
      <c r="K719" s="491"/>
      <c r="L719" s="492"/>
      <c r="M719" s="490" t="s">
        <v>165</v>
      </c>
      <c r="N719" s="491"/>
      <c r="O719" s="492"/>
      <c r="P719" s="490" t="s">
        <v>167</v>
      </c>
      <c r="Q719" s="491"/>
      <c r="R719" s="492"/>
      <c r="S719" s="490" t="s">
        <v>213</v>
      </c>
      <c r="T719" s="491"/>
      <c r="U719" s="492"/>
      <c r="V719" s="490" t="s">
        <v>219</v>
      </c>
      <c r="W719" s="491"/>
      <c r="X719" s="492"/>
      <c r="Y719" s="490" t="s">
        <v>225</v>
      </c>
      <c r="Z719" s="491"/>
      <c r="AA719" s="492"/>
      <c r="AB719" s="488"/>
    </row>
    <row r="720" spans="1:28" ht="15.75" customHeight="1">
      <c r="A720" s="493" t="str">
        <f>T(A593)</f>
        <v>Bridges</v>
      </c>
      <c r="B720" s="494"/>
      <c r="C720" s="96" t="str">
        <f>T(C593)</f>
        <v>CR</v>
      </c>
      <c r="D720" s="99">
        <f>SUM(D593)</f>
        <v>13</v>
      </c>
      <c r="E720" s="495">
        <v>1</v>
      </c>
      <c r="F720" s="496"/>
      <c r="G720" s="495">
        <f>SUM(G593)</f>
        <v>0</v>
      </c>
      <c r="H720" s="499"/>
      <c r="I720" s="496"/>
      <c r="J720" s="501">
        <v>0</v>
      </c>
      <c r="K720" s="502"/>
      <c r="L720" s="503"/>
      <c r="M720" s="501">
        <v>0</v>
      </c>
      <c r="N720" s="502"/>
      <c r="O720" s="503"/>
      <c r="P720" s="501">
        <v>0</v>
      </c>
      <c r="Q720" s="502"/>
      <c r="R720" s="503"/>
      <c r="S720" s="501">
        <v>0</v>
      </c>
      <c r="T720" s="502"/>
      <c r="U720" s="503"/>
      <c r="V720" s="501">
        <v>0</v>
      </c>
      <c r="W720" s="502"/>
      <c r="X720" s="503"/>
      <c r="Y720" s="501">
        <v>0</v>
      </c>
      <c r="Z720" s="502"/>
      <c r="AA720" s="503"/>
      <c r="AB720" s="488"/>
    </row>
    <row r="721" spans="1:28" ht="15.75" customHeight="1">
      <c r="A721" s="507" t="str">
        <f>T(A594)</f>
        <v/>
      </c>
      <c r="B721" s="508"/>
      <c r="C721" s="508"/>
      <c r="D721" s="509"/>
      <c r="E721" s="497"/>
      <c r="F721" s="498"/>
      <c r="G721" s="497"/>
      <c r="H721" s="500"/>
      <c r="I721" s="498"/>
      <c r="J721" s="504"/>
      <c r="K721" s="505"/>
      <c r="L721" s="506"/>
      <c r="M721" s="504"/>
      <c r="N721" s="505"/>
      <c r="O721" s="506"/>
      <c r="P721" s="504"/>
      <c r="Q721" s="505"/>
      <c r="R721" s="506"/>
      <c r="S721" s="504"/>
      <c r="T721" s="505"/>
      <c r="U721" s="506"/>
      <c r="V721" s="504"/>
      <c r="W721" s="505"/>
      <c r="X721" s="506"/>
      <c r="Y721" s="504"/>
      <c r="Z721" s="505"/>
      <c r="AA721" s="506"/>
      <c r="AB721" s="488"/>
    </row>
    <row r="722" spans="1:28" ht="15.75" customHeight="1" thickBot="1">
      <c r="A722" s="510"/>
      <c r="B722" s="511"/>
      <c r="C722" s="511"/>
      <c r="D722" s="512"/>
      <c r="E722" s="513">
        <f>SUM(E720)</f>
        <v>1</v>
      </c>
      <c r="F722" s="514"/>
      <c r="G722" s="515">
        <f>SUM(G720)</f>
        <v>0</v>
      </c>
      <c r="H722" s="513"/>
      <c r="I722" s="514"/>
      <c r="J722" s="515">
        <f>SUM((J720+M720+P720)/3)</f>
        <v>0</v>
      </c>
      <c r="K722" s="513"/>
      <c r="L722" s="513"/>
      <c r="M722" s="513"/>
      <c r="N722" s="513"/>
      <c r="O722" s="513"/>
      <c r="P722" s="513"/>
      <c r="Q722" s="513"/>
      <c r="R722" s="514"/>
      <c r="S722" s="515">
        <f>SUM(((S720*3)+V720+Y720)/5)</f>
        <v>0</v>
      </c>
      <c r="T722" s="513"/>
      <c r="U722" s="513"/>
      <c r="V722" s="513"/>
      <c r="W722" s="513"/>
      <c r="X722" s="513"/>
      <c r="Y722" s="513"/>
      <c r="Z722" s="513"/>
      <c r="AA722" s="514"/>
      <c r="AB722" s="489"/>
    </row>
    <row r="723" spans="1:28" ht="15.75" customHeight="1" thickBot="1">
      <c r="J723" s="98"/>
      <c r="K723" s="98"/>
      <c r="L723" s="98"/>
      <c r="M723" s="98"/>
      <c r="N723" s="98"/>
      <c r="O723" s="98"/>
      <c r="P723" s="98"/>
      <c r="Q723" s="98"/>
      <c r="R723" s="98"/>
      <c r="S723" s="98"/>
      <c r="T723" s="98"/>
      <c r="U723" s="98"/>
      <c r="V723" s="98"/>
      <c r="W723" s="98"/>
      <c r="X723" s="98"/>
      <c r="Y723" s="98"/>
      <c r="Z723" s="98"/>
      <c r="AA723" s="98"/>
    </row>
    <row r="724" spans="1:28" ht="15.75" customHeight="1">
      <c r="A724" s="516" t="str">
        <f>T(A718)</f>
        <v>Natural Disaster</v>
      </c>
      <c r="B724" s="517"/>
      <c r="C724" s="517"/>
      <c r="D724" s="518"/>
      <c r="E724" s="478" t="s">
        <v>5</v>
      </c>
      <c r="F724" s="479"/>
      <c r="G724" s="478" t="s">
        <v>159</v>
      </c>
      <c r="H724" s="482"/>
      <c r="I724" s="479"/>
      <c r="J724" s="484" t="s">
        <v>7</v>
      </c>
      <c r="K724" s="485"/>
      <c r="L724" s="485"/>
      <c r="M724" s="485"/>
      <c r="N724" s="485"/>
      <c r="O724" s="485"/>
      <c r="P724" s="485"/>
      <c r="Q724" s="485"/>
      <c r="R724" s="486"/>
      <c r="S724" s="484" t="s">
        <v>9</v>
      </c>
      <c r="T724" s="485"/>
      <c r="U724" s="485"/>
      <c r="V724" s="485"/>
      <c r="W724" s="485"/>
      <c r="X724" s="485"/>
      <c r="Y724" s="485"/>
      <c r="Z724" s="485"/>
      <c r="AA724" s="486"/>
      <c r="AB724" s="487">
        <f>SUM(((((J728+S728)/2)*G728)*E728))</f>
        <v>0</v>
      </c>
    </row>
    <row r="725" spans="1:28" ht="15.75" customHeight="1">
      <c r="A725" s="519"/>
      <c r="B725" s="520"/>
      <c r="C725" s="520"/>
      <c r="D725" s="521"/>
      <c r="E725" s="480"/>
      <c r="F725" s="481"/>
      <c r="G725" s="480"/>
      <c r="H725" s="483"/>
      <c r="I725" s="481"/>
      <c r="J725" s="490" t="s">
        <v>163</v>
      </c>
      <c r="K725" s="491"/>
      <c r="L725" s="492"/>
      <c r="M725" s="490" t="s">
        <v>165</v>
      </c>
      <c r="N725" s="491"/>
      <c r="O725" s="492"/>
      <c r="P725" s="490" t="s">
        <v>167</v>
      </c>
      <c r="Q725" s="491"/>
      <c r="R725" s="492"/>
      <c r="S725" s="490" t="s">
        <v>213</v>
      </c>
      <c r="T725" s="491"/>
      <c r="U725" s="492"/>
      <c r="V725" s="490" t="s">
        <v>219</v>
      </c>
      <c r="W725" s="491"/>
      <c r="X725" s="492"/>
      <c r="Y725" s="490" t="s">
        <v>225</v>
      </c>
      <c r="Z725" s="491"/>
      <c r="AA725" s="492"/>
      <c r="AB725" s="488"/>
    </row>
    <row r="726" spans="1:28" ht="15.75" customHeight="1">
      <c r="A726" s="493" t="str">
        <f>T(A599)</f>
        <v>Elevated Track</v>
      </c>
      <c r="B726" s="494"/>
      <c r="C726" s="96" t="str">
        <f>T(C599)</f>
        <v>CR</v>
      </c>
      <c r="D726" s="99">
        <f>SUM(D599)</f>
        <v>14</v>
      </c>
      <c r="E726" s="495">
        <v>1</v>
      </c>
      <c r="F726" s="496"/>
      <c r="G726" s="495">
        <f>SUM(G599)</f>
        <v>0</v>
      </c>
      <c r="H726" s="499"/>
      <c r="I726" s="496"/>
      <c r="J726" s="501">
        <v>0</v>
      </c>
      <c r="K726" s="502"/>
      <c r="L726" s="503"/>
      <c r="M726" s="501">
        <v>0</v>
      </c>
      <c r="N726" s="502"/>
      <c r="O726" s="503"/>
      <c r="P726" s="501">
        <v>0</v>
      </c>
      <c r="Q726" s="502"/>
      <c r="R726" s="503"/>
      <c r="S726" s="501">
        <v>0</v>
      </c>
      <c r="T726" s="502"/>
      <c r="U726" s="503"/>
      <c r="V726" s="501">
        <v>0</v>
      </c>
      <c r="W726" s="502"/>
      <c r="X726" s="503"/>
      <c r="Y726" s="501">
        <v>0</v>
      </c>
      <c r="Z726" s="502"/>
      <c r="AA726" s="503"/>
      <c r="AB726" s="488"/>
    </row>
    <row r="727" spans="1:28" ht="15.75" customHeight="1">
      <c r="A727" s="507" t="str">
        <f>T(A600)</f>
        <v/>
      </c>
      <c r="B727" s="508"/>
      <c r="C727" s="508"/>
      <c r="D727" s="509"/>
      <c r="E727" s="497"/>
      <c r="F727" s="498"/>
      <c r="G727" s="497"/>
      <c r="H727" s="500"/>
      <c r="I727" s="498"/>
      <c r="J727" s="504"/>
      <c r="K727" s="505"/>
      <c r="L727" s="506"/>
      <c r="M727" s="504"/>
      <c r="N727" s="505"/>
      <c r="O727" s="506"/>
      <c r="P727" s="504"/>
      <c r="Q727" s="505"/>
      <c r="R727" s="506"/>
      <c r="S727" s="504"/>
      <c r="T727" s="505"/>
      <c r="U727" s="506"/>
      <c r="V727" s="504"/>
      <c r="W727" s="505"/>
      <c r="X727" s="506"/>
      <c r="Y727" s="504"/>
      <c r="Z727" s="505"/>
      <c r="AA727" s="506"/>
      <c r="AB727" s="488"/>
    </row>
    <row r="728" spans="1:28" ht="15.75" customHeight="1" thickBot="1">
      <c r="A728" s="510"/>
      <c r="B728" s="511"/>
      <c r="C728" s="511"/>
      <c r="D728" s="512"/>
      <c r="E728" s="513">
        <f>SUM(E726)</f>
        <v>1</v>
      </c>
      <c r="F728" s="514"/>
      <c r="G728" s="515">
        <f>SUM(G726)</f>
        <v>0</v>
      </c>
      <c r="H728" s="513"/>
      <c r="I728" s="514"/>
      <c r="J728" s="515">
        <f>SUM((J726+M726+P726)/3)</f>
        <v>0</v>
      </c>
      <c r="K728" s="513"/>
      <c r="L728" s="513"/>
      <c r="M728" s="513"/>
      <c r="N728" s="513"/>
      <c r="O728" s="513"/>
      <c r="P728" s="513"/>
      <c r="Q728" s="513"/>
      <c r="R728" s="514"/>
      <c r="S728" s="515">
        <f>SUM(((S726*3)+V726+Y726)/5)</f>
        <v>0</v>
      </c>
      <c r="T728" s="513"/>
      <c r="U728" s="513"/>
      <c r="V728" s="513"/>
      <c r="W728" s="513"/>
      <c r="X728" s="513"/>
      <c r="Y728" s="513"/>
      <c r="Z728" s="513"/>
      <c r="AA728" s="514"/>
      <c r="AB728" s="489"/>
    </row>
    <row r="729" spans="1:28" ht="15.75" customHeight="1" thickBot="1">
      <c r="J729" s="98"/>
      <c r="K729" s="98"/>
      <c r="L729" s="98"/>
      <c r="M729" s="98"/>
      <c r="N729" s="98"/>
      <c r="O729" s="98"/>
      <c r="P729" s="98"/>
      <c r="Q729" s="98"/>
      <c r="R729" s="98"/>
      <c r="S729" s="98"/>
      <c r="T729" s="98"/>
      <c r="U729" s="98"/>
      <c r="V729" s="98"/>
      <c r="W729" s="98"/>
      <c r="X729" s="98"/>
      <c r="Y729" s="98"/>
      <c r="Z729" s="98"/>
      <c r="AA729" s="98"/>
    </row>
    <row r="730" spans="1:28" ht="15.75" customHeight="1">
      <c r="A730" s="516" t="str">
        <f>T(A724)</f>
        <v>Natural Disaster</v>
      </c>
      <c r="B730" s="517"/>
      <c r="C730" s="517"/>
      <c r="D730" s="518"/>
      <c r="E730" s="478" t="s">
        <v>5</v>
      </c>
      <c r="F730" s="479"/>
      <c r="G730" s="478" t="s">
        <v>159</v>
      </c>
      <c r="H730" s="482"/>
      <c r="I730" s="479"/>
      <c r="J730" s="484" t="s">
        <v>7</v>
      </c>
      <c r="K730" s="485"/>
      <c r="L730" s="485"/>
      <c r="M730" s="485"/>
      <c r="N730" s="485"/>
      <c r="O730" s="485"/>
      <c r="P730" s="485"/>
      <c r="Q730" s="485"/>
      <c r="R730" s="486"/>
      <c r="S730" s="484" t="s">
        <v>9</v>
      </c>
      <c r="T730" s="485"/>
      <c r="U730" s="485"/>
      <c r="V730" s="485"/>
      <c r="W730" s="485"/>
      <c r="X730" s="485"/>
      <c r="Y730" s="485"/>
      <c r="Z730" s="485"/>
      <c r="AA730" s="486"/>
      <c r="AB730" s="487">
        <f>SUM(((((J734+S734)/2)*G734)*E734))</f>
        <v>0</v>
      </c>
    </row>
    <row r="731" spans="1:28" ht="15.75" customHeight="1">
      <c r="A731" s="519"/>
      <c r="B731" s="520"/>
      <c r="C731" s="520"/>
      <c r="D731" s="521"/>
      <c r="E731" s="480"/>
      <c r="F731" s="481"/>
      <c r="G731" s="480"/>
      <c r="H731" s="483"/>
      <c r="I731" s="481"/>
      <c r="J731" s="490" t="s">
        <v>163</v>
      </c>
      <c r="K731" s="491"/>
      <c r="L731" s="492"/>
      <c r="M731" s="490" t="s">
        <v>165</v>
      </c>
      <c r="N731" s="491"/>
      <c r="O731" s="492"/>
      <c r="P731" s="490" t="s">
        <v>167</v>
      </c>
      <c r="Q731" s="491"/>
      <c r="R731" s="492"/>
      <c r="S731" s="490" t="s">
        <v>213</v>
      </c>
      <c r="T731" s="491"/>
      <c r="U731" s="492"/>
      <c r="V731" s="490" t="s">
        <v>219</v>
      </c>
      <c r="W731" s="491"/>
      <c r="X731" s="492"/>
      <c r="Y731" s="490" t="s">
        <v>225</v>
      </c>
      <c r="Z731" s="491"/>
      <c r="AA731" s="492"/>
      <c r="AB731" s="488"/>
    </row>
    <row r="732" spans="1:28" ht="15.75" customHeight="1">
      <c r="A732" s="493" t="str">
        <f>T(A605)</f>
        <v xml:space="preserve">Tunnels </v>
      </c>
      <c r="B732" s="494"/>
      <c r="C732" s="96" t="str">
        <f>T(C605)</f>
        <v>CR</v>
      </c>
      <c r="D732" s="99">
        <f>SUM(D605)</f>
        <v>15</v>
      </c>
      <c r="E732" s="495">
        <v>1</v>
      </c>
      <c r="F732" s="496"/>
      <c r="G732" s="495">
        <f>SUM(G605)</f>
        <v>0</v>
      </c>
      <c r="H732" s="499"/>
      <c r="I732" s="496"/>
      <c r="J732" s="501">
        <v>0</v>
      </c>
      <c r="K732" s="502"/>
      <c r="L732" s="503"/>
      <c r="M732" s="501">
        <v>0</v>
      </c>
      <c r="N732" s="502"/>
      <c r="O732" s="503"/>
      <c r="P732" s="501">
        <v>0</v>
      </c>
      <c r="Q732" s="502"/>
      <c r="R732" s="503"/>
      <c r="S732" s="501">
        <v>0</v>
      </c>
      <c r="T732" s="502"/>
      <c r="U732" s="503"/>
      <c r="V732" s="501">
        <v>0</v>
      </c>
      <c r="W732" s="502"/>
      <c r="X732" s="503"/>
      <c r="Y732" s="501">
        <v>0</v>
      </c>
      <c r="Z732" s="502"/>
      <c r="AA732" s="503"/>
      <c r="AB732" s="488"/>
    </row>
    <row r="733" spans="1:28" ht="15.75" customHeight="1">
      <c r="A733" s="507" t="str">
        <f>T(A606)</f>
        <v/>
      </c>
      <c r="B733" s="508"/>
      <c r="C733" s="508"/>
      <c r="D733" s="509"/>
      <c r="E733" s="497"/>
      <c r="F733" s="498"/>
      <c r="G733" s="497"/>
      <c r="H733" s="500"/>
      <c r="I733" s="498"/>
      <c r="J733" s="504"/>
      <c r="K733" s="505"/>
      <c r="L733" s="506"/>
      <c r="M733" s="504"/>
      <c r="N733" s="505"/>
      <c r="O733" s="506"/>
      <c r="P733" s="504"/>
      <c r="Q733" s="505"/>
      <c r="R733" s="506"/>
      <c r="S733" s="504"/>
      <c r="T733" s="505"/>
      <c r="U733" s="506"/>
      <c r="V733" s="504"/>
      <c r="W733" s="505"/>
      <c r="X733" s="506"/>
      <c r="Y733" s="504"/>
      <c r="Z733" s="505"/>
      <c r="AA733" s="506"/>
      <c r="AB733" s="488"/>
    </row>
    <row r="734" spans="1:28" ht="15.75" customHeight="1" thickBot="1">
      <c r="A734" s="510"/>
      <c r="B734" s="511"/>
      <c r="C734" s="511"/>
      <c r="D734" s="512"/>
      <c r="E734" s="513">
        <f>SUM(E732)</f>
        <v>1</v>
      </c>
      <c r="F734" s="514"/>
      <c r="G734" s="515">
        <f>SUM(G732)</f>
        <v>0</v>
      </c>
      <c r="H734" s="513"/>
      <c r="I734" s="514"/>
      <c r="J734" s="515">
        <f>SUM((J732+M732+P732)/3)</f>
        <v>0</v>
      </c>
      <c r="K734" s="513"/>
      <c r="L734" s="513"/>
      <c r="M734" s="513"/>
      <c r="N734" s="513"/>
      <c r="O734" s="513"/>
      <c r="P734" s="513"/>
      <c r="Q734" s="513"/>
      <c r="R734" s="514"/>
      <c r="S734" s="515">
        <f>SUM(((S732*3)+V732+Y732)/5)</f>
        <v>0</v>
      </c>
      <c r="T734" s="513"/>
      <c r="U734" s="513"/>
      <c r="V734" s="513"/>
      <c r="W734" s="513"/>
      <c r="X734" s="513"/>
      <c r="Y734" s="513"/>
      <c r="Z734" s="513"/>
      <c r="AA734" s="514"/>
      <c r="AB734" s="489"/>
    </row>
    <row r="735" spans="1:28" ht="15.75" customHeight="1" thickBot="1">
      <c r="J735" s="98"/>
      <c r="K735" s="98"/>
      <c r="L735" s="98"/>
      <c r="M735" s="98"/>
      <c r="N735" s="98"/>
      <c r="O735" s="98"/>
      <c r="P735" s="98"/>
      <c r="Q735" s="98"/>
      <c r="R735" s="98"/>
      <c r="S735" s="98"/>
      <c r="T735" s="98"/>
      <c r="U735" s="98"/>
      <c r="V735" s="98"/>
      <c r="W735" s="98"/>
      <c r="X735" s="98"/>
      <c r="Y735" s="98"/>
      <c r="Z735" s="98"/>
      <c r="AA735" s="98"/>
    </row>
    <row r="736" spans="1:28" ht="15.75" customHeight="1">
      <c r="A736" s="516" t="str">
        <f>T(A730)</f>
        <v>Natural Disaster</v>
      </c>
      <c r="B736" s="517"/>
      <c r="C736" s="517"/>
      <c r="D736" s="518"/>
      <c r="E736" s="478" t="s">
        <v>5</v>
      </c>
      <c r="F736" s="479"/>
      <c r="G736" s="478" t="s">
        <v>159</v>
      </c>
      <c r="H736" s="482"/>
      <c r="I736" s="479"/>
      <c r="J736" s="484" t="s">
        <v>7</v>
      </c>
      <c r="K736" s="485"/>
      <c r="L736" s="485"/>
      <c r="M736" s="485"/>
      <c r="N736" s="485"/>
      <c r="O736" s="485"/>
      <c r="P736" s="485"/>
      <c r="Q736" s="485"/>
      <c r="R736" s="486"/>
      <c r="S736" s="484" t="s">
        <v>9</v>
      </c>
      <c r="T736" s="485"/>
      <c r="U736" s="485"/>
      <c r="V736" s="485"/>
      <c r="W736" s="485"/>
      <c r="X736" s="485"/>
      <c r="Y736" s="485"/>
      <c r="Z736" s="485"/>
      <c r="AA736" s="486"/>
      <c r="AB736" s="487">
        <f>SUM(((((J740+S740)/2)*G740)*E740))</f>
        <v>0</v>
      </c>
    </row>
    <row r="737" spans="1:28" ht="15.75" customHeight="1">
      <c r="A737" s="519"/>
      <c r="B737" s="520"/>
      <c r="C737" s="520"/>
      <c r="D737" s="521"/>
      <c r="E737" s="480"/>
      <c r="F737" s="481"/>
      <c r="G737" s="480"/>
      <c r="H737" s="483"/>
      <c r="I737" s="481"/>
      <c r="J737" s="490" t="s">
        <v>163</v>
      </c>
      <c r="K737" s="491"/>
      <c r="L737" s="492"/>
      <c r="M737" s="490" t="s">
        <v>165</v>
      </c>
      <c r="N737" s="491"/>
      <c r="O737" s="492"/>
      <c r="P737" s="490" t="s">
        <v>167</v>
      </c>
      <c r="Q737" s="491"/>
      <c r="R737" s="492"/>
      <c r="S737" s="490" t="s">
        <v>213</v>
      </c>
      <c r="T737" s="491"/>
      <c r="U737" s="492"/>
      <c r="V737" s="490" t="s">
        <v>219</v>
      </c>
      <c r="W737" s="491"/>
      <c r="X737" s="492"/>
      <c r="Y737" s="490" t="s">
        <v>225</v>
      </c>
      <c r="Z737" s="491"/>
      <c r="AA737" s="492"/>
      <c r="AB737" s="488"/>
    </row>
    <row r="738" spans="1:28" ht="15.75" customHeight="1">
      <c r="A738" s="493" t="str">
        <f>T(A611)</f>
        <v>Choke Points on ROW</v>
      </c>
      <c r="B738" s="494"/>
      <c r="C738" s="96" t="str">
        <f>T(C611)</f>
        <v>CR</v>
      </c>
      <c r="D738" s="99">
        <f>SUM(D611)</f>
        <v>16</v>
      </c>
      <c r="E738" s="495">
        <v>1</v>
      </c>
      <c r="F738" s="496"/>
      <c r="G738" s="495">
        <f>SUM(G611)</f>
        <v>0</v>
      </c>
      <c r="H738" s="499"/>
      <c r="I738" s="496"/>
      <c r="J738" s="501">
        <v>0</v>
      </c>
      <c r="K738" s="502"/>
      <c r="L738" s="503"/>
      <c r="M738" s="501">
        <v>0</v>
      </c>
      <c r="N738" s="502"/>
      <c r="O738" s="503"/>
      <c r="P738" s="501">
        <v>0</v>
      </c>
      <c r="Q738" s="502"/>
      <c r="R738" s="503"/>
      <c r="S738" s="501">
        <v>0</v>
      </c>
      <c r="T738" s="502"/>
      <c r="U738" s="503"/>
      <c r="V738" s="501">
        <v>0</v>
      </c>
      <c r="W738" s="502"/>
      <c r="X738" s="503"/>
      <c r="Y738" s="501">
        <v>0</v>
      </c>
      <c r="Z738" s="502"/>
      <c r="AA738" s="503"/>
      <c r="AB738" s="488"/>
    </row>
    <row r="739" spans="1:28" ht="15.75" customHeight="1">
      <c r="A739" s="507" t="str">
        <f>T(A612)</f>
        <v/>
      </c>
      <c r="B739" s="508"/>
      <c r="C739" s="508"/>
      <c r="D739" s="509"/>
      <c r="E739" s="497"/>
      <c r="F739" s="498"/>
      <c r="G739" s="497"/>
      <c r="H739" s="500"/>
      <c r="I739" s="498"/>
      <c r="J739" s="504"/>
      <c r="K739" s="505"/>
      <c r="L739" s="506"/>
      <c r="M739" s="504"/>
      <c r="N739" s="505"/>
      <c r="O739" s="506"/>
      <c r="P739" s="504"/>
      <c r="Q739" s="505"/>
      <c r="R739" s="506"/>
      <c r="S739" s="504"/>
      <c r="T739" s="505"/>
      <c r="U739" s="506"/>
      <c r="V739" s="504"/>
      <c r="W739" s="505"/>
      <c r="X739" s="506"/>
      <c r="Y739" s="504"/>
      <c r="Z739" s="505"/>
      <c r="AA739" s="506"/>
      <c r="AB739" s="488"/>
    </row>
    <row r="740" spans="1:28" ht="15.75" customHeight="1" thickBot="1">
      <c r="A740" s="510"/>
      <c r="B740" s="511"/>
      <c r="C740" s="511"/>
      <c r="D740" s="512"/>
      <c r="E740" s="513">
        <f>SUM(E738)</f>
        <v>1</v>
      </c>
      <c r="F740" s="514"/>
      <c r="G740" s="515">
        <f>SUM(G738)</f>
        <v>0</v>
      </c>
      <c r="H740" s="513"/>
      <c r="I740" s="514"/>
      <c r="J740" s="515">
        <f>SUM((J738+M738+P738)/3)</f>
        <v>0</v>
      </c>
      <c r="K740" s="513"/>
      <c r="L740" s="513"/>
      <c r="M740" s="513"/>
      <c r="N740" s="513"/>
      <c r="O740" s="513"/>
      <c r="P740" s="513"/>
      <c r="Q740" s="513"/>
      <c r="R740" s="514"/>
      <c r="S740" s="515">
        <f>SUM(((S738*3)+V738+Y738)/5)</f>
        <v>0</v>
      </c>
      <c r="T740" s="513"/>
      <c r="U740" s="513"/>
      <c r="V740" s="513"/>
      <c r="W740" s="513"/>
      <c r="X740" s="513"/>
      <c r="Y740" s="513"/>
      <c r="Z740" s="513"/>
      <c r="AA740" s="514"/>
      <c r="AB740" s="489"/>
    </row>
    <row r="741" spans="1:28" ht="15.75" customHeight="1" thickBot="1">
      <c r="J741" s="100"/>
      <c r="K741" s="100"/>
      <c r="L741" s="100"/>
      <c r="M741" s="100"/>
      <c r="N741" s="100"/>
      <c r="O741" s="100"/>
      <c r="P741" s="100"/>
      <c r="Q741" s="100"/>
      <c r="R741" s="100"/>
      <c r="S741" s="100"/>
      <c r="T741" s="100"/>
      <c r="U741" s="100"/>
      <c r="V741" s="100"/>
      <c r="W741" s="100"/>
      <c r="X741" s="100"/>
      <c r="Y741" s="100"/>
      <c r="Z741" s="100"/>
      <c r="AA741" s="100"/>
    </row>
    <row r="742" spans="1:28" ht="15.75" customHeight="1">
      <c r="A742" s="516" t="str">
        <f>T(A736)</f>
        <v>Natural Disaster</v>
      </c>
      <c r="B742" s="517"/>
      <c r="C742" s="517"/>
      <c r="D742" s="518"/>
      <c r="E742" s="478" t="s">
        <v>5</v>
      </c>
      <c r="F742" s="479"/>
      <c r="G742" s="478" t="s">
        <v>159</v>
      </c>
      <c r="H742" s="482"/>
      <c r="I742" s="479"/>
      <c r="J742" s="484" t="s">
        <v>7</v>
      </c>
      <c r="K742" s="485"/>
      <c r="L742" s="485"/>
      <c r="M742" s="485"/>
      <c r="N742" s="485"/>
      <c r="O742" s="485"/>
      <c r="P742" s="485"/>
      <c r="Q742" s="485"/>
      <c r="R742" s="486"/>
      <c r="S742" s="484" t="s">
        <v>9</v>
      </c>
      <c r="T742" s="485"/>
      <c r="U742" s="485"/>
      <c r="V742" s="485"/>
      <c r="W742" s="485"/>
      <c r="X742" s="485"/>
      <c r="Y742" s="485"/>
      <c r="Z742" s="485"/>
      <c r="AA742" s="486"/>
      <c r="AB742" s="487">
        <f>SUM(((((J746+S746)/2)*G746)*E746))</f>
        <v>0</v>
      </c>
    </row>
    <row r="743" spans="1:28" ht="15.75" customHeight="1">
      <c r="A743" s="519"/>
      <c r="B743" s="520"/>
      <c r="C743" s="520"/>
      <c r="D743" s="521"/>
      <c r="E743" s="480"/>
      <c r="F743" s="481"/>
      <c r="G743" s="480"/>
      <c r="H743" s="483"/>
      <c r="I743" s="481"/>
      <c r="J743" s="490" t="s">
        <v>163</v>
      </c>
      <c r="K743" s="491"/>
      <c r="L743" s="492"/>
      <c r="M743" s="490" t="s">
        <v>165</v>
      </c>
      <c r="N743" s="491"/>
      <c r="O743" s="492"/>
      <c r="P743" s="490" t="s">
        <v>167</v>
      </c>
      <c r="Q743" s="491"/>
      <c r="R743" s="492"/>
      <c r="S743" s="490" t="s">
        <v>213</v>
      </c>
      <c r="T743" s="491"/>
      <c r="U743" s="492"/>
      <c r="V743" s="490" t="s">
        <v>219</v>
      </c>
      <c r="W743" s="491"/>
      <c r="X743" s="492"/>
      <c r="Y743" s="490" t="s">
        <v>225</v>
      </c>
      <c r="Z743" s="491"/>
      <c r="AA743" s="492"/>
      <c r="AB743" s="488"/>
    </row>
    <row r="744" spans="1:28" ht="15.75" customHeight="1">
      <c r="A744" s="493" t="str">
        <f>T(A617)</f>
        <v>Fire Suppression</v>
      </c>
      <c r="B744" s="494"/>
      <c r="C744" s="96" t="str">
        <f>T(C617)</f>
        <v>CR</v>
      </c>
      <c r="D744" s="99">
        <f>SUM(D617)</f>
        <v>17</v>
      </c>
      <c r="E744" s="495">
        <v>1</v>
      </c>
      <c r="F744" s="496"/>
      <c r="G744" s="495">
        <f>SUM(G617)</f>
        <v>0</v>
      </c>
      <c r="H744" s="499"/>
      <c r="I744" s="496"/>
      <c r="J744" s="501">
        <v>0</v>
      </c>
      <c r="K744" s="502"/>
      <c r="L744" s="503"/>
      <c r="M744" s="501">
        <v>0</v>
      </c>
      <c r="N744" s="502"/>
      <c r="O744" s="503"/>
      <c r="P744" s="501">
        <v>0</v>
      </c>
      <c r="Q744" s="502"/>
      <c r="R744" s="503"/>
      <c r="S744" s="501">
        <v>0</v>
      </c>
      <c r="T744" s="502"/>
      <c r="U744" s="503"/>
      <c r="V744" s="501">
        <v>0</v>
      </c>
      <c r="W744" s="502"/>
      <c r="X744" s="503"/>
      <c r="Y744" s="501">
        <v>0</v>
      </c>
      <c r="Z744" s="502"/>
      <c r="AA744" s="503"/>
      <c r="AB744" s="488"/>
    </row>
    <row r="745" spans="1:28" ht="15.75" customHeight="1">
      <c r="A745" s="507" t="str">
        <f>T(A618)</f>
        <v/>
      </c>
      <c r="B745" s="508"/>
      <c r="C745" s="508"/>
      <c r="D745" s="509"/>
      <c r="E745" s="497"/>
      <c r="F745" s="498"/>
      <c r="G745" s="497"/>
      <c r="H745" s="500"/>
      <c r="I745" s="498"/>
      <c r="J745" s="504"/>
      <c r="K745" s="505"/>
      <c r="L745" s="506"/>
      <c r="M745" s="504"/>
      <c r="N745" s="505"/>
      <c r="O745" s="506"/>
      <c r="P745" s="504"/>
      <c r="Q745" s="505"/>
      <c r="R745" s="506"/>
      <c r="S745" s="504"/>
      <c r="T745" s="505"/>
      <c r="U745" s="506"/>
      <c r="V745" s="504"/>
      <c r="W745" s="505"/>
      <c r="X745" s="506"/>
      <c r="Y745" s="504"/>
      <c r="Z745" s="505"/>
      <c r="AA745" s="506"/>
      <c r="AB745" s="488"/>
    </row>
    <row r="746" spans="1:28" ht="15.75" customHeight="1" thickBot="1">
      <c r="A746" s="510"/>
      <c r="B746" s="511"/>
      <c r="C746" s="511"/>
      <c r="D746" s="512"/>
      <c r="E746" s="513">
        <f>SUM(E744)</f>
        <v>1</v>
      </c>
      <c r="F746" s="514"/>
      <c r="G746" s="515">
        <f>SUM(G744)</f>
        <v>0</v>
      </c>
      <c r="H746" s="513"/>
      <c r="I746" s="514"/>
      <c r="J746" s="515">
        <f>SUM((J744+M744+P744)/3)</f>
        <v>0</v>
      </c>
      <c r="K746" s="513"/>
      <c r="L746" s="513"/>
      <c r="M746" s="513"/>
      <c r="N746" s="513"/>
      <c r="O746" s="513"/>
      <c r="P746" s="513"/>
      <c r="Q746" s="513"/>
      <c r="R746" s="514"/>
      <c r="S746" s="515">
        <f>SUM(((S744*3)+V744+Y744)/5)</f>
        <v>0</v>
      </c>
      <c r="T746" s="513"/>
      <c r="U746" s="513"/>
      <c r="V746" s="513"/>
      <c r="W746" s="513"/>
      <c r="X746" s="513"/>
      <c r="Y746" s="513"/>
      <c r="Z746" s="513"/>
      <c r="AA746" s="514"/>
      <c r="AB746" s="489"/>
    </row>
    <row r="747" spans="1:28" ht="15.75" customHeight="1" thickBot="1">
      <c r="J747" s="100"/>
      <c r="K747" s="100"/>
      <c r="L747" s="100"/>
      <c r="M747" s="100"/>
      <c r="N747" s="100"/>
      <c r="O747" s="100"/>
      <c r="P747" s="100"/>
      <c r="Q747" s="100"/>
      <c r="R747" s="100"/>
      <c r="S747" s="100"/>
      <c r="T747" s="100"/>
      <c r="U747" s="100"/>
      <c r="V747" s="100"/>
      <c r="W747" s="100"/>
      <c r="X747" s="100"/>
      <c r="Y747" s="100"/>
      <c r="Z747" s="100"/>
      <c r="AA747" s="100"/>
    </row>
    <row r="748" spans="1:28" ht="15.75" customHeight="1">
      <c r="A748" s="516" t="str">
        <f>T(A742)</f>
        <v>Natural Disaster</v>
      </c>
      <c r="B748" s="517"/>
      <c r="C748" s="517"/>
      <c r="D748" s="518"/>
      <c r="E748" s="478" t="s">
        <v>5</v>
      </c>
      <c r="F748" s="479"/>
      <c r="G748" s="478" t="s">
        <v>159</v>
      </c>
      <c r="H748" s="482"/>
      <c r="I748" s="479"/>
      <c r="J748" s="484" t="s">
        <v>7</v>
      </c>
      <c r="K748" s="485"/>
      <c r="L748" s="485"/>
      <c r="M748" s="485"/>
      <c r="N748" s="485"/>
      <c r="O748" s="485"/>
      <c r="P748" s="485"/>
      <c r="Q748" s="485"/>
      <c r="R748" s="486"/>
      <c r="S748" s="484" t="s">
        <v>9</v>
      </c>
      <c r="T748" s="485"/>
      <c r="U748" s="485"/>
      <c r="V748" s="485"/>
      <c r="W748" s="485"/>
      <c r="X748" s="485"/>
      <c r="Y748" s="485"/>
      <c r="Z748" s="485"/>
      <c r="AA748" s="486"/>
      <c r="AB748" s="487">
        <f>SUM(((((J752+S752)/2)*G752)*E752))</f>
        <v>0</v>
      </c>
    </row>
    <row r="749" spans="1:28" ht="15.75" customHeight="1">
      <c r="A749" s="519"/>
      <c r="B749" s="520"/>
      <c r="C749" s="520"/>
      <c r="D749" s="521"/>
      <c r="E749" s="480"/>
      <c r="F749" s="481"/>
      <c r="G749" s="480"/>
      <c r="H749" s="483"/>
      <c r="I749" s="481"/>
      <c r="J749" s="490" t="s">
        <v>163</v>
      </c>
      <c r="K749" s="491"/>
      <c r="L749" s="492"/>
      <c r="M749" s="490" t="s">
        <v>165</v>
      </c>
      <c r="N749" s="491"/>
      <c r="O749" s="492"/>
      <c r="P749" s="490" t="s">
        <v>167</v>
      </c>
      <c r="Q749" s="491"/>
      <c r="R749" s="492"/>
      <c r="S749" s="490" t="s">
        <v>213</v>
      </c>
      <c r="T749" s="491"/>
      <c r="U749" s="492"/>
      <c r="V749" s="490" t="s">
        <v>219</v>
      </c>
      <c r="W749" s="491"/>
      <c r="X749" s="492"/>
      <c r="Y749" s="490" t="s">
        <v>225</v>
      </c>
      <c r="Z749" s="491"/>
      <c r="AA749" s="492"/>
      <c r="AB749" s="488"/>
    </row>
    <row r="750" spans="1:28" ht="15.75" customHeight="1">
      <c r="A750" s="493" t="str">
        <f>T(A623)</f>
        <v>Air Handling</v>
      </c>
      <c r="B750" s="494"/>
      <c r="C750" s="96" t="str">
        <f>T(C623)</f>
        <v>CR</v>
      </c>
      <c r="D750" s="99">
        <f>SUM(D623)</f>
        <v>18</v>
      </c>
      <c r="E750" s="495">
        <v>1</v>
      </c>
      <c r="F750" s="496"/>
      <c r="G750" s="495">
        <f>SUM(G623)</f>
        <v>0</v>
      </c>
      <c r="H750" s="499"/>
      <c r="I750" s="496"/>
      <c r="J750" s="501">
        <v>0</v>
      </c>
      <c r="K750" s="502"/>
      <c r="L750" s="503"/>
      <c r="M750" s="501">
        <v>0</v>
      </c>
      <c r="N750" s="502"/>
      <c r="O750" s="503"/>
      <c r="P750" s="501">
        <v>0</v>
      </c>
      <c r="Q750" s="502"/>
      <c r="R750" s="503"/>
      <c r="S750" s="501">
        <v>0</v>
      </c>
      <c r="T750" s="502"/>
      <c r="U750" s="503"/>
      <c r="V750" s="501">
        <v>0</v>
      </c>
      <c r="W750" s="502"/>
      <c r="X750" s="503"/>
      <c r="Y750" s="501">
        <v>0</v>
      </c>
      <c r="Z750" s="502"/>
      <c r="AA750" s="503"/>
      <c r="AB750" s="488"/>
    </row>
    <row r="751" spans="1:28" ht="15.75" customHeight="1">
      <c r="A751" s="507" t="str">
        <f>T(A624)</f>
        <v/>
      </c>
      <c r="B751" s="508"/>
      <c r="C751" s="508"/>
      <c r="D751" s="509"/>
      <c r="E751" s="497"/>
      <c r="F751" s="498"/>
      <c r="G751" s="497"/>
      <c r="H751" s="500"/>
      <c r="I751" s="498"/>
      <c r="J751" s="504"/>
      <c r="K751" s="505"/>
      <c r="L751" s="506"/>
      <c r="M751" s="504"/>
      <c r="N751" s="505"/>
      <c r="O751" s="506"/>
      <c r="P751" s="504"/>
      <c r="Q751" s="505"/>
      <c r="R751" s="506"/>
      <c r="S751" s="504"/>
      <c r="T751" s="505"/>
      <c r="U751" s="506"/>
      <c r="V751" s="504"/>
      <c r="W751" s="505"/>
      <c r="X751" s="506"/>
      <c r="Y751" s="504"/>
      <c r="Z751" s="505"/>
      <c r="AA751" s="506"/>
      <c r="AB751" s="488"/>
    </row>
    <row r="752" spans="1:28" ht="15.75" customHeight="1" thickBot="1">
      <c r="A752" s="510"/>
      <c r="B752" s="511"/>
      <c r="C752" s="511"/>
      <c r="D752" s="512"/>
      <c r="E752" s="513">
        <f>SUM(E750)</f>
        <v>1</v>
      </c>
      <c r="F752" s="514"/>
      <c r="G752" s="515">
        <f>SUM(G750)</f>
        <v>0</v>
      </c>
      <c r="H752" s="513"/>
      <c r="I752" s="514"/>
      <c r="J752" s="515">
        <f>SUM((J750+M750+P750)/3)</f>
        <v>0</v>
      </c>
      <c r="K752" s="513"/>
      <c r="L752" s="513"/>
      <c r="M752" s="513"/>
      <c r="N752" s="513"/>
      <c r="O752" s="513"/>
      <c r="P752" s="513"/>
      <c r="Q752" s="513"/>
      <c r="R752" s="514"/>
      <c r="S752" s="515">
        <f>SUM(((S750*3)+V750+Y750)/5)</f>
        <v>0</v>
      </c>
      <c r="T752" s="513"/>
      <c r="U752" s="513"/>
      <c r="V752" s="513"/>
      <c r="W752" s="513"/>
      <c r="X752" s="513"/>
      <c r="Y752" s="513"/>
      <c r="Z752" s="513"/>
      <c r="AA752" s="514"/>
      <c r="AB752" s="489"/>
    </row>
    <row r="753" spans="1:28" ht="15.75" customHeight="1" thickBot="1">
      <c r="J753" s="98"/>
      <c r="K753" s="98"/>
      <c r="L753" s="98"/>
      <c r="M753" s="98"/>
      <c r="N753" s="98"/>
      <c r="O753" s="98"/>
      <c r="P753" s="98"/>
      <c r="Q753" s="98"/>
      <c r="R753" s="98"/>
      <c r="S753" s="98"/>
      <c r="T753" s="98"/>
      <c r="U753" s="98"/>
      <c r="V753" s="98"/>
      <c r="W753" s="98"/>
      <c r="X753" s="98"/>
      <c r="Y753" s="98"/>
      <c r="Z753" s="98"/>
      <c r="AA753" s="98"/>
    </row>
    <row r="754" spans="1:28" ht="15.75" customHeight="1">
      <c r="A754" s="516" t="str">
        <f>T(A748)</f>
        <v>Natural Disaster</v>
      </c>
      <c r="B754" s="517"/>
      <c r="C754" s="517"/>
      <c r="D754" s="518"/>
      <c r="E754" s="478" t="s">
        <v>5</v>
      </c>
      <c r="F754" s="479"/>
      <c r="G754" s="478" t="s">
        <v>159</v>
      </c>
      <c r="H754" s="482"/>
      <c r="I754" s="479"/>
      <c r="J754" s="484" t="s">
        <v>7</v>
      </c>
      <c r="K754" s="485"/>
      <c r="L754" s="485"/>
      <c r="M754" s="485"/>
      <c r="N754" s="485"/>
      <c r="O754" s="485"/>
      <c r="P754" s="485"/>
      <c r="Q754" s="485"/>
      <c r="R754" s="486"/>
      <c r="S754" s="484" t="s">
        <v>9</v>
      </c>
      <c r="T754" s="485"/>
      <c r="U754" s="485"/>
      <c r="V754" s="485"/>
      <c r="W754" s="485"/>
      <c r="X754" s="485"/>
      <c r="Y754" s="485"/>
      <c r="Z754" s="485"/>
      <c r="AA754" s="486"/>
      <c r="AB754" s="487">
        <f>SUM(((((J758+S758)/2)*G758)*E758))</f>
        <v>0</v>
      </c>
    </row>
    <row r="755" spans="1:28" ht="15.75" customHeight="1">
      <c r="A755" s="519"/>
      <c r="B755" s="520"/>
      <c r="C755" s="520"/>
      <c r="D755" s="521"/>
      <c r="E755" s="480"/>
      <c r="F755" s="481"/>
      <c r="G755" s="480"/>
      <c r="H755" s="483"/>
      <c r="I755" s="481"/>
      <c r="J755" s="490" t="s">
        <v>163</v>
      </c>
      <c r="K755" s="491"/>
      <c r="L755" s="492"/>
      <c r="M755" s="490" t="s">
        <v>165</v>
      </c>
      <c r="N755" s="491"/>
      <c r="O755" s="492"/>
      <c r="P755" s="490" t="s">
        <v>167</v>
      </c>
      <c r="Q755" s="491"/>
      <c r="R755" s="492"/>
      <c r="S755" s="490" t="s">
        <v>213</v>
      </c>
      <c r="T755" s="491"/>
      <c r="U755" s="492"/>
      <c r="V755" s="490" t="s">
        <v>219</v>
      </c>
      <c r="W755" s="491"/>
      <c r="X755" s="492"/>
      <c r="Y755" s="490" t="s">
        <v>225</v>
      </c>
      <c r="Z755" s="491"/>
      <c r="AA755" s="492"/>
      <c r="AB755" s="488"/>
    </row>
    <row r="756" spans="1:28" ht="15.75" customHeight="1">
      <c r="A756" s="493" t="str">
        <f>T(A629)</f>
        <v>Power Generation/Distribution</v>
      </c>
      <c r="B756" s="494"/>
      <c r="C756" s="96" t="str">
        <f>T(C629)</f>
        <v>CR</v>
      </c>
      <c r="D756" s="99">
        <f>SUM(D629)</f>
        <v>19</v>
      </c>
      <c r="E756" s="495">
        <v>1</v>
      </c>
      <c r="F756" s="496"/>
      <c r="G756" s="495">
        <f>SUM(G629)</f>
        <v>0</v>
      </c>
      <c r="H756" s="499"/>
      <c r="I756" s="496"/>
      <c r="J756" s="501">
        <v>0</v>
      </c>
      <c r="K756" s="502"/>
      <c r="L756" s="503"/>
      <c r="M756" s="501">
        <v>0</v>
      </c>
      <c r="N756" s="502"/>
      <c r="O756" s="503"/>
      <c r="P756" s="501">
        <v>0</v>
      </c>
      <c r="Q756" s="502"/>
      <c r="R756" s="503"/>
      <c r="S756" s="501">
        <v>0</v>
      </c>
      <c r="T756" s="502"/>
      <c r="U756" s="503"/>
      <c r="V756" s="501">
        <v>0</v>
      </c>
      <c r="W756" s="502"/>
      <c r="X756" s="503"/>
      <c r="Y756" s="501">
        <v>0</v>
      </c>
      <c r="Z756" s="502"/>
      <c r="AA756" s="503"/>
      <c r="AB756" s="488"/>
    </row>
    <row r="757" spans="1:28" ht="15.75" customHeight="1">
      <c r="A757" s="507" t="str">
        <f>T(A630)</f>
        <v/>
      </c>
      <c r="B757" s="508"/>
      <c r="C757" s="508"/>
      <c r="D757" s="509"/>
      <c r="E757" s="497"/>
      <c r="F757" s="498"/>
      <c r="G757" s="497"/>
      <c r="H757" s="500"/>
      <c r="I757" s="498"/>
      <c r="J757" s="504"/>
      <c r="K757" s="505"/>
      <c r="L757" s="506"/>
      <c r="M757" s="504"/>
      <c r="N757" s="505"/>
      <c r="O757" s="506"/>
      <c r="P757" s="504"/>
      <c r="Q757" s="505"/>
      <c r="R757" s="506"/>
      <c r="S757" s="504"/>
      <c r="T757" s="505"/>
      <c r="U757" s="506"/>
      <c r="V757" s="504"/>
      <c r="W757" s="505"/>
      <c r="X757" s="506"/>
      <c r="Y757" s="504"/>
      <c r="Z757" s="505"/>
      <c r="AA757" s="506"/>
      <c r="AB757" s="488"/>
    </row>
    <row r="758" spans="1:28" ht="15.75" customHeight="1" thickBot="1">
      <c r="A758" s="510"/>
      <c r="B758" s="511"/>
      <c r="C758" s="511"/>
      <c r="D758" s="512"/>
      <c r="E758" s="513">
        <f>SUM(E756)</f>
        <v>1</v>
      </c>
      <c r="F758" s="514"/>
      <c r="G758" s="515">
        <f>SUM(G756)</f>
        <v>0</v>
      </c>
      <c r="H758" s="513"/>
      <c r="I758" s="514"/>
      <c r="J758" s="515">
        <f>SUM((J756+M756+P756)/3)</f>
        <v>0</v>
      </c>
      <c r="K758" s="513"/>
      <c r="L758" s="513"/>
      <c r="M758" s="513"/>
      <c r="N758" s="513"/>
      <c r="O758" s="513"/>
      <c r="P758" s="513"/>
      <c r="Q758" s="513"/>
      <c r="R758" s="514"/>
      <c r="S758" s="515">
        <f>SUM(((S756*3)+V756+Y756)/5)</f>
        <v>0</v>
      </c>
      <c r="T758" s="513"/>
      <c r="U758" s="513"/>
      <c r="V758" s="513"/>
      <c r="W758" s="513"/>
      <c r="X758" s="513"/>
      <c r="Y758" s="513"/>
      <c r="Z758" s="513"/>
      <c r="AA758" s="514"/>
      <c r="AB758" s="489"/>
    </row>
    <row r="759" spans="1:28" ht="15.75" customHeight="1" thickBot="1">
      <c r="J759" s="100"/>
      <c r="K759" s="100"/>
      <c r="L759" s="100"/>
      <c r="M759" s="100"/>
      <c r="N759" s="100"/>
      <c r="O759" s="100"/>
      <c r="P759" s="100"/>
      <c r="Q759" s="100"/>
      <c r="R759" s="100"/>
      <c r="S759" s="100"/>
      <c r="T759" s="100"/>
      <c r="U759" s="100"/>
      <c r="V759" s="100"/>
      <c r="W759" s="100"/>
      <c r="X759" s="100"/>
      <c r="Y759" s="100"/>
      <c r="Z759" s="100"/>
      <c r="AA759" s="100"/>
    </row>
    <row r="760" spans="1:28" ht="15.75" customHeight="1">
      <c r="A760" s="516" t="str">
        <f>T(A754)</f>
        <v>Natural Disaster</v>
      </c>
      <c r="B760" s="517"/>
      <c r="C760" s="517"/>
      <c r="D760" s="518"/>
      <c r="E760" s="478" t="s">
        <v>5</v>
      </c>
      <c r="F760" s="479"/>
      <c r="G760" s="478" t="s">
        <v>159</v>
      </c>
      <c r="H760" s="482"/>
      <c r="I760" s="479"/>
      <c r="J760" s="484" t="s">
        <v>7</v>
      </c>
      <c r="K760" s="485"/>
      <c r="L760" s="485"/>
      <c r="M760" s="485"/>
      <c r="N760" s="485"/>
      <c r="O760" s="485"/>
      <c r="P760" s="485"/>
      <c r="Q760" s="485"/>
      <c r="R760" s="486"/>
      <c r="S760" s="484" t="s">
        <v>9</v>
      </c>
      <c r="T760" s="485"/>
      <c r="U760" s="485"/>
      <c r="V760" s="485"/>
      <c r="W760" s="485"/>
      <c r="X760" s="485"/>
      <c r="Y760" s="485"/>
      <c r="Z760" s="485"/>
      <c r="AA760" s="486"/>
      <c r="AB760" s="487">
        <f>SUM(((((J764+S764)/2)*G764)*E764))</f>
        <v>0</v>
      </c>
    </row>
    <row r="761" spans="1:28" ht="15.75" customHeight="1">
      <c r="A761" s="519"/>
      <c r="B761" s="520"/>
      <c r="C761" s="520"/>
      <c r="D761" s="521"/>
      <c r="E761" s="480"/>
      <c r="F761" s="481"/>
      <c r="G761" s="480"/>
      <c r="H761" s="483"/>
      <c r="I761" s="481"/>
      <c r="J761" s="490" t="s">
        <v>163</v>
      </c>
      <c r="K761" s="491"/>
      <c r="L761" s="492"/>
      <c r="M761" s="490" t="s">
        <v>165</v>
      </c>
      <c r="N761" s="491"/>
      <c r="O761" s="492"/>
      <c r="P761" s="490" t="s">
        <v>167</v>
      </c>
      <c r="Q761" s="491"/>
      <c r="R761" s="492"/>
      <c r="S761" s="490" t="s">
        <v>213</v>
      </c>
      <c r="T761" s="491"/>
      <c r="U761" s="492"/>
      <c r="V761" s="490" t="s">
        <v>219</v>
      </c>
      <c r="W761" s="491"/>
      <c r="X761" s="492"/>
      <c r="Y761" s="490" t="s">
        <v>225</v>
      </c>
      <c r="Z761" s="491"/>
      <c r="AA761" s="492"/>
      <c r="AB761" s="488"/>
    </row>
    <row r="762" spans="1:28" ht="15.75" customHeight="1">
      <c r="A762" s="493" t="str">
        <f>T(A635)</f>
        <v>Yards</v>
      </c>
      <c r="B762" s="494"/>
      <c r="C762" s="96" t="str">
        <f>T(C635)</f>
        <v>CR</v>
      </c>
      <c r="D762" s="99">
        <f>SUM(D635)</f>
        <v>20</v>
      </c>
      <c r="E762" s="495">
        <v>1</v>
      </c>
      <c r="F762" s="496"/>
      <c r="G762" s="495">
        <f>SUM(G635)</f>
        <v>0</v>
      </c>
      <c r="H762" s="499"/>
      <c r="I762" s="496"/>
      <c r="J762" s="501">
        <v>0</v>
      </c>
      <c r="K762" s="502"/>
      <c r="L762" s="503"/>
      <c r="M762" s="501">
        <v>0</v>
      </c>
      <c r="N762" s="502"/>
      <c r="O762" s="503"/>
      <c r="P762" s="501">
        <v>0</v>
      </c>
      <c r="Q762" s="502"/>
      <c r="R762" s="503"/>
      <c r="S762" s="501">
        <v>0</v>
      </c>
      <c r="T762" s="502"/>
      <c r="U762" s="503"/>
      <c r="V762" s="501">
        <v>0</v>
      </c>
      <c r="W762" s="502"/>
      <c r="X762" s="503"/>
      <c r="Y762" s="501">
        <v>0</v>
      </c>
      <c r="Z762" s="502"/>
      <c r="AA762" s="503"/>
      <c r="AB762" s="488"/>
    </row>
    <row r="763" spans="1:28" ht="15.75" customHeight="1">
      <c r="A763" s="507" t="str">
        <f>T(A636)</f>
        <v/>
      </c>
      <c r="B763" s="508"/>
      <c r="C763" s="508"/>
      <c r="D763" s="509"/>
      <c r="E763" s="497"/>
      <c r="F763" s="498"/>
      <c r="G763" s="497"/>
      <c r="H763" s="500"/>
      <c r="I763" s="498"/>
      <c r="J763" s="504"/>
      <c r="K763" s="505"/>
      <c r="L763" s="506"/>
      <c r="M763" s="504"/>
      <c r="N763" s="505"/>
      <c r="O763" s="506"/>
      <c r="P763" s="504"/>
      <c r="Q763" s="505"/>
      <c r="R763" s="506"/>
      <c r="S763" s="504"/>
      <c r="T763" s="505"/>
      <c r="U763" s="506"/>
      <c r="V763" s="504"/>
      <c r="W763" s="505"/>
      <c r="X763" s="506"/>
      <c r="Y763" s="504"/>
      <c r="Z763" s="505"/>
      <c r="AA763" s="506"/>
      <c r="AB763" s="488"/>
    </row>
    <row r="764" spans="1:28" ht="15.75" customHeight="1" thickBot="1">
      <c r="A764" s="510"/>
      <c r="B764" s="511"/>
      <c r="C764" s="511"/>
      <c r="D764" s="512"/>
      <c r="E764" s="513">
        <f>SUM(E762)</f>
        <v>1</v>
      </c>
      <c r="F764" s="514"/>
      <c r="G764" s="515">
        <f>SUM(G762)</f>
        <v>0</v>
      </c>
      <c r="H764" s="513"/>
      <c r="I764" s="514"/>
      <c r="J764" s="515">
        <f>SUM((J762+M762+P762)/3)</f>
        <v>0</v>
      </c>
      <c r="K764" s="513"/>
      <c r="L764" s="513"/>
      <c r="M764" s="513"/>
      <c r="N764" s="513"/>
      <c r="O764" s="513"/>
      <c r="P764" s="513"/>
      <c r="Q764" s="513"/>
      <c r="R764" s="514"/>
      <c r="S764" s="515">
        <f>SUM(((S762*3)+V762+Y762)/5)</f>
        <v>0</v>
      </c>
      <c r="T764" s="513"/>
      <c r="U764" s="513"/>
      <c r="V764" s="513"/>
      <c r="W764" s="513"/>
      <c r="X764" s="513"/>
      <c r="Y764" s="513"/>
      <c r="Z764" s="513"/>
      <c r="AA764" s="514"/>
      <c r="AB764" s="489"/>
    </row>
    <row r="765" spans="1:28" ht="15.75" customHeight="1" thickBot="1">
      <c r="J765" s="98"/>
      <c r="K765" s="98"/>
      <c r="L765" s="98"/>
      <c r="M765" s="98"/>
      <c r="N765" s="98"/>
      <c r="O765" s="98"/>
      <c r="P765" s="98"/>
      <c r="Q765" s="98"/>
      <c r="R765" s="98"/>
      <c r="S765" s="98"/>
      <c r="T765" s="98"/>
      <c r="U765" s="98"/>
      <c r="V765" s="98"/>
      <c r="W765" s="98"/>
      <c r="X765" s="98"/>
      <c r="Y765" s="98"/>
      <c r="Z765" s="98"/>
      <c r="AA765" s="98"/>
    </row>
    <row r="766" spans="1:28" ht="15.75" customHeight="1">
      <c r="A766" s="516" t="str">
        <f>T(A760)</f>
        <v>Natural Disaster</v>
      </c>
      <c r="B766" s="517"/>
      <c r="C766" s="517"/>
      <c r="D766" s="518"/>
      <c r="E766" s="478" t="s">
        <v>5</v>
      </c>
      <c r="F766" s="479"/>
      <c r="G766" s="478" t="s">
        <v>159</v>
      </c>
      <c r="H766" s="482"/>
      <c r="I766" s="479"/>
      <c r="J766" s="484" t="s">
        <v>7</v>
      </c>
      <c r="K766" s="485"/>
      <c r="L766" s="485"/>
      <c r="M766" s="485"/>
      <c r="N766" s="485"/>
      <c r="O766" s="485"/>
      <c r="P766" s="485"/>
      <c r="Q766" s="485"/>
      <c r="R766" s="486"/>
      <c r="S766" s="484" t="s">
        <v>9</v>
      </c>
      <c r="T766" s="485"/>
      <c r="U766" s="485"/>
      <c r="V766" s="485"/>
      <c r="W766" s="485"/>
      <c r="X766" s="485"/>
      <c r="Y766" s="485"/>
      <c r="Z766" s="485"/>
      <c r="AA766" s="486"/>
      <c r="AB766" s="487">
        <f>SUM(((((J770+S770)/2)*G770)*E770))</f>
        <v>0</v>
      </c>
    </row>
    <row r="767" spans="1:28" ht="15.75" customHeight="1">
      <c r="A767" s="519"/>
      <c r="B767" s="520"/>
      <c r="C767" s="520"/>
      <c r="D767" s="521"/>
      <c r="E767" s="480"/>
      <c r="F767" s="481"/>
      <c r="G767" s="480"/>
      <c r="H767" s="483"/>
      <c r="I767" s="481"/>
      <c r="J767" s="490" t="s">
        <v>163</v>
      </c>
      <c r="K767" s="491"/>
      <c r="L767" s="492"/>
      <c r="M767" s="490" t="s">
        <v>165</v>
      </c>
      <c r="N767" s="491"/>
      <c r="O767" s="492"/>
      <c r="P767" s="490" t="s">
        <v>167</v>
      </c>
      <c r="Q767" s="491"/>
      <c r="R767" s="492"/>
      <c r="S767" s="490" t="s">
        <v>213</v>
      </c>
      <c r="T767" s="491"/>
      <c r="U767" s="492"/>
      <c r="V767" s="490" t="s">
        <v>219</v>
      </c>
      <c r="W767" s="491"/>
      <c r="X767" s="492"/>
      <c r="Y767" s="490" t="s">
        <v>225</v>
      </c>
      <c r="Z767" s="491"/>
      <c r="AA767" s="492"/>
      <c r="AB767" s="488"/>
    </row>
    <row r="768" spans="1:28" ht="15.75" customHeight="1">
      <c r="A768" s="493" t="str">
        <f>T(A641)</f>
        <v>Maintenance Barns/Facilities</v>
      </c>
      <c r="B768" s="494"/>
      <c r="C768" s="96" t="str">
        <f>T(C641)</f>
        <v>CR</v>
      </c>
      <c r="D768" s="99">
        <f>SUM(D641)</f>
        <v>21</v>
      </c>
      <c r="E768" s="495">
        <v>1</v>
      </c>
      <c r="F768" s="496"/>
      <c r="G768" s="495">
        <f>SUM(G641)</f>
        <v>0</v>
      </c>
      <c r="H768" s="499"/>
      <c r="I768" s="496"/>
      <c r="J768" s="501">
        <v>0</v>
      </c>
      <c r="K768" s="502"/>
      <c r="L768" s="503"/>
      <c r="M768" s="501">
        <v>0</v>
      </c>
      <c r="N768" s="502"/>
      <c r="O768" s="503"/>
      <c r="P768" s="501">
        <v>0</v>
      </c>
      <c r="Q768" s="502"/>
      <c r="R768" s="503"/>
      <c r="S768" s="501">
        <v>0</v>
      </c>
      <c r="T768" s="502"/>
      <c r="U768" s="503"/>
      <c r="V768" s="501">
        <v>0</v>
      </c>
      <c r="W768" s="502"/>
      <c r="X768" s="503"/>
      <c r="Y768" s="501">
        <v>0</v>
      </c>
      <c r="Z768" s="502"/>
      <c r="AA768" s="503"/>
      <c r="AB768" s="488"/>
    </row>
    <row r="769" spans="1:28" ht="15.75" customHeight="1">
      <c r="A769" s="507" t="str">
        <f>T(A642)</f>
        <v/>
      </c>
      <c r="B769" s="508"/>
      <c r="C769" s="508"/>
      <c r="D769" s="509"/>
      <c r="E769" s="497"/>
      <c r="F769" s="498"/>
      <c r="G769" s="497"/>
      <c r="H769" s="500"/>
      <c r="I769" s="498"/>
      <c r="J769" s="504"/>
      <c r="K769" s="505"/>
      <c r="L769" s="506"/>
      <c r="M769" s="504"/>
      <c r="N769" s="505"/>
      <c r="O769" s="506"/>
      <c r="P769" s="504"/>
      <c r="Q769" s="505"/>
      <c r="R769" s="506"/>
      <c r="S769" s="504"/>
      <c r="T769" s="505"/>
      <c r="U769" s="506"/>
      <c r="V769" s="504"/>
      <c r="W769" s="505"/>
      <c r="X769" s="506"/>
      <c r="Y769" s="504"/>
      <c r="Z769" s="505"/>
      <c r="AA769" s="506"/>
      <c r="AB769" s="488"/>
    </row>
    <row r="770" spans="1:28" ht="15.75" customHeight="1" thickBot="1">
      <c r="A770" s="510"/>
      <c r="B770" s="511"/>
      <c r="C770" s="511"/>
      <c r="D770" s="512"/>
      <c r="E770" s="513">
        <f>SUM(E768)</f>
        <v>1</v>
      </c>
      <c r="F770" s="514"/>
      <c r="G770" s="515">
        <f>SUM(G768)</f>
        <v>0</v>
      </c>
      <c r="H770" s="513"/>
      <c r="I770" s="514"/>
      <c r="J770" s="515">
        <f>SUM((J768+M768+P768)/3)</f>
        <v>0</v>
      </c>
      <c r="K770" s="513"/>
      <c r="L770" s="513"/>
      <c r="M770" s="513"/>
      <c r="N770" s="513"/>
      <c r="O770" s="513"/>
      <c r="P770" s="513"/>
      <c r="Q770" s="513"/>
      <c r="R770" s="514"/>
      <c r="S770" s="515">
        <f>SUM(((S768*3)+V768+Y768)/5)</f>
        <v>0</v>
      </c>
      <c r="T770" s="513"/>
      <c r="U770" s="513"/>
      <c r="V770" s="513"/>
      <c r="W770" s="513"/>
      <c r="X770" s="513"/>
      <c r="Y770" s="513"/>
      <c r="Z770" s="513"/>
      <c r="AA770" s="514"/>
      <c r="AB770" s="489"/>
    </row>
    <row r="772" spans="1:28" ht="30" customHeight="1" thickBot="1">
      <c r="A772" s="522" t="str">
        <f>T(Definitions!D25)</f>
        <v xml:space="preserve">Industrial Disaster </v>
      </c>
      <c r="B772" s="522"/>
      <c r="C772" s="522"/>
      <c r="D772" s="522"/>
      <c r="E772" s="522"/>
      <c r="F772" s="522"/>
      <c r="G772" s="522"/>
      <c r="H772" s="522"/>
      <c r="I772" s="522"/>
      <c r="J772" s="522"/>
      <c r="K772" s="522"/>
      <c r="L772" s="522"/>
      <c r="M772" s="522"/>
      <c r="N772" s="522"/>
      <c r="O772" s="522"/>
      <c r="P772" s="522"/>
      <c r="Q772" s="522"/>
      <c r="R772" s="522"/>
      <c r="S772" s="522"/>
      <c r="T772" s="522"/>
      <c r="U772" s="522"/>
      <c r="V772" s="522"/>
      <c r="W772" s="522"/>
      <c r="X772" s="522"/>
      <c r="Y772" s="522"/>
      <c r="Z772" s="522"/>
      <c r="AA772" s="522"/>
      <c r="AB772" s="522"/>
    </row>
    <row r="773" spans="1:28" ht="15.75" customHeight="1">
      <c r="A773" s="472" t="str">
        <f>T(A772)</f>
        <v xml:space="preserve">Industrial Disaster </v>
      </c>
      <c r="B773" s="473"/>
      <c r="C773" s="473"/>
      <c r="D773" s="474"/>
      <c r="E773" s="523" t="s">
        <v>5</v>
      </c>
      <c r="F773" s="524"/>
      <c r="G773" s="478" t="s">
        <v>159</v>
      </c>
      <c r="H773" s="482"/>
      <c r="I773" s="479"/>
      <c r="J773" s="484" t="s">
        <v>7</v>
      </c>
      <c r="K773" s="485"/>
      <c r="L773" s="485"/>
      <c r="M773" s="485"/>
      <c r="N773" s="485"/>
      <c r="O773" s="485"/>
      <c r="P773" s="485"/>
      <c r="Q773" s="485"/>
      <c r="R773" s="486"/>
      <c r="S773" s="484" t="s">
        <v>9</v>
      </c>
      <c r="T773" s="485"/>
      <c r="U773" s="485"/>
      <c r="V773" s="485"/>
      <c r="W773" s="485"/>
      <c r="X773" s="485"/>
      <c r="Y773" s="485"/>
      <c r="Z773" s="485"/>
      <c r="AA773" s="486"/>
      <c r="AB773" s="487">
        <f>SUM(((((J777+S777)/2)*G777)*E777))</f>
        <v>0</v>
      </c>
    </row>
    <row r="774" spans="1:28" ht="15.75" customHeight="1">
      <c r="A774" s="475"/>
      <c r="B774" s="476"/>
      <c r="C774" s="476"/>
      <c r="D774" s="477"/>
      <c r="E774" s="525"/>
      <c r="F774" s="526"/>
      <c r="G774" s="480"/>
      <c r="H774" s="483"/>
      <c r="I774" s="481"/>
      <c r="J774" s="490" t="s">
        <v>163</v>
      </c>
      <c r="K774" s="491"/>
      <c r="L774" s="492"/>
      <c r="M774" s="490" t="s">
        <v>165</v>
      </c>
      <c r="N774" s="491"/>
      <c r="O774" s="492"/>
      <c r="P774" s="490" t="s">
        <v>167</v>
      </c>
      <c r="Q774" s="491"/>
      <c r="R774" s="492"/>
      <c r="S774" s="490" t="s">
        <v>213</v>
      </c>
      <c r="T774" s="491"/>
      <c r="U774" s="492"/>
      <c r="V774" s="490" t="s">
        <v>219</v>
      </c>
      <c r="W774" s="491"/>
      <c r="X774" s="492"/>
      <c r="Y774" s="490" t="s">
        <v>225</v>
      </c>
      <c r="Z774" s="491"/>
      <c r="AA774" s="492"/>
      <c r="AB774" s="488"/>
    </row>
    <row r="775" spans="1:28" ht="15.75" customHeight="1">
      <c r="A775" s="493" t="str">
        <f>T(A648)</f>
        <v>Headquarters Building</v>
      </c>
      <c r="B775" s="494"/>
      <c r="C775" s="96" t="str">
        <f>T(C648)</f>
        <v>CR</v>
      </c>
      <c r="D775" s="97">
        <f>SUM(D648)</f>
        <v>1</v>
      </c>
      <c r="E775" s="495">
        <v>1</v>
      </c>
      <c r="F775" s="496"/>
      <c r="G775" s="495">
        <f>SUM(G648)</f>
        <v>0</v>
      </c>
      <c r="H775" s="499"/>
      <c r="I775" s="496"/>
      <c r="J775" s="501">
        <v>0</v>
      </c>
      <c r="K775" s="502"/>
      <c r="L775" s="503"/>
      <c r="M775" s="501">
        <v>0</v>
      </c>
      <c r="N775" s="502"/>
      <c r="O775" s="503"/>
      <c r="P775" s="501">
        <v>0</v>
      </c>
      <c r="Q775" s="502"/>
      <c r="R775" s="503"/>
      <c r="S775" s="501">
        <v>0</v>
      </c>
      <c r="T775" s="502"/>
      <c r="U775" s="503"/>
      <c r="V775" s="501">
        <v>0</v>
      </c>
      <c r="W775" s="502"/>
      <c r="X775" s="503"/>
      <c r="Y775" s="501">
        <v>0</v>
      </c>
      <c r="Z775" s="502"/>
      <c r="AA775" s="503"/>
      <c r="AB775" s="488"/>
    </row>
    <row r="776" spans="1:28" ht="15.75" customHeight="1">
      <c r="A776" s="507" t="str">
        <f>T(A649)</f>
        <v/>
      </c>
      <c r="B776" s="508"/>
      <c r="C776" s="508"/>
      <c r="D776" s="509"/>
      <c r="E776" s="497"/>
      <c r="F776" s="498"/>
      <c r="G776" s="497"/>
      <c r="H776" s="500"/>
      <c r="I776" s="498"/>
      <c r="J776" s="504"/>
      <c r="K776" s="505"/>
      <c r="L776" s="506"/>
      <c r="M776" s="504"/>
      <c r="N776" s="505"/>
      <c r="O776" s="506"/>
      <c r="P776" s="504"/>
      <c r="Q776" s="505"/>
      <c r="R776" s="506"/>
      <c r="S776" s="504"/>
      <c r="T776" s="505"/>
      <c r="U776" s="506"/>
      <c r="V776" s="504"/>
      <c r="W776" s="505"/>
      <c r="X776" s="506"/>
      <c r="Y776" s="504"/>
      <c r="Z776" s="505"/>
      <c r="AA776" s="506"/>
      <c r="AB776" s="488"/>
    </row>
    <row r="777" spans="1:28" ht="15.75" customHeight="1" thickBot="1">
      <c r="A777" s="510"/>
      <c r="B777" s="511"/>
      <c r="C777" s="511"/>
      <c r="D777" s="512"/>
      <c r="E777" s="513">
        <f>SUM(E775)</f>
        <v>1</v>
      </c>
      <c r="F777" s="514"/>
      <c r="G777" s="515">
        <f>SUM(G775)</f>
        <v>0</v>
      </c>
      <c r="H777" s="513"/>
      <c r="I777" s="514"/>
      <c r="J777" s="515">
        <f>SUM((J775+M775+P775)/3)</f>
        <v>0</v>
      </c>
      <c r="K777" s="513"/>
      <c r="L777" s="513"/>
      <c r="M777" s="513"/>
      <c r="N777" s="513"/>
      <c r="O777" s="513"/>
      <c r="P777" s="513"/>
      <c r="Q777" s="513"/>
      <c r="R777" s="514"/>
      <c r="S777" s="515">
        <f>SUM(((S775*3)+V775+Y775)/5)</f>
        <v>0</v>
      </c>
      <c r="T777" s="513"/>
      <c r="U777" s="513"/>
      <c r="V777" s="513"/>
      <c r="W777" s="513"/>
      <c r="X777" s="513"/>
      <c r="Y777" s="513"/>
      <c r="Z777" s="513"/>
      <c r="AA777" s="514"/>
      <c r="AB777" s="489"/>
    </row>
    <row r="778" spans="1:28" ht="15.75" customHeight="1" thickBot="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row>
    <row r="779" spans="1:28" ht="15.75" customHeight="1">
      <c r="A779" s="516" t="str">
        <f>T(A772)</f>
        <v xml:space="preserve">Industrial Disaster </v>
      </c>
      <c r="B779" s="517"/>
      <c r="C779" s="517"/>
      <c r="D779" s="518"/>
      <c r="E779" s="523" t="s">
        <v>5</v>
      </c>
      <c r="F779" s="524"/>
      <c r="G779" s="478" t="s">
        <v>159</v>
      </c>
      <c r="H779" s="482"/>
      <c r="I779" s="479"/>
      <c r="J779" s="484" t="s">
        <v>7</v>
      </c>
      <c r="K779" s="485"/>
      <c r="L779" s="485"/>
      <c r="M779" s="485"/>
      <c r="N779" s="485"/>
      <c r="O779" s="485"/>
      <c r="P779" s="485"/>
      <c r="Q779" s="485"/>
      <c r="R779" s="486"/>
      <c r="S779" s="484" t="s">
        <v>9</v>
      </c>
      <c r="T779" s="485"/>
      <c r="U779" s="485"/>
      <c r="V779" s="485"/>
      <c r="W779" s="485"/>
      <c r="X779" s="485"/>
      <c r="Y779" s="485"/>
      <c r="Z779" s="485"/>
      <c r="AA779" s="486"/>
      <c r="AB779" s="487">
        <f>SUM(((((J783+S783)/2)*G783)*E783))</f>
        <v>0</v>
      </c>
    </row>
    <row r="780" spans="1:28" ht="15.75" customHeight="1">
      <c r="A780" s="519"/>
      <c r="B780" s="520"/>
      <c r="C780" s="520"/>
      <c r="D780" s="521"/>
      <c r="E780" s="525"/>
      <c r="F780" s="526"/>
      <c r="G780" s="480"/>
      <c r="H780" s="483"/>
      <c r="I780" s="481"/>
      <c r="J780" s="490" t="s">
        <v>163</v>
      </c>
      <c r="K780" s="491"/>
      <c r="L780" s="492"/>
      <c r="M780" s="490" t="s">
        <v>165</v>
      </c>
      <c r="N780" s="491"/>
      <c r="O780" s="492"/>
      <c r="P780" s="490" t="s">
        <v>167</v>
      </c>
      <c r="Q780" s="491"/>
      <c r="R780" s="492"/>
      <c r="S780" s="490" t="s">
        <v>213</v>
      </c>
      <c r="T780" s="491"/>
      <c r="U780" s="492"/>
      <c r="V780" s="490" t="s">
        <v>219</v>
      </c>
      <c r="W780" s="491"/>
      <c r="X780" s="492"/>
      <c r="Y780" s="490" t="s">
        <v>225</v>
      </c>
      <c r="Z780" s="491"/>
      <c r="AA780" s="492"/>
      <c r="AB780" s="488"/>
    </row>
    <row r="781" spans="1:28" ht="15.75" customHeight="1">
      <c r="A781" s="493" t="str">
        <f>T(A654)</f>
        <v>Major Passenger Terminals</v>
      </c>
      <c r="B781" s="494"/>
      <c r="C781" s="96" t="str">
        <f>T(C654)</f>
        <v>CR</v>
      </c>
      <c r="D781" s="99">
        <f>SUM(D654)</f>
        <v>2</v>
      </c>
      <c r="E781" s="495">
        <v>1</v>
      </c>
      <c r="F781" s="496"/>
      <c r="G781" s="495">
        <f>SUM(G654)</f>
        <v>0</v>
      </c>
      <c r="H781" s="499"/>
      <c r="I781" s="496"/>
      <c r="J781" s="501">
        <v>0</v>
      </c>
      <c r="K781" s="502"/>
      <c r="L781" s="503"/>
      <c r="M781" s="501">
        <v>0</v>
      </c>
      <c r="N781" s="502"/>
      <c r="O781" s="503"/>
      <c r="P781" s="501">
        <v>0</v>
      </c>
      <c r="Q781" s="502"/>
      <c r="R781" s="503"/>
      <c r="S781" s="501">
        <v>0</v>
      </c>
      <c r="T781" s="502"/>
      <c r="U781" s="503"/>
      <c r="V781" s="501">
        <v>0</v>
      </c>
      <c r="W781" s="502"/>
      <c r="X781" s="503"/>
      <c r="Y781" s="501">
        <v>0</v>
      </c>
      <c r="Z781" s="502"/>
      <c r="AA781" s="503"/>
      <c r="AB781" s="488"/>
    </row>
    <row r="782" spans="1:28" ht="15.75" customHeight="1">
      <c r="A782" s="507" t="str">
        <f>T(A655)</f>
        <v/>
      </c>
      <c r="B782" s="508"/>
      <c r="C782" s="508"/>
      <c r="D782" s="509"/>
      <c r="E782" s="497"/>
      <c r="F782" s="498"/>
      <c r="G782" s="497"/>
      <c r="H782" s="500"/>
      <c r="I782" s="498"/>
      <c r="J782" s="504"/>
      <c r="K782" s="505"/>
      <c r="L782" s="506"/>
      <c r="M782" s="504"/>
      <c r="N782" s="505"/>
      <c r="O782" s="506"/>
      <c r="P782" s="504"/>
      <c r="Q782" s="505"/>
      <c r="R782" s="506"/>
      <c r="S782" s="504"/>
      <c r="T782" s="505"/>
      <c r="U782" s="506"/>
      <c r="V782" s="504"/>
      <c r="W782" s="505"/>
      <c r="X782" s="506"/>
      <c r="Y782" s="504"/>
      <c r="Z782" s="505"/>
      <c r="AA782" s="506"/>
      <c r="AB782" s="488"/>
    </row>
    <row r="783" spans="1:28" ht="15.75" customHeight="1" thickBot="1">
      <c r="A783" s="510"/>
      <c r="B783" s="511"/>
      <c r="C783" s="511"/>
      <c r="D783" s="512"/>
      <c r="E783" s="513">
        <f>SUM(E781)</f>
        <v>1</v>
      </c>
      <c r="F783" s="514"/>
      <c r="G783" s="515">
        <f>SUM(G781)</f>
        <v>0</v>
      </c>
      <c r="H783" s="513"/>
      <c r="I783" s="514"/>
      <c r="J783" s="515">
        <f>SUM((J781+M781+P781)/3)</f>
        <v>0</v>
      </c>
      <c r="K783" s="513"/>
      <c r="L783" s="513"/>
      <c r="M783" s="513"/>
      <c r="N783" s="513"/>
      <c r="O783" s="513"/>
      <c r="P783" s="513"/>
      <c r="Q783" s="513"/>
      <c r="R783" s="514"/>
      <c r="S783" s="515">
        <f>SUM(((S781*3)+V781+Y781)/5)</f>
        <v>0</v>
      </c>
      <c r="T783" s="513"/>
      <c r="U783" s="513"/>
      <c r="V783" s="513"/>
      <c r="W783" s="513"/>
      <c r="X783" s="513"/>
      <c r="Y783" s="513"/>
      <c r="Z783" s="513"/>
      <c r="AA783" s="514"/>
      <c r="AB783" s="489"/>
    </row>
    <row r="784" spans="1:28" ht="15.75" customHeight="1" thickBot="1">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row>
    <row r="785" spans="1:28" ht="15.75" customHeight="1">
      <c r="A785" s="516" t="str">
        <f>T(A779)</f>
        <v xml:space="preserve">Industrial Disaster </v>
      </c>
      <c r="B785" s="517"/>
      <c r="C785" s="517"/>
      <c r="D785" s="518"/>
      <c r="E785" s="478" t="s">
        <v>5</v>
      </c>
      <c r="F785" s="479"/>
      <c r="G785" s="478" t="s">
        <v>159</v>
      </c>
      <c r="H785" s="482"/>
      <c r="I785" s="479"/>
      <c r="J785" s="484" t="s">
        <v>7</v>
      </c>
      <c r="K785" s="485"/>
      <c r="L785" s="485"/>
      <c r="M785" s="485"/>
      <c r="N785" s="485"/>
      <c r="O785" s="485"/>
      <c r="P785" s="485"/>
      <c r="Q785" s="485"/>
      <c r="R785" s="486"/>
      <c r="S785" s="484" t="s">
        <v>9</v>
      </c>
      <c r="T785" s="485"/>
      <c r="U785" s="485"/>
      <c r="V785" s="485"/>
      <c r="W785" s="485"/>
      <c r="X785" s="485"/>
      <c r="Y785" s="485"/>
      <c r="Z785" s="485"/>
      <c r="AA785" s="486"/>
      <c r="AB785" s="487">
        <f>SUM(((((J789+S789)/2)*G789)*E789))</f>
        <v>0</v>
      </c>
    </row>
    <row r="786" spans="1:28" ht="15.75" customHeight="1">
      <c r="A786" s="519"/>
      <c r="B786" s="520"/>
      <c r="C786" s="520"/>
      <c r="D786" s="521"/>
      <c r="E786" s="480"/>
      <c r="F786" s="481"/>
      <c r="G786" s="480"/>
      <c r="H786" s="483"/>
      <c r="I786" s="481"/>
      <c r="J786" s="490" t="s">
        <v>163</v>
      </c>
      <c r="K786" s="491"/>
      <c r="L786" s="492"/>
      <c r="M786" s="490" t="s">
        <v>165</v>
      </c>
      <c r="N786" s="491"/>
      <c r="O786" s="492"/>
      <c r="P786" s="490" t="s">
        <v>167</v>
      </c>
      <c r="Q786" s="491"/>
      <c r="R786" s="492"/>
      <c r="S786" s="490" t="s">
        <v>213</v>
      </c>
      <c r="T786" s="491"/>
      <c r="U786" s="492"/>
      <c r="V786" s="490" t="s">
        <v>219</v>
      </c>
      <c r="W786" s="491"/>
      <c r="X786" s="492"/>
      <c r="Y786" s="490" t="s">
        <v>225</v>
      </c>
      <c r="Z786" s="491"/>
      <c r="AA786" s="492"/>
      <c r="AB786" s="488"/>
    </row>
    <row r="787" spans="1:28" ht="15.75" customHeight="1">
      <c r="A787" s="493" t="str">
        <f>T(A660)</f>
        <v>Major Line Stations</v>
      </c>
      <c r="B787" s="494"/>
      <c r="C787" s="96" t="str">
        <f>T(C660)</f>
        <v>CR</v>
      </c>
      <c r="D787" s="99">
        <f>SUM(D660)</f>
        <v>3</v>
      </c>
      <c r="E787" s="495">
        <v>1</v>
      </c>
      <c r="F787" s="496"/>
      <c r="G787" s="495">
        <f>SUM(G660)</f>
        <v>0</v>
      </c>
      <c r="H787" s="499"/>
      <c r="I787" s="496"/>
      <c r="J787" s="501">
        <v>0</v>
      </c>
      <c r="K787" s="502"/>
      <c r="L787" s="503"/>
      <c r="M787" s="501">
        <v>0</v>
      </c>
      <c r="N787" s="502"/>
      <c r="O787" s="503"/>
      <c r="P787" s="501">
        <v>0</v>
      </c>
      <c r="Q787" s="502"/>
      <c r="R787" s="503"/>
      <c r="S787" s="501">
        <v>0</v>
      </c>
      <c r="T787" s="502"/>
      <c r="U787" s="503"/>
      <c r="V787" s="501">
        <v>0</v>
      </c>
      <c r="W787" s="502"/>
      <c r="X787" s="503"/>
      <c r="Y787" s="501">
        <v>0</v>
      </c>
      <c r="Z787" s="502"/>
      <c r="AA787" s="503"/>
      <c r="AB787" s="488"/>
    </row>
    <row r="788" spans="1:28" ht="15.75" customHeight="1">
      <c r="A788" s="507" t="str">
        <f>T(A661)</f>
        <v/>
      </c>
      <c r="B788" s="508"/>
      <c r="C788" s="508"/>
      <c r="D788" s="509"/>
      <c r="E788" s="497"/>
      <c r="F788" s="498"/>
      <c r="G788" s="497"/>
      <c r="H788" s="500"/>
      <c r="I788" s="498"/>
      <c r="J788" s="504"/>
      <c r="K788" s="505"/>
      <c r="L788" s="506"/>
      <c r="M788" s="504"/>
      <c r="N788" s="505"/>
      <c r="O788" s="506"/>
      <c r="P788" s="504"/>
      <c r="Q788" s="505"/>
      <c r="R788" s="506"/>
      <c r="S788" s="504"/>
      <c r="T788" s="505"/>
      <c r="U788" s="506"/>
      <c r="V788" s="504"/>
      <c r="W788" s="505"/>
      <c r="X788" s="506"/>
      <c r="Y788" s="504"/>
      <c r="Z788" s="505"/>
      <c r="AA788" s="506"/>
      <c r="AB788" s="488"/>
    </row>
    <row r="789" spans="1:28" ht="15.75" customHeight="1" thickBot="1">
      <c r="A789" s="510"/>
      <c r="B789" s="511"/>
      <c r="C789" s="511"/>
      <c r="D789" s="512"/>
      <c r="E789" s="513">
        <f>SUM(E787)</f>
        <v>1</v>
      </c>
      <c r="F789" s="514"/>
      <c r="G789" s="515">
        <f>SUM(G787)</f>
        <v>0</v>
      </c>
      <c r="H789" s="513"/>
      <c r="I789" s="514"/>
      <c r="J789" s="515">
        <f>SUM((J787+M787+P787)/3)</f>
        <v>0</v>
      </c>
      <c r="K789" s="513"/>
      <c r="L789" s="513"/>
      <c r="M789" s="513"/>
      <c r="N789" s="513"/>
      <c r="O789" s="513"/>
      <c r="P789" s="513"/>
      <c r="Q789" s="513"/>
      <c r="R789" s="514"/>
      <c r="S789" s="515">
        <f>SUM(((S787*3)+V787+Y787)/5)</f>
        <v>0</v>
      </c>
      <c r="T789" s="513"/>
      <c r="U789" s="513"/>
      <c r="V789" s="513"/>
      <c r="W789" s="513"/>
      <c r="X789" s="513"/>
      <c r="Y789" s="513"/>
      <c r="Z789" s="513"/>
      <c r="AA789" s="514"/>
      <c r="AB789" s="489"/>
    </row>
    <row r="790" spans="1:28" ht="15.75" customHeight="1" thickBot="1">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row>
    <row r="791" spans="1:28" ht="15.75" customHeight="1">
      <c r="A791" s="516" t="str">
        <f>T(A785)</f>
        <v xml:space="preserve">Industrial Disaster </v>
      </c>
      <c r="B791" s="517"/>
      <c r="C791" s="517"/>
      <c r="D791" s="518"/>
      <c r="E791" s="478" t="s">
        <v>5</v>
      </c>
      <c r="F791" s="479"/>
      <c r="G791" s="478" t="s">
        <v>159</v>
      </c>
      <c r="H791" s="482"/>
      <c r="I791" s="479"/>
      <c r="J791" s="484" t="s">
        <v>7</v>
      </c>
      <c r="K791" s="485"/>
      <c r="L791" s="485"/>
      <c r="M791" s="485"/>
      <c r="N791" s="485"/>
      <c r="O791" s="485"/>
      <c r="P791" s="485"/>
      <c r="Q791" s="485"/>
      <c r="R791" s="486"/>
      <c r="S791" s="484" t="s">
        <v>9</v>
      </c>
      <c r="T791" s="485"/>
      <c r="U791" s="485"/>
      <c r="V791" s="485"/>
      <c r="W791" s="485"/>
      <c r="X791" s="485"/>
      <c r="Y791" s="485"/>
      <c r="Z791" s="485"/>
      <c r="AA791" s="486"/>
      <c r="AB791" s="487">
        <f>SUM(((((J795+S795)/2)*G795)*E795))</f>
        <v>0</v>
      </c>
    </row>
    <row r="792" spans="1:28" ht="15.75" customHeight="1">
      <c r="A792" s="519"/>
      <c r="B792" s="520"/>
      <c r="C792" s="520"/>
      <c r="D792" s="521"/>
      <c r="E792" s="480"/>
      <c r="F792" s="481"/>
      <c r="G792" s="480"/>
      <c r="H792" s="483"/>
      <c r="I792" s="481"/>
      <c r="J792" s="490" t="s">
        <v>163</v>
      </c>
      <c r="K792" s="491"/>
      <c r="L792" s="492"/>
      <c r="M792" s="490" t="s">
        <v>165</v>
      </c>
      <c r="N792" s="491"/>
      <c r="O792" s="492"/>
      <c r="P792" s="490" t="s">
        <v>167</v>
      </c>
      <c r="Q792" s="491"/>
      <c r="R792" s="492"/>
      <c r="S792" s="490" t="s">
        <v>213</v>
      </c>
      <c r="T792" s="491"/>
      <c r="U792" s="492"/>
      <c r="V792" s="490" t="s">
        <v>219</v>
      </c>
      <c r="W792" s="491"/>
      <c r="X792" s="492"/>
      <c r="Y792" s="490" t="s">
        <v>225</v>
      </c>
      <c r="Z792" s="491"/>
      <c r="AA792" s="492"/>
      <c r="AB792" s="488"/>
    </row>
    <row r="793" spans="1:28" ht="15.75" customHeight="1">
      <c r="A793" s="493" t="str">
        <f>T(A666)</f>
        <v>Parking Structures</v>
      </c>
      <c r="B793" s="494"/>
      <c r="C793" s="96" t="str">
        <f>T(C666)</f>
        <v>CR</v>
      </c>
      <c r="D793" s="99">
        <f>SUM(D666)</f>
        <v>4</v>
      </c>
      <c r="E793" s="495">
        <v>1</v>
      </c>
      <c r="F793" s="496"/>
      <c r="G793" s="495">
        <f>SUM(G666)</f>
        <v>0</v>
      </c>
      <c r="H793" s="499"/>
      <c r="I793" s="496"/>
      <c r="J793" s="501">
        <v>0</v>
      </c>
      <c r="K793" s="502"/>
      <c r="L793" s="503"/>
      <c r="M793" s="501">
        <v>0</v>
      </c>
      <c r="N793" s="502"/>
      <c r="O793" s="503"/>
      <c r="P793" s="501">
        <v>0</v>
      </c>
      <c r="Q793" s="502"/>
      <c r="R793" s="503"/>
      <c r="S793" s="501">
        <v>0</v>
      </c>
      <c r="T793" s="502"/>
      <c r="U793" s="503"/>
      <c r="V793" s="501">
        <v>0</v>
      </c>
      <c r="W793" s="502"/>
      <c r="X793" s="503"/>
      <c r="Y793" s="501">
        <v>0</v>
      </c>
      <c r="Z793" s="502"/>
      <c r="AA793" s="503"/>
      <c r="AB793" s="488"/>
    </row>
    <row r="794" spans="1:28" ht="15.75" customHeight="1">
      <c r="A794" s="507" t="str">
        <f>T(A667)</f>
        <v/>
      </c>
      <c r="B794" s="508"/>
      <c r="C794" s="508"/>
      <c r="D794" s="509"/>
      <c r="E794" s="497"/>
      <c r="F794" s="498"/>
      <c r="G794" s="497"/>
      <c r="H794" s="500"/>
      <c r="I794" s="498"/>
      <c r="J794" s="504"/>
      <c r="K794" s="505"/>
      <c r="L794" s="506"/>
      <c r="M794" s="504"/>
      <c r="N794" s="505"/>
      <c r="O794" s="506"/>
      <c r="P794" s="504"/>
      <c r="Q794" s="505"/>
      <c r="R794" s="506"/>
      <c r="S794" s="504"/>
      <c r="T794" s="505"/>
      <c r="U794" s="506"/>
      <c r="V794" s="504"/>
      <c r="W794" s="505"/>
      <c r="X794" s="506"/>
      <c r="Y794" s="504"/>
      <c r="Z794" s="505"/>
      <c r="AA794" s="506"/>
      <c r="AB794" s="488"/>
    </row>
    <row r="795" spans="1:28" ht="15.75" customHeight="1" thickBot="1">
      <c r="A795" s="510"/>
      <c r="B795" s="511"/>
      <c r="C795" s="511"/>
      <c r="D795" s="512"/>
      <c r="E795" s="513">
        <f>SUM(E793)</f>
        <v>1</v>
      </c>
      <c r="F795" s="514"/>
      <c r="G795" s="515">
        <f>SUM(G793)</f>
        <v>0</v>
      </c>
      <c r="H795" s="513"/>
      <c r="I795" s="514"/>
      <c r="J795" s="515">
        <f>SUM((J793+M793+P793)/3)</f>
        <v>0</v>
      </c>
      <c r="K795" s="513"/>
      <c r="L795" s="513"/>
      <c r="M795" s="513"/>
      <c r="N795" s="513"/>
      <c r="O795" s="513"/>
      <c r="P795" s="513"/>
      <c r="Q795" s="513"/>
      <c r="R795" s="514"/>
      <c r="S795" s="515">
        <f>SUM(((S793*3)+V793+Y793)/5)</f>
        <v>0</v>
      </c>
      <c r="T795" s="513"/>
      <c r="U795" s="513"/>
      <c r="V795" s="513"/>
      <c r="W795" s="513"/>
      <c r="X795" s="513"/>
      <c r="Y795" s="513"/>
      <c r="Z795" s="513"/>
      <c r="AA795" s="514"/>
      <c r="AB795" s="489"/>
    </row>
    <row r="796" spans="1:28" ht="15.75" customHeight="1" thickBot="1">
      <c r="E796" s="100"/>
      <c r="F796" s="100"/>
      <c r="G796" s="100"/>
      <c r="H796" s="100"/>
      <c r="I796" s="100"/>
      <c r="J796" s="98"/>
      <c r="K796" s="98"/>
      <c r="L796" s="98"/>
      <c r="M796" s="98"/>
      <c r="N796" s="98"/>
      <c r="O796" s="98"/>
      <c r="P796" s="98"/>
      <c r="Q796" s="98"/>
      <c r="R796" s="98"/>
      <c r="S796" s="98"/>
      <c r="T796" s="98"/>
      <c r="U796" s="98"/>
      <c r="V796" s="98"/>
      <c r="W796" s="98"/>
      <c r="X796" s="98"/>
      <c r="Y796" s="98"/>
      <c r="Z796" s="98"/>
      <c r="AA796" s="98"/>
      <c r="AB796" s="100"/>
    </row>
    <row r="797" spans="1:28" ht="15.75" customHeight="1">
      <c r="A797" s="516" t="str">
        <f>T(A791)</f>
        <v xml:space="preserve">Industrial Disaster </v>
      </c>
      <c r="B797" s="517"/>
      <c r="C797" s="517"/>
      <c r="D797" s="518"/>
      <c r="E797" s="478" t="s">
        <v>5</v>
      </c>
      <c r="F797" s="479"/>
      <c r="G797" s="478" t="s">
        <v>159</v>
      </c>
      <c r="H797" s="482"/>
      <c r="I797" s="479"/>
      <c r="J797" s="484" t="s">
        <v>7</v>
      </c>
      <c r="K797" s="485"/>
      <c r="L797" s="485"/>
      <c r="M797" s="485"/>
      <c r="N797" s="485"/>
      <c r="O797" s="485"/>
      <c r="P797" s="485"/>
      <c r="Q797" s="485"/>
      <c r="R797" s="486"/>
      <c r="S797" s="484" t="s">
        <v>9</v>
      </c>
      <c r="T797" s="485"/>
      <c r="U797" s="485"/>
      <c r="V797" s="485"/>
      <c r="W797" s="485"/>
      <c r="X797" s="485"/>
      <c r="Y797" s="485"/>
      <c r="Z797" s="485"/>
      <c r="AA797" s="486"/>
      <c r="AB797" s="487">
        <f>SUM(((((J801+S801)/2)*G801)*E801))</f>
        <v>0</v>
      </c>
    </row>
    <row r="798" spans="1:28" ht="15.75" customHeight="1">
      <c r="A798" s="519"/>
      <c r="B798" s="520"/>
      <c r="C798" s="520"/>
      <c r="D798" s="521"/>
      <c r="E798" s="480"/>
      <c r="F798" s="481"/>
      <c r="G798" s="480"/>
      <c r="H798" s="483"/>
      <c r="I798" s="481"/>
      <c r="J798" s="490" t="s">
        <v>163</v>
      </c>
      <c r="K798" s="491"/>
      <c r="L798" s="492"/>
      <c r="M798" s="490" t="s">
        <v>165</v>
      </c>
      <c r="N798" s="491"/>
      <c r="O798" s="492"/>
      <c r="P798" s="490" t="s">
        <v>167</v>
      </c>
      <c r="Q798" s="491"/>
      <c r="R798" s="492"/>
      <c r="S798" s="490" t="s">
        <v>213</v>
      </c>
      <c r="T798" s="491"/>
      <c r="U798" s="492"/>
      <c r="V798" s="490" t="s">
        <v>219</v>
      </c>
      <c r="W798" s="491"/>
      <c r="X798" s="492"/>
      <c r="Y798" s="490" t="s">
        <v>225</v>
      </c>
      <c r="Z798" s="491"/>
      <c r="AA798" s="492"/>
      <c r="AB798" s="488"/>
    </row>
    <row r="799" spans="1:28" ht="15.75" customHeight="1">
      <c r="A799" s="493" t="str">
        <f>T(A672)</f>
        <v>Consist - Type 1</v>
      </c>
      <c r="B799" s="494"/>
      <c r="C799" s="96" t="str">
        <f>T(C672)</f>
        <v>CR</v>
      </c>
      <c r="D799" s="99">
        <f>SUM(D672)</f>
        <v>5</v>
      </c>
      <c r="E799" s="495">
        <v>1</v>
      </c>
      <c r="F799" s="496"/>
      <c r="G799" s="495">
        <f>SUM(G672)</f>
        <v>0</v>
      </c>
      <c r="H799" s="499"/>
      <c r="I799" s="496"/>
      <c r="J799" s="501">
        <v>0</v>
      </c>
      <c r="K799" s="502"/>
      <c r="L799" s="503"/>
      <c r="M799" s="501">
        <v>0</v>
      </c>
      <c r="N799" s="502"/>
      <c r="O799" s="503"/>
      <c r="P799" s="501">
        <v>0</v>
      </c>
      <c r="Q799" s="502"/>
      <c r="R799" s="503"/>
      <c r="S799" s="501">
        <v>0</v>
      </c>
      <c r="T799" s="502"/>
      <c r="U799" s="503"/>
      <c r="V799" s="501">
        <v>0</v>
      </c>
      <c r="W799" s="502"/>
      <c r="X799" s="503"/>
      <c r="Y799" s="501">
        <v>0</v>
      </c>
      <c r="Z799" s="502"/>
      <c r="AA799" s="503"/>
      <c r="AB799" s="488"/>
    </row>
    <row r="800" spans="1:28" ht="15.75" customHeight="1">
      <c r="A800" s="507" t="str">
        <f>T(A673)</f>
        <v/>
      </c>
      <c r="B800" s="508"/>
      <c r="C800" s="508"/>
      <c r="D800" s="509"/>
      <c r="E800" s="497"/>
      <c r="F800" s="498"/>
      <c r="G800" s="497"/>
      <c r="H800" s="500"/>
      <c r="I800" s="498"/>
      <c r="J800" s="504"/>
      <c r="K800" s="505"/>
      <c r="L800" s="506"/>
      <c r="M800" s="504"/>
      <c r="N800" s="505"/>
      <c r="O800" s="506"/>
      <c r="P800" s="504"/>
      <c r="Q800" s="505"/>
      <c r="R800" s="506"/>
      <c r="S800" s="504"/>
      <c r="T800" s="505"/>
      <c r="U800" s="506"/>
      <c r="V800" s="504"/>
      <c r="W800" s="505"/>
      <c r="X800" s="506"/>
      <c r="Y800" s="504"/>
      <c r="Z800" s="505"/>
      <c r="AA800" s="506"/>
      <c r="AB800" s="488"/>
    </row>
    <row r="801" spans="1:28" ht="15.75" customHeight="1" thickBot="1">
      <c r="A801" s="510"/>
      <c r="B801" s="511"/>
      <c r="C801" s="511"/>
      <c r="D801" s="512"/>
      <c r="E801" s="513">
        <f>SUM(E799)</f>
        <v>1</v>
      </c>
      <c r="F801" s="514"/>
      <c r="G801" s="515">
        <f>SUM(G799)</f>
        <v>0</v>
      </c>
      <c r="H801" s="513"/>
      <c r="I801" s="514"/>
      <c r="J801" s="515">
        <f>SUM((J799+M799+P799)/3)</f>
        <v>0</v>
      </c>
      <c r="K801" s="513"/>
      <c r="L801" s="513"/>
      <c r="M801" s="513"/>
      <c r="N801" s="513"/>
      <c r="O801" s="513"/>
      <c r="P801" s="513"/>
      <c r="Q801" s="513"/>
      <c r="R801" s="514"/>
      <c r="S801" s="515">
        <f>SUM(((S799*3)+V799+Y799)/5)</f>
        <v>0</v>
      </c>
      <c r="T801" s="513"/>
      <c r="U801" s="513"/>
      <c r="V801" s="513"/>
      <c r="W801" s="513"/>
      <c r="X801" s="513"/>
      <c r="Y801" s="513"/>
      <c r="Z801" s="513"/>
      <c r="AA801" s="514"/>
      <c r="AB801" s="489"/>
    </row>
    <row r="802" spans="1:28" ht="15.75" customHeight="1" thickBot="1">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row>
    <row r="803" spans="1:28" ht="15.75" customHeight="1">
      <c r="A803" s="516" t="str">
        <f>T(A797)</f>
        <v xml:space="preserve">Industrial Disaster </v>
      </c>
      <c r="B803" s="517"/>
      <c r="C803" s="517"/>
      <c r="D803" s="518"/>
      <c r="E803" s="478" t="s">
        <v>5</v>
      </c>
      <c r="F803" s="479"/>
      <c r="G803" s="478" t="s">
        <v>159</v>
      </c>
      <c r="H803" s="482"/>
      <c r="I803" s="479"/>
      <c r="J803" s="484" t="s">
        <v>7</v>
      </c>
      <c r="K803" s="485"/>
      <c r="L803" s="485"/>
      <c r="M803" s="485"/>
      <c r="N803" s="485"/>
      <c r="O803" s="485"/>
      <c r="P803" s="485"/>
      <c r="Q803" s="485"/>
      <c r="R803" s="486"/>
      <c r="S803" s="484" t="s">
        <v>9</v>
      </c>
      <c r="T803" s="485"/>
      <c r="U803" s="485"/>
      <c r="V803" s="485"/>
      <c r="W803" s="485"/>
      <c r="X803" s="485"/>
      <c r="Y803" s="485"/>
      <c r="Z803" s="485"/>
      <c r="AA803" s="486"/>
      <c r="AB803" s="487">
        <f>SUM(((((J807+S807)/2)*G807)*E807))</f>
        <v>0</v>
      </c>
    </row>
    <row r="804" spans="1:28" ht="15.75" customHeight="1">
      <c r="A804" s="519"/>
      <c r="B804" s="520"/>
      <c r="C804" s="520"/>
      <c r="D804" s="521"/>
      <c r="E804" s="480"/>
      <c r="F804" s="481"/>
      <c r="G804" s="480"/>
      <c r="H804" s="483"/>
      <c r="I804" s="481"/>
      <c r="J804" s="490" t="s">
        <v>163</v>
      </c>
      <c r="K804" s="491"/>
      <c r="L804" s="492"/>
      <c r="M804" s="490" t="s">
        <v>165</v>
      </c>
      <c r="N804" s="491"/>
      <c r="O804" s="492"/>
      <c r="P804" s="490" t="s">
        <v>167</v>
      </c>
      <c r="Q804" s="491"/>
      <c r="R804" s="492"/>
      <c r="S804" s="490" t="s">
        <v>213</v>
      </c>
      <c r="T804" s="491"/>
      <c r="U804" s="492"/>
      <c r="V804" s="490" t="s">
        <v>219</v>
      </c>
      <c r="W804" s="491"/>
      <c r="X804" s="492"/>
      <c r="Y804" s="490" t="s">
        <v>225</v>
      </c>
      <c r="Z804" s="491"/>
      <c r="AA804" s="492"/>
      <c r="AB804" s="488"/>
    </row>
    <row r="805" spans="1:28" ht="15.75" customHeight="1">
      <c r="A805" s="493" t="str">
        <f>T(A678)</f>
        <v>Consist - Type 2</v>
      </c>
      <c r="B805" s="494"/>
      <c r="C805" s="96" t="str">
        <f>T(C678)</f>
        <v>CR</v>
      </c>
      <c r="D805" s="99">
        <f>SUM(D678)</f>
        <v>6</v>
      </c>
      <c r="E805" s="495">
        <v>1</v>
      </c>
      <c r="F805" s="496"/>
      <c r="G805" s="495">
        <f>SUM(G678)</f>
        <v>0</v>
      </c>
      <c r="H805" s="499"/>
      <c r="I805" s="496"/>
      <c r="J805" s="501">
        <v>0</v>
      </c>
      <c r="K805" s="502"/>
      <c r="L805" s="503"/>
      <c r="M805" s="501">
        <v>0</v>
      </c>
      <c r="N805" s="502"/>
      <c r="O805" s="503"/>
      <c r="P805" s="501">
        <v>0</v>
      </c>
      <c r="Q805" s="502"/>
      <c r="R805" s="503"/>
      <c r="S805" s="501">
        <v>0</v>
      </c>
      <c r="T805" s="502"/>
      <c r="U805" s="503"/>
      <c r="V805" s="501">
        <v>0</v>
      </c>
      <c r="W805" s="502"/>
      <c r="X805" s="503"/>
      <c r="Y805" s="501">
        <v>0</v>
      </c>
      <c r="Z805" s="502"/>
      <c r="AA805" s="503"/>
      <c r="AB805" s="488"/>
    </row>
    <row r="806" spans="1:28" ht="15.75" customHeight="1">
      <c r="A806" s="507" t="str">
        <f>T(A679)</f>
        <v/>
      </c>
      <c r="B806" s="508"/>
      <c r="C806" s="508"/>
      <c r="D806" s="509"/>
      <c r="E806" s="497"/>
      <c r="F806" s="498"/>
      <c r="G806" s="497"/>
      <c r="H806" s="500"/>
      <c r="I806" s="498"/>
      <c r="J806" s="504"/>
      <c r="K806" s="505"/>
      <c r="L806" s="506"/>
      <c r="M806" s="504"/>
      <c r="N806" s="505"/>
      <c r="O806" s="506"/>
      <c r="P806" s="504"/>
      <c r="Q806" s="505"/>
      <c r="R806" s="506"/>
      <c r="S806" s="504"/>
      <c r="T806" s="505"/>
      <c r="U806" s="506"/>
      <c r="V806" s="504"/>
      <c r="W806" s="505"/>
      <c r="X806" s="506"/>
      <c r="Y806" s="504"/>
      <c r="Z806" s="505"/>
      <c r="AA806" s="506"/>
      <c r="AB806" s="488"/>
    </row>
    <row r="807" spans="1:28" ht="15.75" customHeight="1" thickBot="1">
      <c r="A807" s="510"/>
      <c r="B807" s="511"/>
      <c r="C807" s="511"/>
      <c r="D807" s="512"/>
      <c r="E807" s="513">
        <f>SUM(E805)</f>
        <v>1</v>
      </c>
      <c r="F807" s="514"/>
      <c r="G807" s="515">
        <f>SUM(G805)</f>
        <v>0</v>
      </c>
      <c r="H807" s="513"/>
      <c r="I807" s="514"/>
      <c r="J807" s="515">
        <f>SUM((J805+M805+P805)/3)</f>
        <v>0</v>
      </c>
      <c r="K807" s="513"/>
      <c r="L807" s="513"/>
      <c r="M807" s="513"/>
      <c r="N807" s="513"/>
      <c r="O807" s="513"/>
      <c r="P807" s="513"/>
      <c r="Q807" s="513"/>
      <c r="R807" s="514"/>
      <c r="S807" s="515">
        <f>SUM(((S805*3)+V805+Y805)/5)</f>
        <v>0</v>
      </c>
      <c r="T807" s="513"/>
      <c r="U807" s="513"/>
      <c r="V807" s="513"/>
      <c r="W807" s="513"/>
      <c r="X807" s="513"/>
      <c r="Y807" s="513"/>
      <c r="Z807" s="513"/>
      <c r="AA807" s="514"/>
      <c r="AB807" s="489"/>
    </row>
    <row r="808" spans="1:28" ht="15.75" customHeight="1" thickBot="1">
      <c r="E808" s="100"/>
      <c r="F808" s="100"/>
      <c r="G808" s="100"/>
      <c r="H808" s="100"/>
      <c r="I808" s="100"/>
      <c r="J808" s="98"/>
      <c r="K808" s="98"/>
      <c r="L808" s="98"/>
      <c r="M808" s="98"/>
      <c r="N808" s="98"/>
      <c r="O808" s="98"/>
      <c r="P808" s="98"/>
      <c r="Q808" s="98"/>
      <c r="R808" s="98"/>
      <c r="S808" s="98"/>
      <c r="T808" s="98"/>
      <c r="U808" s="98"/>
      <c r="V808" s="98"/>
      <c r="W808" s="98"/>
      <c r="X808" s="98"/>
      <c r="Y808" s="98"/>
      <c r="Z808" s="98"/>
      <c r="AA808" s="98"/>
      <c r="AB808" s="100"/>
    </row>
    <row r="809" spans="1:28" ht="15.75" customHeight="1">
      <c r="A809" s="516" t="str">
        <f>T(A803)</f>
        <v xml:space="preserve">Industrial Disaster </v>
      </c>
      <c r="B809" s="517"/>
      <c r="C809" s="517"/>
      <c r="D809" s="518"/>
      <c r="E809" s="478" t="s">
        <v>5</v>
      </c>
      <c r="F809" s="479"/>
      <c r="G809" s="478" t="s">
        <v>159</v>
      </c>
      <c r="H809" s="482"/>
      <c r="I809" s="479"/>
      <c r="J809" s="484" t="s">
        <v>7</v>
      </c>
      <c r="K809" s="485"/>
      <c r="L809" s="485"/>
      <c r="M809" s="485"/>
      <c r="N809" s="485"/>
      <c r="O809" s="485"/>
      <c r="P809" s="485"/>
      <c r="Q809" s="485"/>
      <c r="R809" s="486"/>
      <c r="S809" s="484" t="s">
        <v>9</v>
      </c>
      <c r="T809" s="485"/>
      <c r="U809" s="485"/>
      <c r="V809" s="485"/>
      <c r="W809" s="485"/>
      <c r="X809" s="485"/>
      <c r="Y809" s="485"/>
      <c r="Z809" s="485"/>
      <c r="AA809" s="486"/>
      <c r="AB809" s="487">
        <f>SUM(((((J813+S813)/2)*G813)*E813))</f>
        <v>0</v>
      </c>
    </row>
    <row r="810" spans="1:28" ht="15.75" customHeight="1">
      <c r="A810" s="519"/>
      <c r="B810" s="520"/>
      <c r="C810" s="520"/>
      <c r="D810" s="521"/>
      <c r="E810" s="480"/>
      <c r="F810" s="481"/>
      <c r="G810" s="480"/>
      <c r="H810" s="483"/>
      <c r="I810" s="481"/>
      <c r="J810" s="490" t="s">
        <v>163</v>
      </c>
      <c r="K810" s="491"/>
      <c r="L810" s="492"/>
      <c r="M810" s="490" t="s">
        <v>165</v>
      </c>
      <c r="N810" s="491"/>
      <c r="O810" s="492"/>
      <c r="P810" s="490" t="s">
        <v>167</v>
      </c>
      <c r="Q810" s="491"/>
      <c r="R810" s="492"/>
      <c r="S810" s="490" t="s">
        <v>213</v>
      </c>
      <c r="T810" s="491"/>
      <c r="U810" s="492"/>
      <c r="V810" s="490" t="s">
        <v>219</v>
      </c>
      <c r="W810" s="491"/>
      <c r="X810" s="492"/>
      <c r="Y810" s="490" t="s">
        <v>225</v>
      </c>
      <c r="Z810" s="491"/>
      <c r="AA810" s="492"/>
      <c r="AB810" s="488"/>
    </row>
    <row r="811" spans="1:28" ht="15.75" customHeight="1">
      <c r="A811" s="493" t="str">
        <f>T(A684)</f>
        <v>Primary Control Center</v>
      </c>
      <c r="B811" s="494"/>
      <c r="C811" s="96" t="str">
        <f>T(C684)</f>
        <v>CR</v>
      </c>
      <c r="D811" s="99">
        <f>SUM(D684)</f>
        <v>7</v>
      </c>
      <c r="E811" s="495">
        <v>1</v>
      </c>
      <c r="F811" s="496"/>
      <c r="G811" s="495">
        <f>SUM(G684)</f>
        <v>0</v>
      </c>
      <c r="H811" s="499"/>
      <c r="I811" s="496"/>
      <c r="J811" s="501">
        <v>0</v>
      </c>
      <c r="K811" s="502"/>
      <c r="L811" s="503"/>
      <c r="M811" s="501">
        <v>0</v>
      </c>
      <c r="N811" s="502"/>
      <c r="O811" s="503"/>
      <c r="P811" s="501">
        <v>0</v>
      </c>
      <c r="Q811" s="502"/>
      <c r="R811" s="503"/>
      <c r="S811" s="501">
        <v>0</v>
      </c>
      <c r="T811" s="502"/>
      <c r="U811" s="503"/>
      <c r="V811" s="501">
        <v>0</v>
      </c>
      <c r="W811" s="502"/>
      <c r="X811" s="503"/>
      <c r="Y811" s="501">
        <v>0</v>
      </c>
      <c r="Z811" s="502"/>
      <c r="AA811" s="503"/>
      <c r="AB811" s="488"/>
    </row>
    <row r="812" spans="1:28" ht="15.75" customHeight="1">
      <c r="A812" s="507" t="str">
        <f>T(A685)</f>
        <v/>
      </c>
      <c r="B812" s="508"/>
      <c r="C812" s="508"/>
      <c r="D812" s="509"/>
      <c r="E812" s="497"/>
      <c r="F812" s="498"/>
      <c r="G812" s="497"/>
      <c r="H812" s="500"/>
      <c r="I812" s="498"/>
      <c r="J812" s="504"/>
      <c r="K812" s="505"/>
      <c r="L812" s="506"/>
      <c r="M812" s="504"/>
      <c r="N812" s="505"/>
      <c r="O812" s="506"/>
      <c r="P812" s="504"/>
      <c r="Q812" s="505"/>
      <c r="R812" s="506"/>
      <c r="S812" s="504"/>
      <c r="T812" s="505"/>
      <c r="U812" s="506"/>
      <c r="V812" s="504"/>
      <c r="W812" s="505"/>
      <c r="X812" s="506"/>
      <c r="Y812" s="504"/>
      <c r="Z812" s="505"/>
      <c r="AA812" s="506"/>
      <c r="AB812" s="488"/>
    </row>
    <row r="813" spans="1:28" ht="15.75" customHeight="1" thickBot="1">
      <c r="A813" s="510"/>
      <c r="B813" s="511"/>
      <c r="C813" s="511"/>
      <c r="D813" s="512"/>
      <c r="E813" s="513">
        <f>SUM(E811)</f>
        <v>1</v>
      </c>
      <c r="F813" s="514"/>
      <c r="G813" s="515">
        <f>SUM(G811)</f>
        <v>0</v>
      </c>
      <c r="H813" s="513"/>
      <c r="I813" s="514"/>
      <c r="J813" s="515">
        <f>SUM((J811+M811+P811)/3)</f>
        <v>0</v>
      </c>
      <c r="K813" s="513"/>
      <c r="L813" s="513"/>
      <c r="M813" s="513"/>
      <c r="N813" s="513"/>
      <c r="O813" s="513"/>
      <c r="P813" s="513"/>
      <c r="Q813" s="513"/>
      <c r="R813" s="514"/>
      <c r="S813" s="515">
        <f>SUM(((S811*3)+V811+Y811)/5)</f>
        <v>0</v>
      </c>
      <c r="T813" s="513"/>
      <c r="U813" s="513"/>
      <c r="V813" s="513"/>
      <c r="W813" s="513"/>
      <c r="X813" s="513"/>
      <c r="Y813" s="513"/>
      <c r="Z813" s="513"/>
      <c r="AA813" s="514"/>
      <c r="AB813" s="489"/>
    </row>
    <row r="814" spans="1:28" ht="15.75" customHeight="1" thickBot="1">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row>
    <row r="815" spans="1:28" ht="15.75" customHeight="1">
      <c r="A815" s="516" t="str">
        <f>T(A809)</f>
        <v xml:space="preserve">Industrial Disaster </v>
      </c>
      <c r="B815" s="517"/>
      <c r="C815" s="517"/>
      <c r="D815" s="518"/>
      <c r="E815" s="478" t="s">
        <v>5</v>
      </c>
      <c r="F815" s="479"/>
      <c r="G815" s="478" t="s">
        <v>159</v>
      </c>
      <c r="H815" s="482"/>
      <c r="I815" s="479"/>
      <c r="J815" s="484" t="s">
        <v>7</v>
      </c>
      <c r="K815" s="485"/>
      <c r="L815" s="485"/>
      <c r="M815" s="485"/>
      <c r="N815" s="485"/>
      <c r="O815" s="485"/>
      <c r="P815" s="485"/>
      <c r="Q815" s="485"/>
      <c r="R815" s="486"/>
      <c r="S815" s="484" t="s">
        <v>9</v>
      </c>
      <c r="T815" s="485"/>
      <c r="U815" s="485"/>
      <c r="V815" s="485"/>
      <c r="W815" s="485"/>
      <c r="X815" s="485"/>
      <c r="Y815" s="485"/>
      <c r="Z815" s="485"/>
      <c r="AA815" s="486"/>
      <c r="AB815" s="487">
        <f>SUM(((((J819+S819)/2)*G819)*E819))</f>
        <v>0</v>
      </c>
    </row>
    <row r="816" spans="1:28" ht="15.75" customHeight="1">
      <c r="A816" s="519"/>
      <c r="B816" s="520"/>
      <c r="C816" s="520"/>
      <c r="D816" s="521"/>
      <c r="E816" s="480"/>
      <c r="F816" s="481"/>
      <c r="G816" s="480"/>
      <c r="H816" s="483"/>
      <c r="I816" s="481"/>
      <c r="J816" s="490" t="s">
        <v>163</v>
      </c>
      <c r="K816" s="491"/>
      <c r="L816" s="492"/>
      <c r="M816" s="490" t="s">
        <v>165</v>
      </c>
      <c r="N816" s="491"/>
      <c r="O816" s="492"/>
      <c r="P816" s="490" t="s">
        <v>167</v>
      </c>
      <c r="Q816" s="491"/>
      <c r="R816" s="492"/>
      <c r="S816" s="490" t="s">
        <v>213</v>
      </c>
      <c r="T816" s="491"/>
      <c r="U816" s="492"/>
      <c r="V816" s="490" t="s">
        <v>219</v>
      </c>
      <c r="W816" s="491"/>
      <c r="X816" s="492"/>
      <c r="Y816" s="490" t="s">
        <v>225</v>
      </c>
      <c r="Z816" s="491"/>
      <c r="AA816" s="492"/>
      <c r="AB816" s="488"/>
    </row>
    <row r="817" spans="1:28" ht="15.75" customHeight="1">
      <c r="A817" s="493" t="str">
        <f>T(A690)</f>
        <v>Control Towers</v>
      </c>
      <c r="B817" s="494"/>
      <c r="C817" s="96" t="str">
        <f>T(C690)</f>
        <v>CR</v>
      </c>
      <c r="D817" s="99">
        <f>SUM(D690)</f>
        <v>8</v>
      </c>
      <c r="E817" s="495">
        <v>1</v>
      </c>
      <c r="F817" s="496"/>
      <c r="G817" s="495">
        <f>SUM(G690)</f>
        <v>0</v>
      </c>
      <c r="H817" s="499"/>
      <c r="I817" s="496"/>
      <c r="J817" s="501">
        <v>0</v>
      </c>
      <c r="K817" s="502"/>
      <c r="L817" s="503"/>
      <c r="M817" s="501">
        <v>0</v>
      </c>
      <c r="N817" s="502"/>
      <c r="O817" s="503"/>
      <c r="P817" s="501">
        <v>0</v>
      </c>
      <c r="Q817" s="502"/>
      <c r="R817" s="503"/>
      <c r="S817" s="501">
        <v>0</v>
      </c>
      <c r="T817" s="502"/>
      <c r="U817" s="503"/>
      <c r="V817" s="501">
        <v>0</v>
      </c>
      <c r="W817" s="502"/>
      <c r="X817" s="503"/>
      <c r="Y817" s="501">
        <v>0</v>
      </c>
      <c r="Z817" s="502"/>
      <c r="AA817" s="503"/>
      <c r="AB817" s="488"/>
    </row>
    <row r="818" spans="1:28" ht="15.75" customHeight="1">
      <c r="A818" s="507" t="str">
        <f>T(A691)</f>
        <v/>
      </c>
      <c r="B818" s="508"/>
      <c r="C818" s="508"/>
      <c r="D818" s="509"/>
      <c r="E818" s="497"/>
      <c r="F818" s="498"/>
      <c r="G818" s="497"/>
      <c r="H818" s="500"/>
      <c r="I818" s="498"/>
      <c r="J818" s="504"/>
      <c r="K818" s="505"/>
      <c r="L818" s="506"/>
      <c r="M818" s="504"/>
      <c r="N818" s="505"/>
      <c r="O818" s="506"/>
      <c r="P818" s="504"/>
      <c r="Q818" s="505"/>
      <c r="R818" s="506"/>
      <c r="S818" s="504"/>
      <c r="T818" s="505"/>
      <c r="U818" s="506"/>
      <c r="V818" s="504"/>
      <c r="W818" s="505"/>
      <c r="X818" s="506"/>
      <c r="Y818" s="504"/>
      <c r="Z818" s="505"/>
      <c r="AA818" s="506"/>
      <c r="AB818" s="488"/>
    </row>
    <row r="819" spans="1:28" ht="15.75" customHeight="1" thickBot="1">
      <c r="A819" s="510"/>
      <c r="B819" s="511"/>
      <c r="C819" s="511"/>
      <c r="D819" s="512"/>
      <c r="E819" s="513">
        <f>SUM(E817)</f>
        <v>1</v>
      </c>
      <c r="F819" s="514"/>
      <c r="G819" s="515">
        <f>SUM(G817)</f>
        <v>0</v>
      </c>
      <c r="H819" s="513"/>
      <c r="I819" s="514"/>
      <c r="J819" s="515">
        <f>SUM((J817+M817+P817)/3)</f>
        <v>0</v>
      </c>
      <c r="K819" s="513"/>
      <c r="L819" s="513"/>
      <c r="M819" s="513"/>
      <c r="N819" s="513"/>
      <c r="O819" s="513"/>
      <c r="P819" s="513"/>
      <c r="Q819" s="513"/>
      <c r="R819" s="514"/>
      <c r="S819" s="515">
        <f>SUM(((S817*3)+V817+Y817)/5)</f>
        <v>0</v>
      </c>
      <c r="T819" s="513"/>
      <c r="U819" s="513"/>
      <c r="V819" s="513"/>
      <c r="W819" s="513"/>
      <c r="X819" s="513"/>
      <c r="Y819" s="513"/>
      <c r="Z819" s="513"/>
      <c r="AA819" s="514"/>
      <c r="AB819" s="489"/>
    </row>
    <row r="820" spans="1:28" ht="15.75" customHeight="1" thickBot="1">
      <c r="J820" s="98"/>
      <c r="K820" s="98"/>
      <c r="L820" s="98"/>
      <c r="M820" s="98"/>
      <c r="N820" s="98"/>
      <c r="O820" s="98"/>
      <c r="P820" s="98"/>
      <c r="Q820" s="98"/>
      <c r="R820" s="98"/>
      <c r="S820" s="98"/>
      <c r="T820" s="98"/>
      <c r="U820" s="98"/>
      <c r="V820" s="98"/>
      <c r="W820" s="98"/>
      <c r="X820" s="98"/>
      <c r="Y820" s="98"/>
      <c r="Z820" s="98"/>
      <c r="AA820" s="98"/>
    </row>
    <row r="821" spans="1:28" ht="15.75" customHeight="1">
      <c r="A821" s="516" t="str">
        <f>T(A815)</f>
        <v xml:space="preserve">Industrial Disaster </v>
      </c>
      <c r="B821" s="517"/>
      <c r="C821" s="517"/>
      <c r="D821" s="518"/>
      <c r="E821" s="478" t="s">
        <v>5</v>
      </c>
      <c r="F821" s="479"/>
      <c r="G821" s="478" t="s">
        <v>159</v>
      </c>
      <c r="H821" s="482"/>
      <c r="I821" s="479"/>
      <c r="J821" s="484" t="s">
        <v>7</v>
      </c>
      <c r="K821" s="485"/>
      <c r="L821" s="485"/>
      <c r="M821" s="485"/>
      <c r="N821" s="485"/>
      <c r="O821" s="485"/>
      <c r="P821" s="485"/>
      <c r="Q821" s="485"/>
      <c r="R821" s="486"/>
      <c r="S821" s="484" t="s">
        <v>9</v>
      </c>
      <c r="T821" s="485"/>
      <c r="U821" s="485"/>
      <c r="V821" s="485"/>
      <c r="W821" s="485"/>
      <c r="X821" s="485"/>
      <c r="Y821" s="485"/>
      <c r="Z821" s="485"/>
      <c r="AA821" s="486"/>
      <c r="AB821" s="487">
        <f>SUM(((((J825+S825)/2)*G825)*E825))</f>
        <v>0</v>
      </c>
    </row>
    <row r="822" spans="1:28" ht="15.75" customHeight="1">
      <c r="A822" s="519"/>
      <c r="B822" s="520"/>
      <c r="C822" s="520"/>
      <c r="D822" s="521"/>
      <c r="E822" s="480"/>
      <c r="F822" s="481"/>
      <c r="G822" s="480"/>
      <c r="H822" s="483"/>
      <c r="I822" s="481"/>
      <c r="J822" s="490" t="s">
        <v>163</v>
      </c>
      <c r="K822" s="491"/>
      <c r="L822" s="492"/>
      <c r="M822" s="490" t="s">
        <v>165</v>
      </c>
      <c r="N822" s="491"/>
      <c r="O822" s="492"/>
      <c r="P822" s="490" t="s">
        <v>167</v>
      </c>
      <c r="Q822" s="491"/>
      <c r="R822" s="492"/>
      <c r="S822" s="490" t="s">
        <v>213</v>
      </c>
      <c r="T822" s="491"/>
      <c r="U822" s="492"/>
      <c r="V822" s="490" t="s">
        <v>219</v>
      </c>
      <c r="W822" s="491"/>
      <c r="X822" s="492"/>
      <c r="Y822" s="490" t="s">
        <v>225</v>
      </c>
      <c r="Z822" s="491"/>
      <c r="AA822" s="492"/>
      <c r="AB822" s="488"/>
    </row>
    <row r="823" spans="1:28" ht="15.75" customHeight="1">
      <c r="A823" s="493" t="str">
        <f>T(A696)</f>
        <v>Cyber Systems</v>
      </c>
      <c r="B823" s="494"/>
      <c r="C823" s="96" t="str">
        <f>T(C696)</f>
        <v>CR</v>
      </c>
      <c r="D823" s="99">
        <f>SUM(D696)</f>
        <v>9</v>
      </c>
      <c r="E823" s="495">
        <v>1</v>
      </c>
      <c r="F823" s="496"/>
      <c r="G823" s="495">
        <f>SUM(G696)</f>
        <v>0</v>
      </c>
      <c r="H823" s="499"/>
      <c r="I823" s="496"/>
      <c r="J823" s="501">
        <v>0</v>
      </c>
      <c r="K823" s="502"/>
      <c r="L823" s="503"/>
      <c r="M823" s="501">
        <v>0</v>
      </c>
      <c r="N823" s="502"/>
      <c r="O823" s="503"/>
      <c r="P823" s="501">
        <v>0</v>
      </c>
      <c r="Q823" s="502"/>
      <c r="R823" s="503"/>
      <c r="S823" s="501">
        <v>0</v>
      </c>
      <c r="T823" s="502"/>
      <c r="U823" s="503"/>
      <c r="V823" s="501">
        <v>0</v>
      </c>
      <c r="W823" s="502"/>
      <c r="X823" s="503"/>
      <c r="Y823" s="501">
        <v>0</v>
      </c>
      <c r="Z823" s="502"/>
      <c r="AA823" s="503"/>
      <c r="AB823" s="488"/>
    </row>
    <row r="824" spans="1:28" ht="15.75" customHeight="1">
      <c r="A824" s="507" t="str">
        <f>T(A697)</f>
        <v/>
      </c>
      <c r="B824" s="508"/>
      <c r="C824" s="508"/>
      <c r="D824" s="509"/>
      <c r="E824" s="497"/>
      <c r="F824" s="498"/>
      <c r="G824" s="497"/>
      <c r="H824" s="500"/>
      <c r="I824" s="498"/>
      <c r="J824" s="504"/>
      <c r="K824" s="505"/>
      <c r="L824" s="506"/>
      <c r="M824" s="504"/>
      <c r="N824" s="505"/>
      <c r="O824" s="506"/>
      <c r="P824" s="504"/>
      <c r="Q824" s="505"/>
      <c r="R824" s="506"/>
      <c r="S824" s="504"/>
      <c r="T824" s="505"/>
      <c r="U824" s="506"/>
      <c r="V824" s="504"/>
      <c r="W824" s="505"/>
      <c r="X824" s="506"/>
      <c r="Y824" s="504"/>
      <c r="Z824" s="505"/>
      <c r="AA824" s="506"/>
      <c r="AB824" s="488"/>
    </row>
    <row r="825" spans="1:28" ht="15.75" customHeight="1" thickBot="1">
      <c r="A825" s="510"/>
      <c r="B825" s="511"/>
      <c r="C825" s="511"/>
      <c r="D825" s="512"/>
      <c r="E825" s="513">
        <f>SUM(E823)</f>
        <v>1</v>
      </c>
      <c r="F825" s="514"/>
      <c r="G825" s="515">
        <f>SUM(G823)</f>
        <v>0</v>
      </c>
      <c r="H825" s="513"/>
      <c r="I825" s="514"/>
      <c r="J825" s="515">
        <f>SUM((J823+M823+P823)/3)</f>
        <v>0</v>
      </c>
      <c r="K825" s="513"/>
      <c r="L825" s="513"/>
      <c r="M825" s="513"/>
      <c r="N825" s="513"/>
      <c r="O825" s="513"/>
      <c r="P825" s="513"/>
      <c r="Q825" s="513"/>
      <c r="R825" s="514"/>
      <c r="S825" s="515">
        <f>SUM(((S823*3)+V823+Y823)/5)</f>
        <v>0</v>
      </c>
      <c r="T825" s="513"/>
      <c r="U825" s="513"/>
      <c r="V825" s="513"/>
      <c r="W825" s="513"/>
      <c r="X825" s="513"/>
      <c r="Y825" s="513"/>
      <c r="Z825" s="513"/>
      <c r="AA825" s="514"/>
      <c r="AB825" s="489"/>
    </row>
    <row r="826" spans="1:28" ht="15.75" customHeight="1" thickBot="1">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row>
    <row r="827" spans="1:28" ht="15.75" customHeight="1">
      <c r="A827" s="516" t="str">
        <f>T(A821)</f>
        <v xml:space="preserve">Industrial Disaster </v>
      </c>
      <c r="B827" s="517"/>
      <c r="C827" s="517"/>
      <c r="D827" s="518"/>
      <c r="E827" s="478" t="s">
        <v>5</v>
      </c>
      <c r="F827" s="479"/>
      <c r="G827" s="478" t="s">
        <v>159</v>
      </c>
      <c r="H827" s="482"/>
      <c r="I827" s="479"/>
      <c r="J827" s="484" t="s">
        <v>7</v>
      </c>
      <c r="K827" s="485"/>
      <c r="L827" s="485"/>
      <c r="M827" s="485"/>
      <c r="N827" s="485"/>
      <c r="O827" s="485"/>
      <c r="P827" s="485"/>
      <c r="Q827" s="485"/>
      <c r="R827" s="486"/>
      <c r="S827" s="484" t="s">
        <v>9</v>
      </c>
      <c r="T827" s="485"/>
      <c r="U827" s="485"/>
      <c r="V827" s="485"/>
      <c r="W827" s="485"/>
      <c r="X827" s="485"/>
      <c r="Y827" s="485"/>
      <c r="Z827" s="485"/>
      <c r="AA827" s="486"/>
      <c r="AB827" s="487">
        <f>SUM(((((J831+S831)/2)*G831)*E831))</f>
        <v>0</v>
      </c>
    </row>
    <row r="828" spans="1:28" ht="15.75" customHeight="1">
      <c r="A828" s="519"/>
      <c r="B828" s="520"/>
      <c r="C828" s="520"/>
      <c r="D828" s="521"/>
      <c r="E828" s="480"/>
      <c r="F828" s="481"/>
      <c r="G828" s="480"/>
      <c r="H828" s="483"/>
      <c r="I828" s="481"/>
      <c r="J828" s="490" t="s">
        <v>163</v>
      </c>
      <c r="K828" s="491"/>
      <c r="L828" s="492"/>
      <c r="M828" s="490" t="s">
        <v>165</v>
      </c>
      <c r="N828" s="491"/>
      <c r="O828" s="492"/>
      <c r="P828" s="490" t="s">
        <v>167</v>
      </c>
      <c r="Q828" s="491"/>
      <c r="R828" s="492"/>
      <c r="S828" s="490" t="s">
        <v>213</v>
      </c>
      <c r="T828" s="491"/>
      <c r="U828" s="492"/>
      <c r="V828" s="490" t="s">
        <v>219</v>
      </c>
      <c r="W828" s="491"/>
      <c r="X828" s="492"/>
      <c r="Y828" s="490" t="s">
        <v>225</v>
      </c>
      <c r="Z828" s="491"/>
      <c r="AA828" s="492"/>
      <c r="AB828" s="488"/>
    </row>
    <row r="829" spans="1:28" ht="15.75" customHeight="1">
      <c r="A829" s="493" t="str">
        <f>T(A702)</f>
        <v>Right of Way (ROW)</v>
      </c>
      <c r="B829" s="494"/>
      <c r="C829" s="96" t="str">
        <f>T(C702)</f>
        <v>CR</v>
      </c>
      <c r="D829" s="99">
        <f>SUM(D702)</f>
        <v>10</v>
      </c>
      <c r="E829" s="495">
        <v>1</v>
      </c>
      <c r="F829" s="496"/>
      <c r="G829" s="495">
        <f>SUM(G702)</f>
        <v>0</v>
      </c>
      <c r="H829" s="499"/>
      <c r="I829" s="496"/>
      <c r="J829" s="501">
        <v>0</v>
      </c>
      <c r="K829" s="502"/>
      <c r="L829" s="503"/>
      <c r="M829" s="501">
        <v>0</v>
      </c>
      <c r="N829" s="502"/>
      <c r="O829" s="503"/>
      <c r="P829" s="501">
        <v>0</v>
      </c>
      <c r="Q829" s="502"/>
      <c r="R829" s="503"/>
      <c r="S829" s="501">
        <v>0</v>
      </c>
      <c r="T829" s="502"/>
      <c r="U829" s="503"/>
      <c r="V829" s="501">
        <v>0</v>
      </c>
      <c r="W829" s="502"/>
      <c r="X829" s="503"/>
      <c r="Y829" s="501">
        <v>0</v>
      </c>
      <c r="Z829" s="502"/>
      <c r="AA829" s="503"/>
      <c r="AB829" s="488"/>
    </row>
    <row r="830" spans="1:28" ht="15.75" customHeight="1">
      <c r="A830" s="507" t="str">
        <f>T(A703)</f>
        <v/>
      </c>
      <c r="B830" s="508"/>
      <c r="C830" s="508"/>
      <c r="D830" s="509"/>
      <c r="E830" s="497"/>
      <c r="F830" s="498"/>
      <c r="G830" s="497"/>
      <c r="H830" s="500"/>
      <c r="I830" s="498"/>
      <c r="J830" s="504"/>
      <c r="K830" s="505"/>
      <c r="L830" s="506"/>
      <c r="M830" s="504"/>
      <c r="N830" s="505"/>
      <c r="O830" s="506"/>
      <c r="P830" s="504"/>
      <c r="Q830" s="505"/>
      <c r="R830" s="506"/>
      <c r="S830" s="504"/>
      <c r="T830" s="505"/>
      <c r="U830" s="506"/>
      <c r="V830" s="504"/>
      <c r="W830" s="505"/>
      <c r="X830" s="506"/>
      <c r="Y830" s="504"/>
      <c r="Z830" s="505"/>
      <c r="AA830" s="506"/>
      <c r="AB830" s="488"/>
    </row>
    <row r="831" spans="1:28" ht="15.75" customHeight="1" thickBot="1">
      <c r="A831" s="510"/>
      <c r="B831" s="511"/>
      <c r="C831" s="511"/>
      <c r="D831" s="512"/>
      <c r="E831" s="513">
        <f>SUM(E829)</f>
        <v>1</v>
      </c>
      <c r="F831" s="514"/>
      <c r="G831" s="515">
        <f>SUM(G829)</f>
        <v>0</v>
      </c>
      <c r="H831" s="513"/>
      <c r="I831" s="514"/>
      <c r="J831" s="515">
        <f>SUM((J829+M829+P829)/3)</f>
        <v>0</v>
      </c>
      <c r="K831" s="513"/>
      <c r="L831" s="513"/>
      <c r="M831" s="513"/>
      <c r="N831" s="513"/>
      <c r="O831" s="513"/>
      <c r="P831" s="513"/>
      <c r="Q831" s="513"/>
      <c r="R831" s="514"/>
      <c r="S831" s="515">
        <f>SUM(((S829*3)+V829+Y829)/5)</f>
        <v>0</v>
      </c>
      <c r="T831" s="513"/>
      <c r="U831" s="513"/>
      <c r="V831" s="513"/>
      <c r="W831" s="513"/>
      <c r="X831" s="513"/>
      <c r="Y831" s="513"/>
      <c r="Z831" s="513"/>
      <c r="AA831" s="514"/>
      <c r="AB831" s="489"/>
    </row>
    <row r="832" spans="1:28" ht="15.75" customHeight="1" thickBot="1">
      <c r="J832" s="100"/>
      <c r="K832" s="100"/>
      <c r="L832" s="100"/>
      <c r="M832" s="100"/>
      <c r="N832" s="100"/>
      <c r="O832" s="100"/>
      <c r="P832" s="100"/>
      <c r="Q832" s="100"/>
      <c r="R832" s="100"/>
      <c r="S832" s="100"/>
      <c r="T832" s="100"/>
      <c r="U832" s="100"/>
      <c r="V832" s="100"/>
      <c r="W832" s="100"/>
      <c r="X832" s="100"/>
      <c r="Y832" s="100"/>
      <c r="Z832" s="100"/>
      <c r="AA832" s="100"/>
    </row>
    <row r="833" spans="1:28" ht="15.75" customHeight="1">
      <c r="A833" s="516" t="str">
        <f>T(A827)</f>
        <v xml:space="preserve">Industrial Disaster </v>
      </c>
      <c r="B833" s="517"/>
      <c r="C833" s="517"/>
      <c r="D833" s="518"/>
      <c r="E833" s="478" t="s">
        <v>5</v>
      </c>
      <c r="F833" s="479"/>
      <c r="G833" s="478" t="s">
        <v>159</v>
      </c>
      <c r="H833" s="482"/>
      <c r="I833" s="479"/>
      <c r="J833" s="484" t="s">
        <v>7</v>
      </c>
      <c r="K833" s="485"/>
      <c r="L833" s="485"/>
      <c r="M833" s="485"/>
      <c r="N833" s="485"/>
      <c r="O833" s="485"/>
      <c r="P833" s="485"/>
      <c r="Q833" s="485"/>
      <c r="R833" s="486"/>
      <c r="S833" s="484" t="s">
        <v>9</v>
      </c>
      <c r="T833" s="485"/>
      <c r="U833" s="485"/>
      <c r="V833" s="485"/>
      <c r="W833" s="485"/>
      <c r="X833" s="485"/>
      <c r="Y833" s="485"/>
      <c r="Z833" s="485"/>
      <c r="AA833" s="486"/>
      <c r="AB833" s="487">
        <f>SUM(((((J837+S837)/2)*G837)*E837))</f>
        <v>0</v>
      </c>
    </row>
    <row r="834" spans="1:28" ht="15.75" customHeight="1">
      <c r="A834" s="519"/>
      <c r="B834" s="520"/>
      <c r="C834" s="520"/>
      <c r="D834" s="521"/>
      <c r="E834" s="480"/>
      <c r="F834" s="481"/>
      <c r="G834" s="480"/>
      <c r="H834" s="483"/>
      <c r="I834" s="481"/>
      <c r="J834" s="490" t="s">
        <v>163</v>
      </c>
      <c r="K834" s="491"/>
      <c r="L834" s="492"/>
      <c r="M834" s="490" t="s">
        <v>165</v>
      </c>
      <c r="N834" s="491"/>
      <c r="O834" s="492"/>
      <c r="P834" s="490" t="s">
        <v>167</v>
      </c>
      <c r="Q834" s="491"/>
      <c r="R834" s="492"/>
      <c r="S834" s="490" t="s">
        <v>213</v>
      </c>
      <c r="T834" s="491"/>
      <c r="U834" s="492"/>
      <c r="V834" s="490" t="s">
        <v>219</v>
      </c>
      <c r="W834" s="491"/>
      <c r="X834" s="492"/>
      <c r="Y834" s="490" t="s">
        <v>225</v>
      </c>
      <c r="Z834" s="491"/>
      <c r="AA834" s="492"/>
      <c r="AB834" s="488"/>
    </row>
    <row r="835" spans="1:28" ht="15.75" customHeight="1">
      <c r="A835" s="493" t="str">
        <f>T(A708)</f>
        <v>Signals &amp; PTC</v>
      </c>
      <c r="B835" s="494"/>
      <c r="C835" s="96" t="str">
        <f>T(C708)</f>
        <v>CR</v>
      </c>
      <c r="D835" s="99">
        <f>SUM(D708)</f>
        <v>11</v>
      </c>
      <c r="E835" s="495">
        <v>1</v>
      </c>
      <c r="F835" s="496"/>
      <c r="G835" s="495">
        <f>SUM(G708)</f>
        <v>0</v>
      </c>
      <c r="H835" s="499"/>
      <c r="I835" s="496"/>
      <c r="J835" s="501">
        <v>0</v>
      </c>
      <c r="K835" s="502"/>
      <c r="L835" s="503"/>
      <c r="M835" s="501">
        <v>0</v>
      </c>
      <c r="N835" s="502"/>
      <c r="O835" s="503"/>
      <c r="P835" s="501">
        <v>0</v>
      </c>
      <c r="Q835" s="502"/>
      <c r="R835" s="503"/>
      <c r="S835" s="501">
        <v>0</v>
      </c>
      <c r="T835" s="502"/>
      <c r="U835" s="503"/>
      <c r="V835" s="501">
        <v>0</v>
      </c>
      <c r="W835" s="502"/>
      <c r="X835" s="503"/>
      <c r="Y835" s="501">
        <v>0</v>
      </c>
      <c r="Z835" s="502"/>
      <c r="AA835" s="503"/>
      <c r="AB835" s="488"/>
    </row>
    <row r="836" spans="1:28" ht="15.75" customHeight="1">
      <c r="A836" s="507" t="str">
        <f>T(A709)</f>
        <v/>
      </c>
      <c r="B836" s="508"/>
      <c r="C836" s="508"/>
      <c r="D836" s="509"/>
      <c r="E836" s="497"/>
      <c r="F836" s="498"/>
      <c r="G836" s="497"/>
      <c r="H836" s="500"/>
      <c r="I836" s="498"/>
      <c r="J836" s="504"/>
      <c r="K836" s="505"/>
      <c r="L836" s="506"/>
      <c r="M836" s="504"/>
      <c r="N836" s="505"/>
      <c r="O836" s="506"/>
      <c r="P836" s="504"/>
      <c r="Q836" s="505"/>
      <c r="R836" s="506"/>
      <c r="S836" s="504"/>
      <c r="T836" s="505"/>
      <c r="U836" s="506"/>
      <c r="V836" s="504"/>
      <c r="W836" s="505"/>
      <c r="X836" s="506"/>
      <c r="Y836" s="504"/>
      <c r="Z836" s="505"/>
      <c r="AA836" s="506"/>
      <c r="AB836" s="488"/>
    </row>
    <row r="837" spans="1:28" ht="15.75" customHeight="1" thickBot="1">
      <c r="A837" s="510"/>
      <c r="B837" s="511"/>
      <c r="C837" s="511"/>
      <c r="D837" s="512"/>
      <c r="E837" s="513">
        <f>SUM(E835)</f>
        <v>1</v>
      </c>
      <c r="F837" s="514"/>
      <c r="G837" s="515">
        <f>SUM(G835)</f>
        <v>0</v>
      </c>
      <c r="H837" s="513"/>
      <c r="I837" s="514"/>
      <c r="J837" s="515">
        <f>SUM((J835+M835+P835)/3)</f>
        <v>0</v>
      </c>
      <c r="K837" s="513"/>
      <c r="L837" s="513"/>
      <c r="M837" s="513"/>
      <c r="N837" s="513"/>
      <c r="O837" s="513"/>
      <c r="P837" s="513"/>
      <c r="Q837" s="513"/>
      <c r="R837" s="514"/>
      <c r="S837" s="515">
        <f>SUM(((S835*3)+V835+Y835)/5)</f>
        <v>0</v>
      </c>
      <c r="T837" s="513"/>
      <c r="U837" s="513"/>
      <c r="V837" s="513"/>
      <c r="W837" s="513"/>
      <c r="X837" s="513"/>
      <c r="Y837" s="513"/>
      <c r="Z837" s="513"/>
      <c r="AA837" s="514"/>
      <c r="AB837" s="489"/>
    </row>
    <row r="838" spans="1:28" ht="15.75" customHeight="1" thickBot="1">
      <c r="J838" s="98"/>
      <c r="K838" s="98"/>
      <c r="L838" s="98"/>
      <c r="M838" s="98"/>
      <c r="N838" s="98"/>
      <c r="O838" s="98"/>
      <c r="P838" s="98"/>
      <c r="Q838" s="98"/>
      <c r="R838" s="98"/>
      <c r="S838" s="98"/>
      <c r="T838" s="98"/>
      <c r="U838" s="98"/>
      <c r="V838" s="98"/>
      <c r="W838" s="98"/>
      <c r="X838" s="98"/>
      <c r="Y838" s="98"/>
      <c r="Z838" s="98"/>
      <c r="AA838" s="98"/>
    </row>
    <row r="839" spans="1:28" ht="15.75" customHeight="1">
      <c r="A839" s="516" t="str">
        <f>T(A833)</f>
        <v xml:space="preserve">Industrial Disaster </v>
      </c>
      <c r="B839" s="517"/>
      <c r="C839" s="517"/>
      <c r="D839" s="518"/>
      <c r="E839" s="478" t="s">
        <v>5</v>
      </c>
      <c r="F839" s="479"/>
      <c r="G839" s="478" t="s">
        <v>159</v>
      </c>
      <c r="H839" s="482"/>
      <c r="I839" s="479"/>
      <c r="J839" s="484" t="s">
        <v>7</v>
      </c>
      <c r="K839" s="485"/>
      <c r="L839" s="485"/>
      <c r="M839" s="485"/>
      <c r="N839" s="485"/>
      <c r="O839" s="485"/>
      <c r="P839" s="485"/>
      <c r="Q839" s="485"/>
      <c r="R839" s="486"/>
      <c r="S839" s="484" t="s">
        <v>9</v>
      </c>
      <c r="T839" s="485"/>
      <c r="U839" s="485"/>
      <c r="V839" s="485"/>
      <c r="W839" s="485"/>
      <c r="X839" s="485"/>
      <c r="Y839" s="485"/>
      <c r="Z839" s="485"/>
      <c r="AA839" s="486"/>
      <c r="AB839" s="487">
        <f>SUM(((((J843+S843)/2)*G843)*E843))</f>
        <v>0</v>
      </c>
    </row>
    <row r="840" spans="1:28" ht="15.75" customHeight="1">
      <c r="A840" s="519"/>
      <c r="B840" s="520"/>
      <c r="C840" s="520"/>
      <c r="D840" s="521"/>
      <c r="E840" s="480"/>
      <c r="F840" s="481"/>
      <c r="G840" s="480"/>
      <c r="H840" s="483"/>
      <c r="I840" s="481"/>
      <c r="J840" s="490" t="s">
        <v>163</v>
      </c>
      <c r="K840" s="491"/>
      <c r="L840" s="492"/>
      <c r="M840" s="490" t="s">
        <v>165</v>
      </c>
      <c r="N840" s="491"/>
      <c r="O840" s="492"/>
      <c r="P840" s="490" t="s">
        <v>167</v>
      </c>
      <c r="Q840" s="491"/>
      <c r="R840" s="492"/>
      <c r="S840" s="490" t="s">
        <v>213</v>
      </c>
      <c r="T840" s="491"/>
      <c r="U840" s="492"/>
      <c r="V840" s="490" t="s">
        <v>219</v>
      </c>
      <c r="W840" s="491"/>
      <c r="X840" s="492"/>
      <c r="Y840" s="490" t="s">
        <v>225</v>
      </c>
      <c r="Z840" s="491"/>
      <c r="AA840" s="492"/>
      <c r="AB840" s="488"/>
    </row>
    <row r="841" spans="1:28" ht="15.75" customHeight="1">
      <c r="A841" s="493" t="str">
        <f>T(A714)</f>
        <v xml:space="preserve">Switches </v>
      </c>
      <c r="B841" s="494"/>
      <c r="C841" s="96" t="str">
        <f>T(C714)</f>
        <v>CR</v>
      </c>
      <c r="D841" s="99">
        <f>SUM(D714)</f>
        <v>12</v>
      </c>
      <c r="E841" s="495">
        <v>1</v>
      </c>
      <c r="F841" s="496"/>
      <c r="G841" s="495">
        <f>SUM(G714)</f>
        <v>0</v>
      </c>
      <c r="H841" s="499"/>
      <c r="I841" s="496"/>
      <c r="J841" s="501">
        <v>0</v>
      </c>
      <c r="K841" s="502"/>
      <c r="L841" s="503"/>
      <c r="M841" s="501">
        <v>0</v>
      </c>
      <c r="N841" s="502"/>
      <c r="O841" s="503"/>
      <c r="P841" s="501">
        <v>0</v>
      </c>
      <c r="Q841" s="502"/>
      <c r="R841" s="503"/>
      <c r="S841" s="501">
        <v>0</v>
      </c>
      <c r="T841" s="502"/>
      <c r="U841" s="503"/>
      <c r="V841" s="501">
        <v>0</v>
      </c>
      <c r="W841" s="502"/>
      <c r="X841" s="503"/>
      <c r="Y841" s="501">
        <v>0</v>
      </c>
      <c r="Z841" s="502"/>
      <c r="AA841" s="503"/>
      <c r="AB841" s="488"/>
    </row>
    <row r="842" spans="1:28" ht="15.75" customHeight="1">
      <c r="A842" s="507" t="str">
        <f>T(A715)</f>
        <v/>
      </c>
      <c r="B842" s="508"/>
      <c r="C842" s="508"/>
      <c r="D842" s="509"/>
      <c r="E842" s="497"/>
      <c r="F842" s="498"/>
      <c r="G842" s="497"/>
      <c r="H842" s="500"/>
      <c r="I842" s="498"/>
      <c r="J842" s="504"/>
      <c r="K842" s="505"/>
      <c r="L842" s="506"/>
      <c r="M842" s="504"/>
      <c r="N842" s="505"/>
      <c r="O842" s="506"/>
      <c r="P842" s="504"/>
      <c r="Q842" s="505"/>
      <c r="R842" s="506"/>
      <c r="S842" s="504"/>
      <c r="T842" s="505"/>
      <c r="U842" s="506"/>
      <c r="V842" s="504"/>
      <c r="W842" s="505"/>
      <c r="X842" s="506"/>
      <c r="Y842" s="504"/>
      <c r="Z842" s="505"/>
      <c r="AA842" s="506"/>
      <c r="AB842" s="488"/>
    </row>
    <row r="843" spans="1:28" ht="15.75" customHeight="1" thickBot="1">
      <c r="A843" s="510"/>
      <c r="B843" s="511"/>
      <c r="C843" s="511"/>
      <c r="D843" s="512"/>
      <c r="E843" s="513">
        <f>SUM(E841)</f>
        <v>1</v>
      </c>
      <c r="F843" s="514"/>
      <c r="G843" s="515">
        <f>SUM(G841)</f>
        <v>0</v>
      </c>
      <c r="H843" s="513"/>
      <c r="I843" s="514"/>
      <c r="J843" s="515">
        <f>SUM((J841+M841+P841)/3)</f>
        <v>0</v>
      </c>
      <c r="K843" s="513"/>
      <c r="L843" s="513"/>
      <c r="M843" s="513"/>
      <c r="N843" s="513"/>
      <c r="O843" s="513"/>
      <c r="P843" s="513"/>
      <c r="Q843" s="513"/>
      <c r="R843" s="514"/>
      <c r="S843" s="515">
        <f>SUM(((S841*3)+V841+Y841)/5)</f>
        <v>0</v>
      </c>
      <c r="T843" s="513"/>
      <c r="U843" s="513"/>
      <c r="V843" s="513"/>
      <c r="W843" s="513"/>
      <c r="X843" s="513"/>
      <c r="Y843" s="513"/>
      <c r="Z843" s="513"/>
      <c r="AA843" s="514"/>
      <c r="AB843" s="489"/>
    </row>
    <row r="844" spans="1:28" ht="15.75" customHeight="1" thickBot="1">
      <c r="J844" s="100"/>
      <c r="K844" s="100"/>
      <c r="L844" s="100"/>
      <c r="M844" s="100"/>
      <c r="N844" s="100"/>
      <c r="O844" s="100"/>
      <c r="P844" s="100"/>
      <c r="Q844" s="100"/>
      <c r="R844" s="100"/>
      <c r="S844" s="100"/>
      <c r="T844" s="100"/>
      <c r="U844" s="100"/>
      <c r="V844" s="100"/>
      <c r="W844" s="100"/>
      <c r="X844" s="100"/>
      <c r="Y844" s="100"/>
      <c r="Z844" s="100"/>
      <c r="AA844" s="100"/>
    </row>
    <row r="845" spans="1:28" ht="15.75" customHeight="1">
      <c r="A845" s="516" t="str">
        <f>T(A839)</f>
        <v xml:space="preserve">Industrial Disaster </v>
      </c>
      <c r="B845" s="517"/>
      <c r="C845" s="517"/>
      <c r="D845" s="518"/>
      <c r="E845" s="478" t="s">
        <v>5</v>
      </c>
      <c r="F845" s="479"/>
      <c r="G845" s="478" t="s">
        <v>159</v>
      </c>
      <c r="H845" s="482"/>
      <c r="I845" s="479"/>
      <c r="J845" s="484" t="s">
        <v>7</v>
      </c>
      <c r="K845" s="485"/>
      <c r="L845" s="485"/>
      <c r="M845" s="485"/>
      <c r="N845" s="485"/>
      <c r="O845" s="485"/>
      <c r="P845" s="485"/>
      <c r="Q845" s="485"/>
      <c r="R845" s="486"/>
      <c r="S845" s="484" t="s">
        <v>9</v>
      </c>
      <c r="T845" s="485"/>
      <c r="U845" s="485"/>
      <c r="V845" s="485"/>
      <c r="W845" s="485"/>
      <c r="X845" s="485"/>
      <c r="Y845" s="485"/>
      <c r="Z845" s="485"/>
      <c r="AA845" s="486"/>
      <c r="AB845" s="487">
        <f>SUM(((((J849+S849)/2)*G849)*E849))</f>
        <v>0</v>
      </c>
    </row>
    <row r="846" spans="1:28" ht="15.75" customHeight="1">
      <c r="A846" s="519"/>
      <c r="B846" s="520"/>
      <c r="C846" s="520"/>
      <c r="D846" s="521"/>
      <c r="E846" s="480"/>
      <c r="F846" s="481"/>
      <c r="G846" s="480"/>
      <c r="H846" s="483"/>
      <c r="I846" s="481"/>
      <c r="J846" s="490" t="s">
        <v>163</v>
      </c>
      <c r="K846" s="491"/>
      <c r="L846" s="492"/>
      <c r="M846" s="490" t="s">
        <v>165</v>
      </c>
      <c r="N846" s="491"/>
      <c r="O846" s="492"/>
      <c r="P846" s="490" t="s">
        <v>167</v>
      </c>
      <c r="Q846" s="491"/>
      <c r="R846" s="492"/>
      <c r="S846" s="490" t="s">
        <v>213</v>
      </c>
      <c r="T846" s="491"/>
      <c r="U846" s="492"/>
      <c r="V846" s="490" t="s">
        <v>219</v>
      </c>
      <c r="W846" s="491"/>
      <c r="X846" s="492"/>
      <c r="Y846" s="490" t="s">
        <v>225</v>
      </c>
      <c r="Z846" s="491"/>
      <c r="AA846" s="492"/>
      <c r="AB846" s="488"/>
    </row>
    <row r="847" spans="1:28" ht="15.75" customHeight="1">
      <c r="A847" s="493" t="str">
        <f>T(A720)</f>
        <v>Bridges</v>
      </c>
      <c r="B847" s="494"/>
      <c r="C847" s="96" t="str">
        <f>T(C720)</f>
        <v>CR</v>
      </c>
      <c r="D847" s="99">
        <f>SUM(D720)</f>
        <v>13</v>
      </c>
      <c r="E847" s="495">
        <v>1</v>
      </c>
      <c r="F847" s="496"/>
      <c r="G847" s="495">
        <f>SUM(G720)</f>
        <v>0</v>
      </c>
      <c r="H847" s="499"/>
      <c r="I847" s="496"/>
      <c r="J847" s="501">
        <v>0</v>
      </c>
      <c r="K847" s="502"/>
      <c r="L847" s="503"/>
      <c r="M847" s="501">
        <v>0</v>
      </c>
      <c r="N847" s="502"/>
      <c r="O847" s="503"/>
      <c r="P847" s="501">
        <v>0</v>
      </c>
      <c r="Q847" s="502"/>
      <c r="R847" s="503"/>
      <c r="S847" s="501">
        <v>0</v>
      </c>
      <c r="T847" s="502"/>
      <c r="U847" s="503"/>
      <c r="V847" s="501">
        <v>0</v>
      </c>
      <c r="W847" s="502"/>
      <c r="X847" s="503"/>
      <c r="Y847" s="501">
        <v>0</v>
      </c>
      <c r="Z847" s="502"/>
      <c r="AA847" s="503"/>
      <c r="AB847" s="488"/>
    </row>
    <row r="848" spans="1:28" ht="15.75" customHeight="1">
      <c r="A848" s="507" t="str">
        <f>T(A721)</f>
        <v/>
      </c>
      <c r="B848" s="508"/>
      <c r="C848" s="508"/>
      <c r="D848" s="509"/>
      <c r="E848" s="497"/>
      <c r="F848" s="498"/>
      <c r="G848" s="497"/>
      <c r="H848" s="500"/>
      <c r="I848" s="498"/>
      <c r="J848" s="504"/>
      <c r="K848" s="505"/>
      <c r="L848" s="506"/>
      <c r="M848" s="504"/>
      <c r="N848" s="505"/>
      <c r="O848" s="506"/>
      <c r="P848" s="504"/>
      <c r="Q848" s="505"/>
      <c r="R848" s="506"/>
      <c r="S848" s="504"/>
      <c r="T848" s="505"/>
      <c r="U848" s="506"/>
      <c r="V848" s="504"/>
      <c r="W848" s="505"/>
      <c r="X848" s="506"/>
      <c r="Y848" s="504"/>
      <c r="Z848" s="505"/>
      <c r="AA848" s="506"/>
      <c r="AB848" s="488"/>
    </row>
    <row r="849" spans="1:28" ht="15.75" customHeight="1" thickBot="1">
      <c r="A849" s="510"/>
      <c r="B849" s="511"/>
      <c r="C849" s="511"/>
      <c r="D849" s="512"/>
      <c r="E849" s="513">
        <f>SUM(E847)</f>
        <v>1</v>
      </c>
      <c r="F849" s="514"/>
      <c r="G849" s="515">
        <f>SUM(G847)</f>
        <v>0</v>
      </c>
      <c r="H849" s="513"/>
      <c r="I849" s="514"/>
      <c r="J849" s="515">
        <f>SUM((J847+M847+P847)/3)</f>
        <v>0</v>
      </c>
      <c r="K849" s="513"/>
      <c r="L849" s="513"/>
      <c r="M849" s="513"/>
      <c r="N849" s="513"/>
      <c r="O849" s="513"/>
      <c r="P849" s="513"/>
      <c r="Q849" s="513"/>
      <c r="R849" s="514"/>
      <c r="S849" s="515">
        <f>SUM(((S847*3)+V847+Y847)/5)</f>
        <v>0</v>
      </c>
      <c r="T849" s="513"/>
      <c r="U849" s="513"/>
      <c r="V849" s="513"/>
      <c r="W849" s="513"/>
      <c r="X849" s="513"/>
      <c r="Y849" s="513"/>
      <c r="Z849" s="513"/>
      <c r="AA849" s="514"/>
      <c r="AB849" s="489"/>
    </row>
    <row r="850" spans="1:28" ht="15.75" customHeight="1" thickBot="1">
      <c r="J850" s="98"/>
      <c r="K850" s="98"/>
      <c r="L850" s="98"/>
      <c r="M850" s="98"/>
      <c r="N850" s="98"/>
      <c r="O850" s="98"/>
      <c r="P850" s="98"/>
      <c r="Q850" s="98"/>
      <c r="R850" s="98"/>
      <c r="S850" s="98"/>
      <c r="T850" s="98"/>
      <c r="U850" s="98"/>
      <c r="V850" s="98"/>
      <c r="W850" s="98"/>
      <c r="X850" s="98"/>
      <c r="Y850" s="98"/>
      <c r="Z850" s="98"/>
      <c r="AA850" s="98"/>
    </row>
    <row r="851" spans="1:28" ht="15.75" customHeight="1">
      <c r="A851" s="516" t="str">
        <f>T(A845)</f>
        <v xml:space="preserve">Industrial Disaster </v>
      </c>
      <c r="B851" s="517"/>
      <c r="C851" s="517"/>
      <c r="D851" s="518"/>
      <c r="E851" s="478" t="s">
        <v>5</v>
      </c>
      <c r="F851" s="479"/>
      <c r="G851" s="478" t="s">
        <v>159</v>
      </c>
      <c r="H851" s="482"/>
      <c r="I851" s="479"/>
      <c r="J851" s="484" t="s">
        <v>7</v>
      </c>
      <c r="K851" s="485"/>
      <c r="L851" s="485"/>
      <c r="M851" s="485"/>
      <c r="N851" s="485"/>
      <c r="O851" s="485"/>
      <c r="P851" s="485"/>
      <c r="Q851" s="485"/>
      <c r="R851" s="486"/>
      <c r="S851" s="484" t="s">
        <v>9</v>
      </c>
      <c r="T851" s="485"/>
      <c r="U851" s="485"/>
      <c r="V851" s="485"/>
      <c r="W851" s="485"/>
      <c r="X851" s="485"/>
      <c r="Y851" s="485"/>
      <c r="Z851" s="485"/>
      <c r="AA851" s="486"/>
      <c r="AB851" s="487">
        <f>SUM(((((J855+S855)/2)*G855)*E855))</f>
        <v>0</v>
      </c>
    </row>
    <row r="852" spans="1:28" ht="15.75" customHeight="1">
      <c r="A852" s="519"/>
      <c r="B852" s="520"/>
      <c r="C852" s="520"/>
      <c r="D852" s="521"/>
      <c r="E852" s="480"/>
      <c r="F852" s="481"/>
      <c r="G852" s="480"/>
      <c r="H852" s="483"/>
      <c r="I852" s="481"/>
      <c r="J852" s="490" t="s">
        <v>163</v>
      </c>
      <c r="K852" s="491"/>
      <c r="L852" s="492"/>
      <c r="M852" s="490" t="s">
        <v>165</v>
      </c>
      <c r="N852" s="491"/>
      <c r="O852" s="492"/>
      <c r="P852" s="490" t="s">
        <v>167</v>
      </c>
      <c r="Q852" s="491"/>
      <c r="R852" s="492"/>
      <c r="S852" s="490" t="s">
        <v>213</v>
      </c>
      <c r="T852" s="491"/>
      <c r="U852" s="492"/>
      <c r="V852" s="490" t="s">
        <v>219</v>
      </c>
      <c r="W852" s="491"/>
      <c r="X852" s="492"/>
      <c r="Y852" s="490" t="s">
        <v>225</v>
      </c>
      <c r="Z852" s="491"/>
      <c r="AA852" s="492"/>
      <c r="AB852" s="488"/>
    </row>
    <row r="853" spans="1:28" ht="15.75" customHeight="1">
      <c r="A853" s="493" t="str">
        <f>T(A726)</f>
        <v>Elevated Track</v>
      </c>
      <c r="B853" s="494"/>
      <c r="C853" s="96" t="str">
        <f>T(C726)</f>
        <v>CR</v>
      </c>
      <c r="D853" s="99">
        <f>SUM(D726)</f>
        <v>14</v>
      </c>
      <c r="E853" s="495">
        <v>1</v>
      </c>
      <c r="F853" s="496"/>
      <c r="G853" s="495">
        <f>SUM(G726)</f>
        <v>0</v>
      </c>
      <c r="H853" s="499"/>
      <c r="I853" s="496"/>
      <c r="J853" s="501">
        <v>0</v>
      </c>
      <c r="K853" s="502"/>
      <c r="L853" s="503"/>
      <c r="M853" s="501">
        <v>0</v>
      </c>
      <c r="N853" s="502"/>
      <c r="O853" s="503"/>
      <c r="P853" s="501">
        <v>0</v>
      </c>
      <c r="Q853" s="502"/>
      <c r="R853" s="503"/>
      <c r="S853" s="501">
        <v>0</v>
      </c>
      <c r="T853" s="502"/>
      <c r="U853" s="503"/>
      <c r="V853" s="501">
        <v>0</v>
      </c>
      <c r="W853" s="502"/>
      <c r="X853" s="503"/>
      <c r="Y853" s="501">
        <v>0</v>
      </c>
      <c r="Z853" s="502"/>
      <c r="AA853" s="503"/>
      <c r="AB853" s="488"/>
    </row>
    <row r="854" spans="1:28" ht="15.75" customHeight="1">
      <c r="A854" s="507" t="str">
        <f>T(A727)</f>
        <v/>
      </c>
      <c r="B854" s="508"/>
      <c r="C854" s="508"/>
      <c r="D854" s="509"/>
      <c r="E854" s="497"/>
      <c r="F854" s="498"/>
      <c r="G854" s="497"/>
      <c r="H854" s="500"/>
      <c r="I854" s="498"/>
      <c r="J854" s="504"/>
      <c r="K854" s="505"/>
      <c r="L854" s="506"/>
      <c r="M854" s="504"/>
      <c r="N854" s="505"/>
      <c r="O854" s="506"/>
      <c r="P854" s="504"/>
      <c r="Q854" s="505"/>
      <c r="R854" s="506"/>
      <c r="S854" s="504"/>
      <c r="T854" s="505"/>
      <c r="U854" s="506"/>
      <c r="V854" s="504"/>
      <c r="W854" s="505"/>
      <c r="X854" s="506"/>
      <c r="Y854" s="504"/>
      <c r="Z854" s="505"/>
      <c r="AA854" s="506"/>
      <c r="AB854" s="488"/>
    </row>
    <row r="855" spans="1:28" ht="15.75" customHeight="1" thickBot="1">
      <c r="A855" s="510"/>
      <c r="B855" s="511"/>
      <c r="C855" s="511"/>
      <c r="D855" s="512"/>
      <c r="E855" s="513">
        <f>SUM(E853)</f>
        <v>1</v>
      </c>
      <c r="F855" s="514"/>
      <c r="G855" s="515">
        <f>SUM(G853)</f>
        <v>0</v>
      </c>
      <c r="H855" s="513"/>
      <c r="I855" s="514"/>
      <c r="J855" s="515">
        <f>SUM((J853+M853+P853)/3)</f>
        <v>0</v>
      </c>
      <c r="K855" s="513"/>
      <c r="L855" s="513"/>
      <c r="M855" s="513"/>
      <c r="N855" s="513"/>
      <c r="O855" s="513"/>
      <c r="P855" s="513"/>
      <c r="Q855" s="513"/>
      <c r="R855" s="514"/>
      <c r="S855" s="515">
        <f>SUM(((S853*3)+V853+Y853)/5)</f>
        <v>0</v>
      </c>
      <c r="T855" s="513"/>
      <c r="U855" s="513"/>
      <c r="V855" s="513"/>
      <c r="W855" s="513"/>
      <c r="X855" s="513"/>
      <c r="Y855" s="513"/>
      <c r="Z855" s="513"/>
      <c r="AA855" s="514"/>
      <c r="AB855" s="489"/>
    </row>
    <row r="856" spans="1:28" ht="15.75" customHeight="1" thickBot="1">
      <c r="J856" s="98"/>
      <c r="K856" s="98"/>
      <c r="L856" s="98"/>
      <c r="M856" s="98"/>
      <c r="N856" s="98"/>
      <c r="O856" s="98"/>
      <c r="P856" s="98"/>
      <c r="Q856" s="98"/>
      <c r="R856" s="98"/>
      <c r="S856" s="98"/>
      <c r="T856" s="98"/>
      <c r="U856" s="98"/>
      <c r="V856" s="98"/>
      <c r="W856" s="98"/>
      <c r="X856" s="98"/>
      <c r="Y856" s="98"/>
      <c r="Z856" s="98"/>
      <c r="AA856" s="98"/>
    </row>
    <row r="857" spans="1:28" ht="15.75" customHeight="1">
      <c r="A857" s="516" t="str">
        <f>T(A851)</f>
        <v xml:space="preserve">Industrial Disaster </v>
      </c>
      <c r="B857" s="517"/>
      <c r="C857" s="517"/>
      <c r="D857" s="518"/>
      <c r="E857" s="478" t="s">
        <v>5</v>
      </c>
      <c r="F857" s="479"/>
      <c r="G857" s="478" t="s">
        <v>159</v>
      </c>
      <c r="H857" s="482"/>
      <c r="I857" s="479"/>
      <c r="J857" s="484" t="s">
        <v>7</v>
      </c>
      <c r="K857" s="485"/>
      <c r="L857" s="485"/>
      <c r="M857" s="485"/>
      <c r="N857" s="485"/>
      <c r="O857" s="485"/>
      <c r="P857" s="485"/>
      <c r="Q857" s="485"/>
      <c r="R857" s="486"/>
      <c r="S857" s="484" t="s">
        <v>9</v>
      </c>
      <c r="T857" s="485"/>
      <c r="U857" s="485"/>
      <c r="V857" s="485"/>
      <c r="W857" s="485"/>
      <c r="X857" s="485"/>
      <c r="Y857" s="485"/>
      <c r="Z857" s="485"/>
      <c r="AA857" s="486"/>
      <c r="AB857" s="487">
        <f>SUM(((((J861+S861)/2)*G861)*E861))</f>
        <v>0</v>
      </c>
    </row>
    <row r="858" spans="1:28" ht="15.75" customHeight="1">
      <c r="A858" s="519"/>
      <c r="B858" s="520"/>
      <c r="C858" s="520"/>
      <c r="D858" s="521"/>
      <c r="E858" s="480"/>
      <c r="F858" s="481"/>
      <c r="G858" s="480"/>
      <c r="H858" s="483"/>
      <c r="I858" s="481"/>
      <c r="J858" s="490" t="s">
        <v>163</v>
      </c>
      <c r="K858" s="491"/>
      <c r="L858" s="492"/>
      <c r="M858" s="490" t="s">
        <v>165</v>
      </c>
      <c r="N858" s="491"/>
      <c r="O858" s="492"/>
      <c r="P858" s="490" t="s">
        <v>167</v>
      </c>
      <c r="Q858" s="491"/>
      <c r="R858" s="492"/>
      <c r="S858" s="490" t="s">
        <v>213</v>
      </c>
      <c r="T858" s="491"/>
      <c r="U858" s="492"/>
      <c r="V858" s="490" t="s">
        <v>219</v>
      </c>
      <c r="W858" s="491"/>
      <c r="X858" s="492"/>
      <c r="Y858" s="490" t="s">
        <v>225</v>
      </c>
      <c r="Z858" s="491"/>
      <c r="AA858" s="492"/>
      <c r="AB858" s="488"/>
    </row>
    <row r="859" spans="1:28" ht="15.75" customHeight="1">
      <c r="A859" s="493" t="str">
        <f>T(A732)</f>
        <v xml:space="preserve">Tunnels </v>
      </c>
      <c r="B859" s="494"/>
      <c r="C859" s="96" t="str">
        <f>T(C732)</f>
        <v>CR</v>
      </c>
      <c r="D859" s="99">
        <f>SUM(D732)</f>
        <v>15</v>
      </c>
      <c r="E859" s="495">
        <v>1</v>
      </c>
      <c r="F859" s="496"/>
      <c r="G859" s="495">
        <f>SUM(G732)</f>
        <v>0</v>
      </c>
      <c r="H859" s="499"/>
      <c r="I859" s="496"/>
      <c r="J859" s="501">
        <v>0</v>
      </c>
      <c r="K859" s="502"/>
      <c r="L859" s="503"/>
      <c r="M859" s="501">
        <v>0</v>
      </c>
      <c r="N859" s="502"/>
      <c r="O859" s="503"/>
      <c r="P859" s="501">
        <v>0</v>
      </c>
      <c r="Q859" s="502"/>
      <c r="R859" s="503"/>
      <c r="S859" s="501">
        <v>0</v>
      </c>
      <c r="T859" s="502"/>
      <c r="U859" s="503"/>
      <c r="V859" s="501">
        <v>0</v>
      </c>
      <c r="W859" s="502"/>
      <c r="X859" s="503"/>
      <c r="Y859" s="501">
        <v>0</v>
      </c>
      <c r="Z859" s="502"/>
      <c r="AA859" s="503"/>
      <c r="AB859" s="488"/>
    </row>
    <row r="860" spans="1:28" ht="15.75" customHeight="1">
      <c r="A860" s="507" t="str">
        <f>T(A733)</f>
        <v/>
      </c>
      <c r="B860" s="508"/>
      <c r="C860" s="508"/>
      <c r="D860" s="509"/>
      <c r="E860" s="497"/>
      <c r="F860" s="498"/>
      <c r="G860" s="497"/>
      <c r="H860" s="500"/>
      <c r="I860" s="498"/>
      <c r="J860" s="504"/>
      <c r="K860" s="505"/>
      <c r="L860" s="506"/>
      <c r="M860" s="504"/>
      <c r="N860" s="505"/>
      <c r="O860" s="506"/>
      <c r="P860" s="504"/>
      <c r="Q860" s="505"/>
      <c r="R860" s="506"/>
      <c r="S860" s="504"/>
      <c r="T860" s="505"/>
      <c r="U860" s="506"/>
      <c r="V860" s="504"/>
      <c r="W860" s="505"/>
      <c r="X860" s="506"/>
      <c r="Y860" s="504"/>
      <c r="Z860" s="505"/>
      <c r="AA860" s="506"/>
      <c r="AB860" s="488"/>
    </row>
    <row r="861" spans="1:28" ht="15.75" customHeight="1" thickBot="1">
      <c r="A861" s="510"/>
      <c r="B861" s="511"/>
      <c r="C861" s="511"/>
      <c r="D861" s="512"/>
      <c r="E861" s="513">
        <f>SUM(E859)</f>
        <v>1</v>
      </c>
      <c r="F861" s="514"/>
      <c r="G861" s="515">
        <f>SUM(G859)</f>
        <v>0</v>
      </c>
      <c r="H861" s="513"/>
      <c r="I861" s="514"/>
      <c r="J861" s="515">
        <f>SUM((J859+M859+P859)/3)</f>
        <v>0</v>
      </c>
      <c r="K861" s="513"/>
      <c r="L861" s="513"/>
      <c r="M861" s="513"/>
      <c r="N861" s="513"/>
      <c r="O861" s="513"/>
      <c r="P861" s="513"/>
      <c r="Q861" s="513"/>
      <c r="R861" s="514"/>
      <c r="S861" s="515">
        <f>SUM(((S859*3)+V859+Y859)/5)</f>
        <v>0</v>
      </c>
      <c r="T861" s="513"/>
      <c r="U861" s="513"/>
      <c r="V861" s="513"/>
      <c r="W861" s="513"/>
      <c r="X861" s="513"/>
      <c r="Y861" s="513"/>
      <c r="Z861" s="513"/>
      <c r="AA861" s="514"/>
      <c r="AB861" s="489"/>
    </row>
    <row r="862" spans="1:28" ht="15.75" customHeight="1" thickBot="1">
      <c r="J862" s="98"/>
      <c r="K862" s="98"/>
      <c r="L862" s="98"/>
      <c r="M862" s="98"/>
      <c r="N862" s="98"/>
      <c r="O862" s="98"/>
      <c r="P862" s="98"/>
      <c r="Q862" s="98"/>
      <c r="R862" s="98"/>
      <c r="S862" s="98"/>
      <c r="T862" s="98"/>
      <c r="U862" s="98"/>
      <c r="V862" s="98"/>
      <c r="W862" s="98"/>
      <c r="X862" s="98"/>
      <c r="Y862" s="98"/>
      <c r="Z862" s="98"/>
      <c r="AA862" s="98"/>
    </row>
    <row r="863" spans="1:28" ht="15.75" customHeight="1">
      <c r="A863" s="516" t="str">
        <f>T(A857)</f>
        <v xml:space="preserve">Industrial Disaster </v>
      </c>
      <c r="B863" s="517"/>
      <c r="C863" s="517"/>
      <c r="D863" s="518"/>
      <c r="E863" s="478" t="s">
        <v>5</v>
      </c>
      <c r="F863" s="479"/>
      <c r="G863" s="478" t="s">
        <v>159</v>
      </c>
      <c r="H863" s="482"/>
      <c r="I863" s="479"/>
      <c r="J863" s="484" t="s">
        <v>7</v>
      </c>
      <c r="K863" s="485"/>
      <c r="L863" s="485"/>
      <c r="M863" s="485"/>
      <c r="N863" s="485"/>
      <c r="O863" s="485"/>
      <c r="P863" s="485"/>
      <c r="Q863" s="485"/>
      <c r="R863" s="486"/>
      <c r="S863" s="484" t="s">
        <v>9</v>
      </c>
      <c r="T863" s="485"/>
      <c r="U863" s="485"/>
      <c r="V863" s="485"/>
      <c r="W863" s="485"/>
      <c r="X863" s="485"/>
      <c r="Y863" s="485"/>
      <c r="Z863" s="485"/>
      <c r="AA863" s="486"/>
      <c r="AB863" s="487">
        <f>SUM(((((J867+S867)/2)*G867)*E867))</f>
        <v>0</v>
      </c>
    </row>
    <row r="864" spans="1:28" ht="15.75" customHeight="1">
      <c r="A864" s="519"/>
      <c r="B864" s="520"/>
      <c r="C864" s="520"/>
      <c r="D864" s="521"/>
      <c r="E864" s="480"/>
      <c r="F864" s="481"/>
      <c r="G864" s="480"/>
      <c r="H864" s="483"/>
      <c r="I864" s="481"/>
      <c r="J864" s="490" t="s">
        <v>163</v>
      </c>
      <c r="K864" s="491"/>
      <c r="L864" s="492"/>
      <c r="M864" s="490" t="s">
        <v>165</v>
      </c>
      <c r="N864" s="491"/>
      <c r="O864" s="492"/>
      <c r="P864" s="490" t="s">
        <v>167</v>
      </c>
      <c r="Q864" s="491"/>
      <c r="R864" s="492"/>
      <c r="S864" s="490" t="s">
        <v>213</v>
      </c>
      <c r="T864" s="491"/>
      <c r="U864" s="492"/>
      <c r="V864" s="490" t="s">
        <v>219</v>
      </c>
      <c r="W864" s="491"/>
      <c r="X864" s="492"/>
      <c r="Y864" s="490" t="s">
        <v>225</v>
      </c>
      <c r="Z864" s="491"/>
      <c r="AA864" s="492"/>
      <c r="AB864" s="488"/>
    </row>
    <row r="865" spans="1:28" ht="15.75" customHeight="1">
      <c r="A865" s="493" t="str">
        <f>T(A738)</f>
        <v>Choke Points on ROW</v>
      </c>
      <c r="B865" s="494"/>
      <c r="C865" s="96" t="str">
        <f>T(C738)</f>
        <v>CR</v>
      </c>
      <c r="D865" s="99">
        <f>SUM(D738)</f>
        <v>16</v>
      </c>
      <c r="E865" s="495">
        <v>1</v>
      </c>
      <c r="F865" s="496"/>
      <c r="G865" s="495">
        <f>SUM(G738)</f>
        <v>0</v>
      </c>
      <c r="H865" s="499"/>
      <c r="I865" s="496"/>
      <c r="J865" s="501">
        <v>0</v>
      </c>
      <c r="K865" s="502"/>
      <c r="L865" s="503"/>
      <c r="M865" s="501">
        <v>0</v>
      </c>
      <c r="N865" s="502"/>
      <c r="O865" s="503"/>
      <c r="P865" s="501">
        <v>0</v>
      </c>
      <c r="Q865" s="502"/>
      <c r="R865" s="503"/>
      <c r="S865" s="501">
        <v>0</v>
      </c>
      <c r="T865" s="502"/>
      <c r="U865" s="503"/>
      <c r="V865" s="501">
        <v>0</v>
      </c>
      <c r="W865" s="502"/>
      <c r="X865" s="503"/>
      <c r="Y865" s="501">
        <v>0</v>
      </c>
      <c r="Z865" s="502"/>
      <c r="AA865" s="503"/>
      <c r="AB865" s="488"/>
    </row>
    <row r="866" spans="1:28" ht="15.75" customHeight="1">
      <c r="A866" s="507" t="str">
        <f>T(A739)</f>
        <v/>
      </c>
      <c r="B866" s="508"/>
      <c r="C866" s="508"/>
      <c r="D866" s="509"/>
      <c r="E866" s="497"/>
      <c r="F866" s="498"/>
      <c r="G866" s="497"/>
      <c r="H866" s="500"/>
      <c r="I866" s="498"/>
      <c r="J866" s="504"/>
      <c r="K866" s="505"/>
      <c r="L866" s="506"/>
      <c r="M866" s="504"/>
      <c r="N866" s="505"/>
      <c r="O866" s="506"/>
      <c r="P866" s="504"/>
      <c r="Q866" s="505"/>
      <c r="R866" s="506"/>
      <c r="S866" s="504"/>
      <c r="T866" s="505"/>
      <c r="U866" s="506"/>
      <c r="V866" s="504"/>
      <c r="W866" s="505"/>
      <c r="X866" s="506"/>
      <c r="Y866" s="504"/>
      <c r="Z866" s="505"/>
      <c r="AA866" s="506"/>
      <c r="AB866" s="488"/>
    </row>
    <row r="867" spans="1:28" ht="15.75" customHeight="1" thickBot="1">
      <c r="A867" s="510"/>
      <c r="B867" s="511"/>
      <c r="C867" s="511"/>
      <c r="D867" s="512"/>
      <c r="E867" s="513">
        <f>SUM(E865)</f>
        <v>1</v>
      </c>
      <c r="F867" s="514"/>
      <c r="G867" s="515">
        <f>SUM(G865)</f>
        <v>0</v>
      </c>
      <c r="H867" s="513"/>
      <c r="I867" s="514"/>
      <c r="J867" s="515">
        <f>SUM((J865+M865+P865)/3)</f>
        <v>0</v>
      </c>
      <c r="K867" s="513"/>
      <c r="L867" s="513"/>
      <c r="M867" s="513"/>
      <c r="N867" s="513"/>
      <c r="O867" s="513"/>
      <c r="P867" s="513"/>
      <c r="Q867" s="513"/>
      <c r="R867" s="514"/>
      <c r="S867" s="515">
        <f>SUM(((S865*3)+V865+Y865)/5)</f>
        <v>0</v>
      </c>
      <c r="T867" s="513"/>
      <c r="U867" s="513"/>
      <c r="V867" s="513"/>
      <c r="W867" s="513"/>
      <c r="X867" s="513"/>
      <c r="Y867" s="513"/>
      <c r="Z867" s="513"/>
      <c r="AA867" s="514"/>
      <c r="AB867" s="489"/>
    </row>
    <row r="868" spans="1:28" ht="15.75" customHeight="1" thickBot="1">
      <c r="J868" s="100"/>
      <c r="K868" s="100"/>
      <c r="L868" s="100"/>
      <c r="M868" s="100"/>
      <c r="N868" s="100"/>
      <c r="O868" s="100"/>
      <c r="P868" s="100"/>
      <c r="Q868" s="100"/>
      <c r="R868" s="100"/>
      <c r="S868" s="100"/>
      <c r="T868" s="100"/>
      <c r="U868" s="100"/>
      <c r="V868" s="100"/>
      <c r="W868" s="100"/>
      <c r="X868" s="100"/>
      <c r="Y868" s="100"/>
      <c r="Z868" s="100"/>
      <c r="AA868" s="100"/>
    </row>
    <row r="869" spans="1:28" ht="15.75" customHeight="1">
      <c r="A869" s="516" t="str">
        <f>T(A863)</f>
        <v xml:space="preserve">Industrial Disaster </v>
      </c>
      <c r="B869" s="517"/>
      <c r="C869" s="517"/>
      <c r="D869" s="518"/>
      <c r="E869" s="478" t="s">
        <v>5</v>
      </c>
      <c r="F869" s="479"/>
      <c r="G869" s="478" t="s">
        <v>159</v>
      </c>
      <c r="H869" s="482"/>
      <c r="I869" s="479"/>
      <c r="J869" s="484" t="s">
        <v>7</v>
      </c>
      <c r="K869" s="485"/>
      <c r="L869" s="485"/>
      <c r="M869" s="485"/>
      <c r="N869" s="485"/>
      <c r="O869" s="485"/>
      <c r="P869" s="485"/>
      <c r="Q869" s="485"/>
      <c r="R869" s="486"/>
      <c r="S869" s="484" t="s">
        <v>9</v>
      </c>
      <c r="T869" s="485"/>
      <c r="U869" s="485"/>
      <c r="V869" s="485"/>
      <c r="W869" s="485"/>
      <c r="X869" s="485"/>
      <c r="Y869" s="485"/>
      <c r="Z869" s="485"/>
      <c r="AA869" s="486"/>
      <c r="AB869" s="487">
        <f>SUM(((((J873+S873)/2)*G873)*E873))</f>
        <v>0</v>
      </c>
    </row>
    <row r="870" spans="1:28" ht="15.75" customHeight="1">
      <c r="A870" s="519"/>
      <c r="B870" s="520"/>
      <c r="C870" s="520"/>
      <c r="D870" s="521"/>
      <c r="E870" s="480"/>
      <c r="F870" s="481"/>
      <c r="G870" s="480"/>
      <c r="H870" s="483"/>
      <c r="I870" s="481"/>
      <c r="J870" s="490" t="s">
        <v>163</v>
      </c>
      <c r="K870" s="491"/>
      <c r="L870" s="492"/>
      <c r="M870" s="490" t="s">
        <v>165</v>
      </c>
      <c r="N870" s="491"/>
      <c r="O870" s="492"/>
      <c r="P870" s="490" t="s">
        <v>167</v>
      </c>
      <c r="Q870" s="491"/>
      <c r="R870" s="492"/>
      <c r="S870" s="490" t="s">
        <v>213</v>
      </c>
      <c r="T870" s="491"/>
      <c r="U870" s="492"/>
      <c r="V870" s="490" t="s">
        <v>219</v>
      </c>
      <c r="W870" s="491"/>
      <c r="X870" s="492"/>
      <c r="Y870" s="490" t="s">
        <v>225</v>
      </c>
      <c r="Z870" s="491"/>
      <c r="AA870" s="492"/>
      <c r="AB870" s="488"/>
    </row>
    <row r="871" spans="1:28" ht="15.75" customHeight="1">
      <c r="A871" s="493" t="str">
        <f>T(A744)</f>
        <v>Fire Suppression</v>
      </c>
      <c r="B871" s="494"/>
      <c r="C871" s="96" t="str">
        <f>T(C744)</f>
        <v>CR</v>
      </c>
      <c r="D871" s="99">
        <f>SUM(D744)</f>
        <v>17</v>
      </c>
      <c r="E871" s="495">
        <v>1</v>
      </c>
      <c r="F871" s="496"/>
      <c r="G871" s="495">
        <f>SUM(G744)</f>
        <v>0</v>
      </c>
      <c r="H871" s="499"/>
      <c r="I871" s="496"/>
      <c r="J871" s="501">
        <v>0</v>
      </c>
      <c r="K871" s="502"/>
      <c r="L871" s="503"/>
      <c r="M871" s="501">
        <v>0</v>
      </c>
      <c r="N871" s="502"/>
      <c r="O871" s="503"/>
      <c r="P871" s="501">
        <v>0</v>
      </c>
      <c r="Q871" s="502"/>
      <c r="R871" s="503"/>
      <c r="S871" s="501">
        <v>0</v>
      </c>
      <c r="T871" s="502"/>
      <c r="U871" s="503"/>
      <c r="V871" s="501">
        <v>0</v>
      </c>
      <c r="W871" s="502"/>
      <c r="X871" s="503"/>
      <c r="Y871" s="501">
        <v>0</v>
      </c>
      <c r="Z871" s="502"/>
      <c r="AA871" s="503"/>
      <c r="AB871" s="488"/>
    </row>
    <row r="872" spans="1:28" ht="15.75" customHeight="1">
      <c r="A872" s="507" t="str">
        <f>T(A745)</f>
        <v/>
      </c>
      <c r="B872" s="508"/>
      <c r="C872" s="508"/>
      <c r="D872" s="509"/>
      <c r="E872" s="497"/>
      <c r="F872" s="498"/>
      <c r="G872" s="497"/>
      <c r="H872" s="500"/>
      <c r="I872" s="498"/>
      <c r="J872" s="504"/>
      <c r="K872" s="505"/>
      <c r="L872" s="506"/>
      <c r="M872" s="504"/>
      <c r="N872" s="505"/>
      <c r="O872" s="506"/>
      <c r="P872" s="504"/>
      <c r="Q872" s="505"/>
      <c r="R872" s="506"/>
      <c r="S872" s="504"/>
      <c r="T872" s="505"/>
      <c r="U872" s="506"/>
      <c r="V872" s="504"/>
      <c r="W872" s="505"/>
      <c r="X872" s="506"/>
      <c r="Y872" s="504"/>
      <c r="Z872" s="505"/>
      <c r="AA872" s="506"/>
      <c r="AB872" s="488"/>
    </row>
    <row r="873" spans="1:28" ht="15.75" customHeight="1" thickBot="1">
      <c r="A873" s="510"/>
      <c r="B873" s="511"/>
      <c r="C873" s="511"/>
      <c r="D873" s="512"/>
      <c r="E873" s="513">
        <f>SUM(E871)</f>
        <v>1</v>
      </c>
      <c r="F873" s="514"/>
      <c r="G873" s="515">
        <f>SUM(G871)</f>
        <v>0</v>
      </c>
      <c r="H873" s="513"/>
      <c r="I873" s="514"/>
      <c r="J873" s="515">
        <f>SUM((J871+M871+P871)/3)</f>
        <v>0</v>
      </c>
      <c r="K873" s="513"/>
      <c r="L873" s="513"/>
      <c r="M873" s="513"/>
      <c r="N873" s="513"/>
      <c r="O873" s="513"/>
      <c r="P873" s="513"/>
      <c r="Q873" s="513"/>
      <c r="R873" s="514"/>
      <c r="S873" s="515">
        <f>SUM(((S871*3)+V871+Y871)/5)</f>
        <v>0</v>
      </c>
      <c r="T873" s="513"/>
      <c r="U873" s="513"/>
      <c r="V873" s="513"/>
      <c r="W873" s="513"/>
      <c r="X873" s="513"/>
      <c r="Y873" s="513"/>
      <c r="Z873" s="513"/>
      <c r="AA873" s="514"/>
      <c r="AB873" s="489"/>
    </row>
    <row r="874" spans="1:28" ht="15.75" customHeight="1" thickBot="1">
      <c r="J874" s="100"/>
      <c r="K874" s="100"/>
      <c r="L874" s="100"/>
      <c r="M874" s="100"/>
      <c r="N874" s="100"/>
      <c r="O874" s="100"/>
      <c r="P874" s="100"/>
      <c r="Q874" s="100"/>
      <c r="R874" s="100"/>
      <c r="S874" s="100"/>
      <c r="T874" s="100"/>
      <c r="U874" s="100"/>
      <c r="V874" s="100"/>
      <c r="W874" s="100"/>
      <c r="X874" s="100"/>
      <c r="Y874" s="100"/>
      <c r="Z874" s="100"/>
      <c r="AA874" s="100"/>
    </row>
    <row r="875" spans="1:28" ht="15.75" customHeight="1">
      <c r="A875" s="516" t="str">
        <f>T(A869)</f>
        <v xml:space="preserve">Industrial Disaster </v>
      </c>
      <c r="B875" s="517"/>
      <c r="C875" s="517"/>
      <c r="D875" s="518"/>
      <c r="E875" s="478" t="s">
        <v>5</v>
      </c>
      <c r="F875" s="479"/>
      <c r="G875" s="478" t="s">
        <v>159</v>
      </c>
      <c r="H875" s="482"/>
      <c r="I875" s="479"/>
      <c r="J875" s="484" t="s">
        <v>7</v>
      </c>
      <c r="K875" s="485"/>
      <c r="L875" s="485"/>
      <c r="M875" s="485"/>
      <c r="N875" s="485"/>
      <c r="O875" s="485"/>
      <c r="P875" s="485"/>
      <c r="Q875" s="485"/>
      <c r="R875" s="486"/>
      <c r="S875" s="484" t="s">
        <v>9</v>
      </c>
      <c r="T875" s="485"/>
      <c r="U875" s="485"/>
      <c r="V875" s="485"/>
      <c r="W875" s="485"/>
      <c r="X875" s="485"/>
      <c r="Y875" s="485"/>
      <c r="Z875" s="485"/>
      <c r="AA875" s="486"/>
      <c r="AB875" s="487">
        <f>SUM(((((J879+S879)/2)*G879)*E879))</f>
        <v>0</v>
      </c>
    </row>
    <row r="876" spans="1:28" ht="15.75" customHeight="1">
      <c r="A876" s="519"/>
      <c r="B876" s="520"/>
      <c r="C876" s="520"/>
      <c r="D876" s="521"/>
      <c r="E876" s="480"/>
      <c r="F876" s="481"/>
      <c r="G876" s="480"/>
      <c r="H876" s="483"/>
      <c r="I876" s="481"/>
      <c r="J876" s="490" t="s">
        <v>163</v>
      </c>
      <c r="K876" s="491"/>
      <c r="L876" s="492"/>
      <c r="M876" s="490" t="s">
        <v>165</v>
      </c>
      <c r="N876" s="491"/>
      <c r="O876" s="492"/>
      <c r="P876" s="490" t="s">
        <v>167</v>
      </c>
      <c r="Q876" s="491"/>
      <c r="R876" s="492"/>
      <c r="S876" s="490" t="s">
        <v>213</v>
      </c>
      <c r="T876" s="491"/>
      <c r="U876" s="492"/>
      <c r="V876" s="490" t="s">
        <v>219</v>
      </c>
      <c r="W876" s="491"/>
      <c r="X876" s="492"/>
      <c r="Y876" s="490" t="s">
        <v>225</v>
      </c>
      <c r="Z876" s="491"/>
      <c r="AA876" s="492"/>
      <c r="AB876" s="488"/>
    </row>
    <row r="877" spans="1:28" ht="15.75" customHeight="1">
      <c r="A877" s="493" t="str">
        <f>T(A750)</f>
        <v>Air Handling</v>
      </c>
      <c r="B877" s="494"/>
      <c r="C877" s="96" t="str">
        <f>T(C750)</f>
        <v>CR</v>
      </c>
      <c r="D877" s="99">
        <f>SUM(D750)</f>
        <v>18</v>
      </c>
      <c r="E877" s="495">
        <v>1</v>
      </c>
      <c r="F877" s="496"/>
      <c r="G877" s="495">
        <f>SUM(G750)</f>
        <v>0</v>
      </c>
      <c r="H877" s="499"/>
      <c r="I877" s="496"/>
      <c r="J877" s="501">
        <v>0</v>
      </c>
      <c r="K877" s="502"/>
      <c r="L877" s="503"/>
      <c r="M877" s="501">
        <v>0</v>
      </c>
      <c r="N877" s="502"/>
      <c r="O877" s="503"/>
      <c r="P877" s="501">
        <v>0</v>
      </c>
      <c r="Q877" s="502"/>
      <c r="R877" s="503"/>
      <c r="S877" s="501">
        <v>0</v>
      </c>
      <c r="T877" s="502"/>
      <c r="U877" s="503"/>
      <c r="V877" s="501">
        <v>0</v>
      </c>
      <c r="W877" s="502"/>
      <c r="X877" s="503"/>
      <c r="Y877" s="501">
        <v>0</v>
      </c>
      <c r="Z877" s="502"/>
      <c r="AA877" s="503"/>
      <c r="AB877" s="488"/>
    </row>
    <row r="878" spans="1:28" ht="15.75" customHeight="1">
      <c r="A878" s="507" t="str">
        <f>T(A751)</f>
        <v/>
      </c>
      <c r="B878" s="508"/>
      <c r="C878" s="508"/>
      <c r="D878" s="509"/>
      <c r="E878" s="497"/>
      <c r="F878" s="498"/>
      <c r="G878" s="497"/>
      <c r="H878" s="500"/>
      <c r="I878" s="498"/>
      <c r="J878" s="504"/>
      <c r="K878" s="505"/>
      <c r="L878" s="506"/>
      <c r="M878" s="504"/>
      <c r="N878" s="505"/>
      <c r="O878" s="506"/>
      <c r="P878" s="504"/>
      <c r="Q878" s="505"/>
      <c r="R878" s="506"/>
      <c r="S878" s="504"/>
      <c r="T878" s="505"/>
      <c r="U878" s="506"/>
      <c r="V878" s="504"/>
      <c r="W878" s="505"/>
      <c r="X878" s="506"/>
      <c r="Y878" s="504"/>
      <c r="Z878" s="505"/>
      <c r="AA878" s="506"/>
      <c r="AB878" s="488"/>
    </row>
    <row r="879" spans="1:28" ht="15.75" customHeight="1" thickBot="1">
      <c r="A879" s="510"/>
      <c r="B879" s="511"/>
      <c r="C879" s="511"/>
      <c r="D879" s="512"/>
      <c r="E879" s="513">
        <f>SUM(E877)</f>
        <v>1</v>
      </c>
      <c r="F879" s="514"/>
      <c r="G879" s="515">
        <f>SUM(G877)</f>
        <v>0</v>
      </c>
      <c r="H879" s="513"/>
      <c r="I879" s="514"/>
      <c r="J879" s="515">
        <f>SUM((J877+M877+P877)/3)</f>
        <v>0</v>
      </c>
      <c r="K879" s="513"/>
      <c r="L879" s="513"/>
      <c r="M879" s="513"/>
      <c r="N879" s="513"/>
      <c r="O879" s="513"/>
      <c r="P879" s="513"/>
      <c r="Q879" s="513"/>
      <c r="R879" s="514"/>
      <c r="S879" s="515">
        <f>SUM(((S877*3)+V877+Y877)/5)</f>
        <v>0</v>
      </c>
      <c r="T879" s="513"/>
      <c r="U879" s="513"/>
      <c r="V879" s="513"/>
      <c r="W879" s="513"/>
      <c r="X879" s="513"/>
      <c r="Y879" s="513"/>
      <c r="Z879" s="513"/>
      <c r="AA879" s="514"/>
      <c r="AB879" s="489"/>
    </row>
    <row r="880" spans="1:28" ht="15.75" customHeight="1" thickBot="1">
      <c r="J880" s="98"/>
      <c r="K880" s="98"/>
      <c r="L880" s="98"/>
      <c r="M880" s="98"/>
      <c r="N880" s="98"/>
      <c r="O880" s="98"/>
      <c r="P880" s="98"/>
      <c r="Q880" s="98"/>
      <c r="R880" s="98"/>
      <c r="S880" s="98"/>
      <c r="T880" s="98"/>
      <c r="U880" s="98"/>
      <c r="V880" s="98"/>
      <c r="W880" s="98"/>
      <c r="X880" s="98"/>
      <c r="Y880" s="98"/>
      <c r="Z880" s="98"/>
      <c r="AA880" s="98"/>
    </row>
    <row r="881" spans="1:28" ht="15.75" customHeight="1">
      <c r="A881" s="516" t="str">
        <f>T(A875)</f>
        <v xml:space="preserve">Industrial Disaster </v>
      </c>
      <c r="B881" s="517"/>
      <c r="C881" s="517"/>
      <c r="D881" s="518"/>
      <c r="E881" s="478" t="s">
        <v>5</v>
      </c>
      <c r="F881" s="479"/>
      <c r="G881" s="478" t="s">
        <v>159</v>
      </c>
      <c r="H881" s="482"/>
      <c r="I881" s="479"/>
      <c r="J881" s="484" t="s">
        <v>7</v>
      </c>
      <c r="K881" s="485"/>
      <c r="L881" s="485"/>
      <c r="M881" s="485"/>
      <c r="N881" s="485"/>
      <c r="O881" s="485"/>
      <c r="P881" s="485"/>
      <c r="Q881" s="485"/>
      <c r="R881" s="486"/>
      <c r="S881" s="484" t="s">
        <v>9</v>
      </c>
      <c r="T881" s="485"/>
      <c r="U881" s="485"/>
      <c r="V881" s="485"/>
      <c r="W881" s="485"/>
      <c r="X881" s="485"/>
      <c r="Y881" s="485"/>
      <c r="Z881" s="485"/>
      <c r="AA881" s="486"/>
      <c r="AB881" s="487">
        <f>SUM(((((J885+S885)/2)*G885)*E885))</f>
        <v>0</v>
      </c>
    </row>
    <row r="882" spans="1:28" ht="15.75" customHeight="1">
      <c r="A882" s="519"/>
      <c r="B882" s="520"/>
      <c r="C882" s="520"/>
      <c r="D882" s="521"/>
      <c r="E882" s="480"/>
      <c r="F882" s="481"/>
      <c r="G882" s="480"/>
      <c r="H882" s="483"/>
      <c r="I882" s="481"/>
      <c r="J882" s="490" t="s">
        <v>163</v>
      </c>
      <c r="K882" s="491"/>
      <c r="L882" s="492"/>
      <c r="M882" s="490" t="s">
        <v>165</v>
      </c>
      <c r="N882" s="491"/>
      <c r="O882" s="492"/>
      <c r="P882" s="490" t="s">
        <v>167</v>
      </c>
      <c r="Q882" s="491"/>
      <c r="R882" s="492"/>
      <c r="S882" s="490" t="s">
        <v>213</v>
      </c>
      <c r="T882" s="491"/>
      <c r="U882" s="492"/>
      <c r="V882" s="490" t="s">
        <v>219</v>
      </c>
      <c r="W882" s="491"/>
      <c r="X882" s="492"/>
      <c r="Y882" s="490" t="s">
        <v>225</v>
      </c>
      <c r="Z882" s="491"/>
      <c r="AA882" s="492"/>
      <c r="AB882" s="488"/>
    </row>
    <row r="883" spans="1:28" ht="15.75" customHeight="1">
      <c r="A883" s="493" t="str">
        <f>T(A756)</f>
        <v>Power Generation/Distribution</v>
      </c>
      <c r="B883" s="494"/>
      <c r="C883" s="96" t="str">
        <f>T(C756)</f>
        <v>CR</v>
      </c>
      <c r="D883" s="99">
        <f>SUM(D756)</f>
        <v>19</v>
      </c>
      <c r="E883" s="495">
        <v>1</v>
      </c>
      <c r="F883" s="496"/>
      <c r="G883" s="495">
        <f>SUM(G756)</f>
        <v>0</v>
      </c>
      <c r="H883" s="499"/>
      <c r="I883" s="496"/>
      <c r="J883" s="501">
        <v>0</v>
      </c>
      <c r="K883" s="502"/>
      <c r="L883" s="503"/>
      <c r="M883" s="501">
        <v>0</v>
      </c>
      <c r="N883" s="502"/>
      <c r="O883" s="503"/>
      <c r="P883" s="501">
        <v>0</v>
      </c>
      <c r="Q883" s="502"/>
      <c r="R883" s="503"/>
      <c r="S883" s="501">
        <v>0</v>
      </c>
      <c r="T883" s="502"/>
      <c r="U883" s="503"/>
      <c r="V883" s="501">
        <v>0</v>
      </c>
      <c r="W883" s="502"/>
      <c r="X883" s="503"/>
      <c r="Y883" s="501">
        <v>0</v>
      </c>
      <c r="Z883" s="502"/>
      <c r="AA883" s="503"/>
      <c r="AB883" s="488"/>
    </row>
    <row r="884" spans="1:28" ht="15.75" customHeight="1">
      <c r="A884" s="507" t="str">
        <f>T(A757)</f>
        <v/>
      </c>
      <c r="B884" s="508"/>
      <c r="C884" s="508"/>
      <c r="D884" s="509"/>
      <c r="E884" s="497"/>
      <c r="F884" s="498"/>
      <c r="G884" s="497"/>
      <c r="H884" s="500"/>
      <c r="I884" s="498"/>
      <c r="J884" s="504"/>
      <c r="K884" s="505"/>
      <c r="L884" s="506"/>
      <c r="M884" s="504"/>
      <c r="N884" s="505"/>
      <c r="O884" s="506"/>
      <c r="P884" s="504"/>
      <c r="Q884" s="505"/>
      <c r="R884" s="506"/>
      <c r="S884" s="504"/>
      <c r="T884" s="505"/>
      <c r="U884" s="506"/>
      <c r="V884" s="504"/>
      <c r="W884" s="505"/>
      <c r="X884" s="506"/>
      <c r="Y884" s="504"/>
      <c r="Z884" s="505"/>
      <c r="AA884" s="506"/>
      <c r="AB884" s="488"/>
    </row>
    <row r="885" spans="1:28" ht="15.75" customHeight="1" thickBot="1">
      <c r="A885" s="510"/>
      <c r="B885" s="511"/>
      <c r="C885" s="511"/>
      <c r="D885" s="512"/>
      <c r="E885" s="513">
        <f>SUM(E883)</f>
        <v>1</v>
      </c>
      <c r="F885" s="514"/>
      <c r="G885" s="515">
        <f>SUM(G883)</f>
        <v>0</v>
      </c>
      <c r="H885" s="513"/>
      <c r="I885" s="514"/>
      <c r="J885" s="515">
        <f>SUM((J883+M883+P883)/3)</f>
        <v>0</v>
      </c>
      <c r="K885" s="513"/>
      <c r="L885" s="513"/>
      <c r="M885" s="513"/>
      <c r="N885" s="513"/>
      <c r="O885" s="513"/>
      <c r="P885" s="513"/>
      <c r="Q885" s="513"/>
      <c r="R885" s="514"/>
      <c r="S885" s="515">
        <f>SUM(((S883*3)+V883+Y883)/5)</f>
        <v>0</v>
      </c>
      <c r="T885" s="513"/>
      <c r="U885" s="513"/>
      <c r="V885" s="513"/>
      <c r="W885" s="513"/>
      <c r="X885" s="513"/>
      <c r="Y885" s="513"/>
      <c r="Z885" s="513"/>
      <c r="AA885" s="514"/>
      <c r="AB885" s="489"/>
    </row>
    <row r="886" spans="1:28" ht="15.75" customHeight="1" thickBot="1">
      <c r="J886" s="100"/>
      <c r="K886" s="100"/>
      <c r="L886" s="100"/>
      <c r="M886" s="100"/>
      <c r="N886" s="100"/>
      <c r="O886" s="100"/>
      <c r="P886" s="100"/>
      <c r="Q886" s="100"/>
      <c r="R886" s="100"/>
      <c r="S886" s="100"/>
      <c r="T886" s="100"/>
      <c r="U886" s="100"/>
      <c r="V886" s="100"/>
      <c r="W886" s="100"/>
      <c r="X886" s="100"/>
      <c r="Y886" s="100"/>
      <c r="Z886" s="100"/>
      <c r="AA886" s="100"/>
    </row>
    <row r="887" spans="1:28" ht="15.75" customHeight="1">
      <c r="A887" s="516" t="str">
        <f>T(A881)</f>
        <v xml:space="preserve">Industrial Disaster </v>
      </c>
      <c r="B887" s="517"/>
      <c r="C887" s="517"/>
      <c r="D887" s="518"/>
      <c r="E887" s="478" t="s">
        <v>5</v>
      </c>
      <c r="F887" s="479"/>
      <c r="G887" s="478" t="s">
        <v>159</v>
      </c>
      <c r="H887" s="482"/>
      <c r="I887" s="479"/>
      <c r="J887" s="484" t="s">
        <v>7</v>
      </c>
      <c r="K887" s="485"/>
      <c r="L887" s="485"/>
      <c r="M887" s="485"/>
      <c r="N887" s="485"/>
      <c r="O887" s="485"/>
      <c r="P887" s="485"/>
      <c r="Q887" s="485"/>
      <c r="R887" s="486"/>
      <c r="S887" s="484" t="s">
        <v>9</v>
      </c>
      <c r="T887" s="485"/>
      <c r="U887" s="485"/>
      <c r="V887" s="485"/>
      <c r="W887" s="485"/>
      <c r="X887" s="485"/>
      <c r="Y887" s="485"/>
      <c r="Z887" s="485"/>
      <c r="AA887" s="486"/>
      <c r="AB887" s="487">
        <f>SUM(((((J891+S891)/2)*G891)*E891))</f>
        <v>0</v>
      </c>
    </row>
    <row r="888" spans="1:28" ht="15.75" customHeight="1">
      <c r="A888" s="519"/>
      <c r="B888" s="520"/>
      <c r="C888" s="520"/>
      <c r="D888" s="521"/>
      <c r="E888" s="480"/>
      <c r="F888" s="481"/>
      <c r="G888" s="480"/>
      <c r="H888" s="483"/>
      <c r="I888" s="481"/>
      <c r="J888" s="490" t="s">
        <v>163</v>
      </c>
      <c r="K888" s="491"/>
      <c r="L888" s="492"/>
      <c r="M888" s="490" t="s">
        <v>165</v>
      </c>
      <c r="N888" s="491"/>
      <c r="O888" s="492"/>
      <c r="P888" s="490" t="s">
        <v>167</v>
      </c>
      <c r="Q888" s="491"/>
      <c r="R888" s="492"/>
      <c r="S888" s="490" t="s">
        <v>213</v>
      </c>
      <c r="T888" s="491"/>
      <c r="U888" s="492"/>
      <c r="V888" s="490" t="s">
        <v>219</v>
      </c>
      <c r="W888" s="491"/>
      <c r="X888" s="492"/>
      <c r="Y888" s="490" t="s">
        <v>225</v>
      </c>
      <c r="Z888" s="491"/>
      <c r="AA888" s="492"/>
      <c r="AB888" s="488"/>
    </row>
    <row r="889" spans="1:28" ht="15.75" customHeight="1">
      <c r="A889" s="493" t="str">
        <f>T(A762)</f>
        <v>Yards</v>
      </c>
      <c r="B889" s="494"/>
      <c r="C889" s="96" t="str">
        <f>T(C762)</f>
        <v>CR</v>
      </c>
      <c r="D889" s="99">
        <f>SUM(D762)</f>
        <v>20</v>
      </c>
      <c r="E889" s="495">
        <v>1</v>
      </c>
      <c r="F889" s="496"/>
      <c r="G889" s="495">
        <f>SUM(G762)</f>
        <v>0</v>
      </c>
      <c r="H889" s="499"/>
      <c r="I889" s="496"/>
      <c r="J889" s="501">
        <v>0</v>
      </c>
      <c r="K889" s="502"/>
      <c r="L889" s="503"/>
      <c r="M889" s="501">
        <v>0</v>
      </c>
      <c r="N889" s="502"/>
      <c r="O889" s="503"/>
      <c r="P889" s="501">
        <v>0</v>
      </c>
      <c r="Q889" s="502"/>
      <c r="R889" s="503"/>
      <c r="S889" s="501">
        <v>0</v>
      </c>
      <c r="T889" s="502"/>
      <c r="U889" s="503"/>
      <c r="V889" s="501">
        <v>0</v>
      </c>
      <c r="W889" s="502"/>
      <c r="X889" s="503"/>
      <c r="Y889" s="501">
        <v>0</v>
      </c>
      <c r="Z889" s="502"/>
      <c r="AA889" s="503"/>
      <c r="AB889" s="488"/>
    </row>
    <row r="890" spans="1:28" ht="15.75" customHeight="1">
      <c r="A890" s="507" t="str">
        <f>T(A763)</f>
        <v/>
      </c>
      <c r="B890" s="508"/>
      <c r="C890" s="508"/>
      <c r="D890" s="509"/>
      <c r="E890" s="497"/>
      <c r="F890" s="498"/>
      <c r="G890" s="497"/>
      <c r="H890" s="500"/>
      <c r="I890" s="498"/>
      <c r="J890" s="504"/>
      <c r="K890" s="505"/>
      <c r="L890" s="506"/>
      <c r="M890" s="504"/>
      <c r="N890" s="505"/>
      <c r="O890" s="506"/>
      <c r="P890" s="504"/>
      <c r="Q890" s="505"/>
      <c r="R890" s="506"/>
      <c r="S890" s="504"/>
      <c r="T890" s="505"/>
      <c r="U890" s="506"/>
      <c r="V890" s="504"/>
      <c r="W890" s="505"/>
      <c r="X890" s="506"/>
      <c r="Y890" s="504"/>
      <c r="Z890" s="505"/>
      <c r="AA890" s="506"/>
      <c r="AB890" s="488"/>
    </row>
    <row r="891" spans="1:28" ht="15.75" customHeight="1" thickBot="1">
      <c r="A891" s="510"/>
      <c r="B891" s="511"/>
      <c r="C891" s="511"/>
      <c r="D891" s="512"/>
      <c r="E891" s="513">
        <f>SUM(E889)</f>
        <v>1</v>
      </c>
      <c r="F891" s="514"/>
      <c r="G891" s="515">
        <f>SUM(G889)</f>
        <v>0</v>
      </c>
      <c r="H891" s="513"/>
      <c r="I891" s="514"/>
      <c r="J891" s="515">
        <f>SUM((J889+M889+P889)/3)</f>
        <v>0</v>
      </c>
      <c r="K891" s="513"/>
      <c r="L891" s="513"/>
      <c r="M891" s="513"/>
      <c r="N891" s="513"/>
      <c r="O891" s="513"/>
      <c r="P891" s="513"/>
      <c r="Q891" s="513"/>
      <c r="R891" s="514"/>
      <c r="S891" s="515">
        <f>SUM(((S889*3)+V889+Y889)/5)</f>
        <v>0</v>
      </c>
      <c r="T891" s="513"/>
      <c r="U891" s="513"/>
      <c r="V891" s="513"/>
      <c r="W891" s="513"/>
      <c r="X891" s="513"/>
      <c r="Y891" s="513"/>
      <c r="Z891" s="513"/>
      <c r="AA891" s="514"/>
      <c r="AB891" s="489"/>
    </row>
    <row r="892" spans="1:28" ht="15.75" customHeight="1" thickBot="1">
      <c r="J892" s="98"/>
      <c r="K892" s="98"/>
      <c r="L892" s="98"/>
      <c r="M892" s="98"/>
      <c r="N892" s="98"/>
      <c r="O892" s="98"/>
      <c r="P892" s="98"/>
      <c r="Q892" s="98"/>
      <c r="R892" s="98"/>
      <c r="S892" s="98"/>
      <c r="T892" s="98"/>
      <c r="U892" s="98"/>
      <c r="V892" s="98"/>
      <c r="W892" s="98"/>
      <c r="X892" s="98"/>
      <c r="Y892" s="98"/>
      <c r="Z892" s="98"/>
      <c r="AA892" s="98"/>
    </row>
    <row r="893" spans="1:28" ht="15.75" customHeight="1">
      <c r="A893" s="516" t="str">
        <f>T(A887)</f>
        <v xml:space="preserve">Industrial Disaster </v>
      </c>
      <c r="B893" s="517"/>
      <c r="C893" s="517"/>
      <c r="D893" s="518"/>
      <c r="E893" s="478" t="s">
        <v>5</v>
      </c>
      <c r="F893" s="479"/>
      <c r="G893" s="478" t="s">
        <v>159</v>
      </c>
      <c r="H893" s="482"/>
      <c r="I893" s="479"/>
      <c r="J893" s="484" t="s">
        <v>7</v>
      </c>
      <c r="K893" s="485"/>
      <c r="L893" s="485"/>
      <c r="M893" s="485"/>
      <c r="N893" s="485"/>
      <c r="O893" s="485"/>
      <c r="P893" s="485"/>
      <c r="Q893" s="485"/>
      <c r="R893" s="486"/>
      <c r="S893" s="484" t="s">
        <v>9</v>
      </c>
      <c r="T893" s="485"/>
      <c r="U893" s="485"/>
      <c r="V893" s="485"/>
      <c r="W893" s="485"/>
      <c r="X893" s="485"/>
      <c r="Y893" s="485"/>
      <c r="Z893" s="485"/>
      <c r="AA893" s="486"/>
      <c r="AB893" s="487">
        <f>SUM(((((J897+S897)/2)*G897)*E897))</f>
        <v>0</v>
      </c>
    </row>
    <row r="894" spans="1:28" ht="15.75" customHeight="1">
      <c r="A894" s="519"/>
      <c r="B894" s="520"/>
      <c r="C894" s="520"/>
      <c r="D894" s="521"/>
      <c r="E894" s="480"/>
      <c r="F894" s="481"/>
      <c r="G894" s="480"/>
      <c r="H894" s="483"/>
      <c r="I894" s="481"/>
      <c r="J894" s="490" t="s">
        <v>163</v>
      </c>
      <c r="K894" s="491"/>
      <c r="L894" s="492"/>
      <c r="M894" s="490" t="s">
        <v>165</v>
      </c>
      <c r="N894" s="491"/>
      <c r="O894" s="492"/>
      <c r="P894" s="490" t="s">
        <v>167</v>
      </c>
      <c r="Q894" s="491"/>
      <c r="R894" s="492"/>
      <c r="S894" s="490" t="s">
        <v>213</v>
      </c>
      <c r="T894" s="491"/>
      <c r="U894" s="492"/>
      <c r="V894" s="490" t="s">
        <v>219</v>
      </c>
      <c r="W894" s="491"/>
      <c r="X894" s="492"/>
      <c r="Y894" s="490" t="s">
        <v>225</v>
      </c>
      <c r="Z894" s="491"/>
      <c r="AA894" s="492"/>
      <c r="AB894" s="488"/>
    </row>
    <row r="895" spans="1:28" ht="15.75" customHeight="1">
      <c r="A895" s="493" t="str">
        <f>T(A768)</f>
        <v>Maintenance Barns/Facilities</v>
      </c>
      <c r="B895" s="494"/>
      <c r="C895" s="96" t="str">
        <f>T(C768)</f>
        <v>CR</v>
      </c>
      <c r="D895" s="99">
        <f>SUM(D768)</f>
        <v>21</v>
      </c>
      <c r="E895" s="495">
        <v>1</v>
      </c>
      <c r="F895" s="496"/>
      <c r="G895" s="495">
        <f>SUM(G768)</f>
        <v>0</v>
      </c>
      <c r="H895" s="499"/>
      <c r="I895" s="496"/>
      <c r="J895" s="501">
        <v>0</v>
      </c>
      <c r="K895" s="502"/>
      <c r="L895" s="503"/>
      <c r="M895" s="501">
        <v>0</v>
      </c>
      <c r="N895" s="502"/>
      <c r="O895" s="503"/>
      <c r="P895" s="501">
        <v>0</v>
      </c>
      <c r="Q895" s="502"/>
      <c r="R895" s="503"/>
      <c r="S895" s="501">
        <v>0</v>
      </c>
      <c r="T895" s="502"/>
      <c r="U895" s="503"/>
      <c r="V895" s="501">
        <v>0</v>
      </c>
      <c r="W895" s="502"/>
      <c r="X895" s="503"/>
      <c r="Y895" s="501">
        <v>0</v>
      </c>
      <c r="Z895" s="502"/>
      <c r="AA895" s="503"/>
      <c r="AB895" s="488"/>
    </row>
    <row r="896" spans="1:28" ht="15.75" customHeight="1">
      <c r="A896" s="507" t="str">
        <f>T(A769)</f>
        <v/>
      </c>
      <c r="B896" s="508"/>
      <c r="C896" s="508"/>
      <c r="D896" s="509"/>
      <c r="E896" s="497"/>
      <c r="F896" s="498"/>
      <c r="G896" s="497"/>
      <c r="H896" s="500"/>
      <c r="I896" s="498"/>
      <c r="J896" s="504"/>
      <c r="K896" s="505"/>
      <c r="L896" s="506"/>
      <c r="M896" s="504"/>
      <c r="N896" s="505"/>
      <c r="O896" s="506"/>
      <c r="P896" s="504"/>
      <c r="Q896" s="505"/>
      <c r="R896" s="506"/>
      <c r="S896" s="504"/>
      <c r="T896" s="505"/>
      <c r="U896" s="506"/>
      <c r="V896" s="504"/>
      <c r="W896" s="505"/>
      <c r="X896" s="506"/>
      <c r="Y896" s="504"/>
      <c r="Z896" s="505"/>
      <c r="AA896" s="506"/>
      <c r="AB896" s="488"/>
    </row>
    <row r="897" spans="1:28" ht="15.75" customHeight="1" thickBot="1">
      <c r="A897" s="510"/>
      <c r="B897" s="511"/>
      <c r="C897" s="511"/>
      <c r="D897" s="512"/>
      <c r="E897" s="513">
        <f>SUM(E895)</f>
        <v>1</v>
      </c>
      <c r="F897" s="514"/>
      <c r="G897" s="515">
        <f>SUM(G895)</f>
        <v>0</v>
      </c>
      <c r="H897" s="513"/>
      <c r="I897" s="514"/>
      <c r="J897" s="515">
        <f>SUM((J895+M895+P895)/3)</f>
        <v>0</v>
      </c>
      <c r="K897" s="513"/>
      <c r="L897" s="513"/>
      <c r="M897" s="513"/>
      <c r="N897" s="513"/>
      <c r="O897" s="513"/>
      <c r="P897" s="513"/>
      <c r="Q897" s="513"/>
      <c r="R897" s="514"/>
      <c r="S897" s="515">
        <f>SUM(((S895*3)+V895+Y895)/5)</f>
        <v>0</v>
      </c>
      <c r="T897" s="513"/>
      <c r="U897" s="513"/>
      <c r="V897" s="513"/>
      <c r="W897" s="513"/>
      <c r="X897" s="513"/>
      <c r="Y897" s="513"/>
      <c r="Z897" s="513"/>
      <c r="AA897" s="514"/>
      <c r="AB897" s="489"/>
    </row>
    <row r="899" spans="1:28" ht="30" customHeight="1" thickBot="1">
      <c r="A899" s="522" t="str">
        <f>T(Definitions!D26)</f>
        <v>Derailment/Collision</v>
      </c>
      <c r="B899" s="522"/>
      <c r="C899" s="522"/>
      <c r="D899" s="522"/>
      <c r="E899" s="522"/>
      <c r="F899" s="522"/>
      <c r="G899" s="522"/>
      <c r="H899" s="522"/>
      <c r="I899" s="522"/>
      <c r="J899" s="522"/>
      <c r="K899" s="522"/>
      <c r="L899" s="522"/>
      <c r="M899" s="522"/>
      <c r="N899" s="522"/>
      <c r="O899" s="522"/>
      <c r="P899" s="522"/>
      <c r="Q899" s="522"/>
      <c r="R899" s="522"/>
      <c r="S899" s="522"/>
      <c r="T899" s="522"/>
      <c r="U899" s="522"/>
      <c r="V899" s="522"/>
      <c r="W899" s="522"/>
      <c r="X899" s="522"/>
      <c r="Y899" s="522"/>
      <c r="Z899" s="522"/>
      <c r="AA899" s="522"/>
      <c r="AB899" s="522"/>
    </row>
    <row r="900" spans="1:28" ht="15.75" customHeight="1">
      <c r="A900" s="472" t="str">
        <f>T(A899)</f>
        <v>Derailment/Collision</v>
      </c>
      <c r="B900" s="473"/>
      <c r="C900" s="473"/>
      <c r="D900" s="474"/>
      <c r="E900" s="523" t="s">
        <v>5</v>
      </c>
      <c r="F900" s="524"/>
      <c r="G900" s="478" t="s">
        <v>159</v>
      </c>
      <c r="H900" s="482"/>
      <c r="I900" s="479"/>
      <c r="J900" s="484" t="s">
        <v>7</v>
      </c>
      <c r="K900" s="485"/>
      <c r="L900" s="485"/>
      <c r="M900" s="485"/>
      <c r="N900" s="485"/>
      <c r="O900" s="485"/>
      <c r="P900" s="485"/>
      <c r="Q900" s="485"/>
      <c r="R900" s="486"/>
      <c r="S900" s="484" t="s">
        <v>9</v>
      </c>
      <c r="T900" s="485"/>
      <c r="U900" s="485"/>
      <c r="V900" s="485"/>
      <c r="W900" s="485"/>
      <c r="X900" s="485"/>
      <c r="Y900" s="485"/>
      <c r="Z900" s="485"/>
      <c r="AA900" s="486"/>
      <c r="AB900" s="487">
        <f>SUM(((((J904+S904)/2)*G904)*E904))</f>
        <v>0</v>
      </c>
    </row>
    <row r="901" spans="1:28" ht="15.75" customHeight="1">
      <c r="A901" s="475"/>
      <c r="B901" s="476"/>
      <c r="C901" s="476"/>
      <c r="D901" s="477"/>
      <c r="E901" s="525"/>
      <c r="F901" s="526"/>
      <c r="G901" s="480"/>
      <c r="H901" s="483"/>
      <c r="I901" s="481"/>
      <c r="J901" s="490" t="s">
        <v>163</v>
      </c>
      <c r="K901" s="491"/>
      <c r="L901" s="492"/>
      <c r="M901" s="490" t="s">
        <v>165</v>
      </c>
      <c r="N901" s="491"/>
      <c r="O901" s="492"/>
      <c r="P901" s="490" t="s">
        <v>167</v>
      </c>
      <c r="Q901" s="491"/>
      <c r="R901" s="492"/>
      <c r="S901" s="490" t="s">
        <v>213</v>
      </c>
      <c r="T901" s="491"/>
      <c r="U901" s="492"/>
      <c r="V901" s="490" t="s">
        <v>219</v>
      </c>
      <c r="W901" s="491"/>
      <c r="X901" s="492"/>
      <c r="Y901" s="490" t="s">
        <v>225</v>
      </c>
      <c r="Z901" s="491"/>
      <c r="AA901" s="492"/>
      <c r="AB901" s="488"/>
    </row>
    <row r="902" spans="1:28" ht="15.75" customHeight="1">
      <c r="A902" s="493" t="str">
        <f>T(A775)</f>
        <v>Headquarters Building</v>
      </c>
      <c r="B902" s="494"/>
      <c r="C902" s="96" t="str">
        <f>T(C775)</f>
        <v>CR</v>
      </c>
      <c r="D902" s="97">
        <f>SUM(D775)</f>
        <v>1</v>
      </c>
      <c r="E902" s="495">
        <v>1</v>
      </c>
      <c r="F902" s="496"/>
      <c r="G902" s="495">
        <f>SUM(G775)</f>
        <v>0</v>
      </c>
      <c r="H902" s="499"/>
      <c r="I902" s="496"/>
      <c r="J902" s="501">
        <v>0</v>
      </c>
      <c r="K902" s="502"/>
      <c r="L902" s="503"/>
      <c r="M902" s="501">
        <v>0</v>
      </c>
      <c r="N902" s="502"/>
      <c r="O902" s="503"/>
      <c r="P902" s="501">
        <v>0</v>
      </c>
      <c r="Q902" s="502"/>
      <c r="R902" s="503"/>
      <c r="S902" s="501">
        <v>0</v>
      </c>
      <c r="T902" s="502"/>
      <c r="U902" s="503"/>
      <c r="V902" s="501">
        <v>0</v>
      </c>
      <c r="W902" s="502"/>
      <c r="X902" s="503"/>
      <c r="Y902" s="501">
        <v>0</v>
      </c>
      <c r="Z902" s="502"/>
      <c r="AA902" s="503"/>
      <c r="AB902" s="488"/>
    </row>
    <row r="903" spans="1:28" ht="15.75" customHeight="1">
      <c r="A903" s="507" t="str">
        <f>T(A776)</f>
        <v/>
      </c>
      <c r="B903" s="508"/>
      <c r="C903" s="508"/>
      <c r="D903" s="509"/>
      <c r="E903" s="497"/>
      <c r="F903" s="498"/>
      <c r="G903" s="497"/>
      <c r="H903" s="500"/>
      <c r="I903" s="498"/>
      <c r="J903" s="504"/>
      <c r="K903" s="505"/>
      <c r="L903" s="506"/>
      <c r="M903" s="504"/>
      <c r="N903" s="505"/>
      <c r="O903" s="506"/>
      <c r="P903" s="504"/>
      <c r="Q903" s="505"/>
      <c r="R903" s="506"/>
      <c r="S903" s="504"/>
      <c r="T903" s="505"/>
      <c r="U903" s="506"/>
      <c r="V903" s="504"/>
      <c r="W903" s="505"/>
      <c r="X903" s="506"/>
      <c r="Y903" s="504"/>
      <c r="Z903" s="505"/>
      <c r="AA903" s="506"/>
      <c r="AB903" s="488"/>
    </row>
    <row r="904" spans="1:28" ht="15.75" customHeight="1" thickBot="1">
      <c r="A904" s="510"/>
      <c r="B904" s="511"/>
      <c r="C904" s="511"/>
      <c r="D904" s="512"/>
      <c r="E904" s="513">
        <f>SUM(E902)</f>
        <v>1</v>
      </c>
      <c r="F904" s="514"/>
      <c r="G904" s="515">
        <f>SUM(G902)</f>
        <v>0</v>
      </c>
      <c r="H904" s="513"/>
      <c r="I904" s="514"/>
      <c r="J904" s="515">
        <f>SUM((J902+M902+P902)/3)</f>
        <v>0</v>
      </c>
      <c r="K904" s="513"/>
      <c r="L904" s="513"/>
      <c r="M904" s="513"/>
      <c r="N904" s="513"/>
      <c r="O904" s="513"/>
      <c r="P904" s="513"/>
      <c r="Q904" s="513"/>
      <c r="R904" s="514"/>
      <c r="S904" s="515">
        <f>SUM(((S902*3)+V902+Y902)/5)</f>
        <v>0</v>
      </c>
      <c r="T904" s="513"/>
      <c r="U904" s="513"/>
      <c r="V904" s="513"/>
      <c r="W904" s="513"/>
      <c r="X904" s="513"/>
      <c r="Y904" s="513"/>
      <c r="Z904" s="513"/>
      <c r="AA904" s="514"/>
      <c r="AB904" s="489"/>
    </row>
    <row r="905" spans="1:28" ht="15.75" customHeight="1" thickBot="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row>
    <row r="906" spans="1:28" ht="15.75" customHeight="1">
      <c r="A906" s="516" t="str">
        <f>T(A899)</f>
        <v>Derailment/Collision</v>
      </c>
      <c r="B906" s="517"/>
      <c r="C906" s="517"/>
      <c r="D906" s="518"/>
      <c r="E906" s="523" t="s">
        <v>5</v>
      </c>
      <c r="F906" s="524"/>
      <c r="G906" s="478" t="s">
        <v>159</v>
      </c>
      <c r="H906" s="482"/>
      <c r="I906" s="479"/>
      <c r="J906" s="484" t="s">
        <v>7</v>
      </c>
      <c r="K906" s="485"/>
      <c r="L906" s="485"/>
      <c r="M906" s="485"/>
      <c r="N906" s="485"/>
      <c r="O906" s="485"/>
      <c r="P906" s="485"/>
      <c r="Q906" s="485"/>
      <c r="R906" s="486"/>
      <c r="S906" s="484" t="s">
        <v>9</v>
      </c>
      <c r="T906" s="485"/>
      <c r="U906" s="485"/>
      <c r="V906" s="485"/>
      <c r="W906" s="485"/>
      <c r="X906" s="485"/>
      <c r="Y906" s="485"/>
      <c r="Z906" s="485"/>
      <c r="AA906" s="486"/>
      <c r="AB906" s="487">
        <f>SUM(((((J910+S910)/2)*G910)*E910))</f>
        <v>0</v>
      </c>
    </row>
    <row r="907" spans="1:28" ht="15.75" customHeight="1">
      <c r="A907" s="519"/>
      <c r="B907" s="520"/>
      <c r="C907" s="520"/>
      <c r="D907" s="521"/>
      <c r="E907" s="525"/>
      <c r="F907" s="526"/>
      <c r="G907" s="480"/>
      <c r="H907" s="483"/>
      <c r="I907" s="481"/>
      <c r="J907" s="490" t="s">
        <v>163</v>
      </c>
      <c r="K907" s="491"/>
      <c r="L907" s="492"/>
      <c r="M907" s="490" t="s">
        <v>165</v>
      </c>
      <c r="N907" s="491"/>
      <c r="O907" s="492"/>
      <c r="P907" s="490" t="s">
        <v>167</v>
      </c>
      <c r="Q907" s="491"/>
      <c r="R907" s="492"/>
      <c r="S907" s="490" t="s">
        <v>213</v>
      </c>
      <c r="T907" s="491"/>
      <c r="U907" s="492"/>
      <c r="V907" s="490" t="s">
        <v>219</v>
      </c>
      <c r="W907" s="491"/>
      <c r="X907" s="492"/>
      <c r="Y907" s="490" t="s">
        <v>225</v>
      </c>
      <c r="Z907" s="491"/>
      <c r="AA907" s="492"/>
      <c r="AB907" s="488"/>
    </row>
    <row r="908" spans="1:28" ht="15.75" customHeight="1">
      <c r="A908" s="493" t="str">
        <f>T(A781)</f>
        <v>Major Passenger Terminals</v>
      </c>
      <c r="B908" s="494"/>
      <c r="C908" s="96" t="str">
        <f>T(C781)</f>
        <v>CR</v>
      </c>
      <c r="D908" s="99">
        <f>SUM(D781)</f>
        <v>2</v>
      </c>
      <c r="E908" s="495">
        <v>1</v>
      </c>
      <c r="F908" s="496"/>
      <c r="G908" s="495">
        <f>SUM(G781)</f>
        <v>0</v>
      </c>
      <c r="H908" s="499"/>
      <c r="I908" s="496"/>
      <c r="J908" s="501">
        <v>0</v>
      </c>
      <c r="K908" s="502"/>
      <c r="L908" s="503"/>
      <c r="M908" s="501">
        <v>0</v>
      </c>
      <c r="N908" s="502"/>
      <c r="O908" s="503"/>
      <c r="P908" s="501">
        <v>0</v>
      </c>
      <c r="Q908" s="502"/>
      <c r="R908" s="503"/>
      <c r="S908" s="501">
        <v>0</v>
      </c>
      <c r="T908" s="502"/>
      <c r="U908" s="503"/>
      <c r="V908" s="501">
        <v>0</v>
      </c>
      <c r="W908" s="502"/>
      <c r="X908" s="503"/>
      <c r="Y908" s="501">
        <v>0</v>
      </c>
      <c r="Z908" s="502"/>
      <c r="AA908" s="503"/>
      <c r="AB908" s="488"/>
    </row>
    <row r="909" spans="1:28" ht="15.75" customHeight="1">
      <c r="A909" s="507" t="str">
        <f>T(A782)</f>
        <v/>
      </c>
      <c r="B909" s="508"/>
      <c r="C909" s="508"/>
      <c r="D909" s="509"/>
      <c r="E909" s="497"/>
      <c r="F909" s="498"/>
      <c r="G909" s="497"/>
      <c r="H909" s="500"/>
      <c r="I909" s="498"/>
      <c r="J909" s="504"/>
      <c r="K909" s="505"/>
      <c r="L909" s="506"/>
      <c r="M909" s="504"/>
      <c r="N909" s="505"/>
      <c r="O909" s="506"/>
      <c r="P909" s="504"/>
      <c r="Q909" s="505"/>
      <c r="R909" s="506"/>
      <c r="S909" s="504"/>
      <c r="T909" s="505"/>
      <c r="U909" s="506"/>
      <c r="V909" s="504"/>
      <c r="W909" s="505"/>
      <c r="X909" s="506"/>
      <c r="Y909" s="504"/>
      <c r="Z909" s="505"/>
      <c r="AA909" s="506"/>
      <c r="AB909" s="488"/>
    </row>
    <row r="910" spans="1:28" ht="15.75" customHeight="1" thickBot="1">
      <c r="A910" s="510"/>
      <c r="B910" s="511"/>
      <c r="C910" s="511"/>
      <c r="D910" s="512"/>
      <c r="E910" s="513">
        <f>SUM(E908)</f>
        <v>1</v>
      </c>
      <c r="F910" s="514"/>
      <c r="G910" s="515">
        <f>SUM(G908)</f>
        <v>0</v>
      </c>
      <c r="H910" s="513"/>
      <c r="I910" s="514"/>
      <c r="J910" s="515">
        <f>SUM((J908+M908+P908)/3)</f>
        <v>0</v>
      </c>
      <c r="K910" s="513"/>
      <c r="L910" s="513"/>
      <c r="M910" s="513"/>
      <c r="N910" s="513"/>
      <c r="O910" s="513"/>
      <c r="P910" s="513"/>
      <c r="Q910" s="513"/>
      <c r="R910" s="514"/>
      <c r="S910" s="515">
        <f>SUM(((S908*3)+V908+Y908)/5)</f>
        <v>0</v>
      </c>
      <c r="T910" s="513"/>
      <c r="U910" s="513"/>
      <c r="V910" s="513"/>
      <c r="W910" s="513"/>
      <c r="X910" s="513"/>
      <c r="Y910" s="513"/>
      <c r="Z910" s="513"/>
      <c r="AA910" s="514"/>
      <c r="AB910" s="489"/>
    </row>
    <row r="911" spans="1:28" ht="15.75" customHeight="1" thickBot="1">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row>
    <row r="912" spans="1:28" ht="15.75" customHeight="1">
      <c r="A912" s="516" t="str">
        <f>T(A906)</f>
        <v>Derailment/Collision</v>
      </c>
      <c r="B912" s="517"/>
      <c r="C912" s="517"/>
      <c r="D912" s="518"/>
      <c r="E912" s="478" t="s">
        <v>5</v>
      </c>
      <c r="F912" s="479"/>
      <c r="G912" s="478" t="s">
        <v>159</v>
      </c>
      <c r="H912" s="482"/>
      <c r="I912" s="479"/>
      <c r="J912" s="484" t="s">
        <v>7</v>
      </c>
      <c r="K912" s="485"/>
      <c r="L912" s="485"/>
      <c r="M912" s="485"/>
      <c r="N912" s="485"/>
      <c r="O912" s="485"/>
      <c r="P912" s="485"/>
      <c r="Q912" s="485"/>
      <c r="R912" s="486"/>
      <c r="S912" s="484" t="s">
        <v>9</v>
      </c>
      <c r="T912" s="485"/>
      <c r="U912" s="485"/>
      <c r="V912" s="485"/>
      <c r="W912" s="485"/>
      <c r="X912" s="485"/>
      <c r="Y912" s="485"/>
      <c r="Z912" s="485"/>
      <c r="AA912" s="486"/>
      <c r="AB912" s="487">
        <f>SUM(((((J916+S916)/2)*G916)*E916))</f>
        <v>0</v>
      </c>
    </row>
    <row r="913" spans="1:28" ht="15.75" customHeight="1">
      <c r="A913" s="519"/>
      <c r="B913" s="520"/>
      <c r="C913" s="520"/>
      <c r="D913" s="521"/>
      <c r="E913" s="480"/>
      <c r="F913" s="481"/>
      <c r="G913" s="480"/>
      <c r="H913" s="483"/>
      <c r="I913" s="481"/>
      <c r="J913" s="490" t="s">
        <v>163</v>
      </c>
      <c r="K913" s="491"/>
      <c r="L913" s="492"/>
      <c r="M913" s="490" t="s">
        <v>165</v>
      </c>
      <c r="N913" s="491"/>
      <c r="O913" s="492"/>
      <c r="P913" s="490" t="s">
        <v>167</v>
      </c>
      <c r="Q913" s="491"/>
      <c r="R913" s="492"/>
      <c r="S913" s="490" t="s">
        <v>213</v>
      </c>
      <c r="T913" s="491"/>
      <c r="U913" s="492"/>
      <c r="V913" s="490" t="s">
        <v>219</v>
      </c>
      <c r="W913" s="491"/>
      <c r="X913" s="492"/>
      <c r="Y913" s="490" t="s">
        <v>225</v>
      </c>
      <c r="Z913" s="491"/>
      <c r="AA913" s="492"/>
      <c r="AB913" s="488"/>
    </row>
    <row r="914" spans="1:28" ht="15.75" customHeight="1">
      <c r="A914" s="493" t="str">
        <f>T(A787)</f>
        <v>Major Line Stations</v>
      </c>
      <c r="B914" s="494"/>
      <c r="C914" s="96" t="str">
        <f>T(C787)</f>
        <v>CR</v>
      </c>
      <c r="D914" s="99">
        <f>SUM(D787)</f>
        <v>3</v>
      </c>
      <c r="E914" s="495">
        <v>1</v>
      </c>
      <c r="F914" s="496"/>
      <c r="G914" s="495">
        <f>SUM(G787)</f>
        <v>0</v>
      </c>
      <c r="H914" s="499"/>
      <c r="I914" s="496"/>
      <c r="J914" s="501">
        <v>0</v>
      </c>
      <c r="K914" s="502"/>
      <c r="L914" s="503"/>
      <c r="M914" s="501">
        <v>0</v>
      </c>
      <c r="N914" s="502"/>
      <c r="O914" s="503"/>
      <c r="P914" s="501">
        <v>0</v>
      </c>
      <c r="Q914" s="502"/>
      <c r="R914" s="503"/>
      <c r="S914" s="501">
        <v>0</v>
      </c>
      <c r="T914" s="502"/>
      <c r="U914" s="503"/>
      <c r="V914" s="501">
        <v>0</v>
      </c>
      <c r="W914" s="502"/>
      <c r="X914" s="503"/>
      <c r="Y914" s="501">
        <v>0</v>
      </c>
      <c r="Z914" s="502"/>
      <c r="AA914" s="503"/>
      <c r="AB914" s="488"/>
    </row>
    <row r="915" spans="1:28" ht="15.75" customHeight="1">
      <c r="A915" s="507" t="str">
        <f>T(A788)</f>
        <v/>
      </c>
      <c r="B915" s="508"/>
      <c r="C915" s="508"/>
      <c r="D915" s="509"/>
      <c r="E915" s="497"/>
      <c r="F915" s="498"/>
      <c r="G915" s="497"/>
      <c r="H915" s="500"/>
      <c r="I915" s="498"/>
      <c r="J915" s="504"/>
      <c r="K915" s="505"/>
      <c r="L915" s="506"/>
      <c r="M915" s="504"/>
      <c r="N915" s="505"/>
      <c r="O915" s="506"/>
      <c r="P915" s="504"/>
      <c r="Q915" s="505"/>
      <c r="R915" s="506"/>
      <c r="S915" s="504"/>
      <c r="T915" s="505"/>
      <c r="U915" s="506"/>
      <c r="V915" s="504"/>
      <c r="W915" s="505"/>
      <c r="X915" s="506"/>
      <c r="Y915" s="504"/>
      <c r="Z915" s="505"/>
      <c r="AA915" s="506"/>
      <c r="AB915" s="488"/>
    </row>
    <row r="916" spans="1:28" ht="15.75" customHeight="1" thickBot="1">
      <c r="A916" s="510"/>
      <c r="B916" s="511"/>
      <c r="C916" s="511"/>
      <c r="D916" s="512"/>
      <c r="E916" s="513">
        <f>SUM(E914)</f>
        <v>1</v>
      </c>
      <c r="F916" s="514"/>
      <c r="G916" s="515">
        <f>SUM(G914)</f>
        <v>0</v>
      </c>
      <c r="H916" s="513"/>
      <c r="I916" s="514"/>
      <c r="J916" s="515">
        <f>SUM((J914+M914+P914)/3)</f>
        <v>0</v>
      </c>
      <c r="K916" s="513"/>
      <c r="L916" s="513"/>
      <c r="M916" s="513"/>
      <c r="N916" s="513"/>
      <c r="O916" s="513"/>
      <c r="P916" s="513"/>
      <c r="Q916" s="513"/>
      <c r="R916" s="514"/>
      <c r="S916" s="515">
        <f>SUM(((S914*3)+V914+Y914)/5)</f>
        <v>0</v>
      </c>
      <c r="T916" s="513"/>
      <c r="U916" s="513"/>
      <c r="V916" s="513"/>
      <c r="W916" s="513"/>
      <c r="X916" s="513"/>
      <c r="Y916" s="513"/>
      <c r="Z916" s="513"/>
      <c r="AA916" s="514"/>
      <c r="AB916" s="489"/>
    </row>
    <row r="917" spans="1:28" ht="15.75" customHeight="1" thickBot="1">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row>
    <row r="918" spans="1:28" ht="15.75" customHeight="1">
      <c r="A918" s="516" t="str">
        <f>T(A912)</f>
        <v>Derailment/Collision</v>
      </c>
      <c r="B918" s="517"/>
      <c r="C918" s="517"/>
      <c r="D918" s="518"/>
      <c r="E918" s="478" t="s">
        <v>5</v>
      </c>
      <c r="F918" s="479"/>
      <c r="G918" s="478" t="s">
        <v>159</v>
      </c>
      <c r="H918" s="482"/>
      <c r="I918" s="479"/>
      <c r="J918" s="484" t="s">
        <v>7</v>
      </c>
      <c r="K918" s="485"/>
      <c r="L918" s="485"/>
      <c r="M918" s="485"/>
      <c r="N918" s="485"/>
      <c r="O918" s="485"/>
      <c r="P918" s="485"/>
      <c r="Q918" s="485"/>
      <c r="R918" s="486"/>
      <c r="S918" s="484" t="s">
        <v>9</v>
      </c>
      <c r="T918" s="485"/>
      <c r="U918" s="485"/>
      <c r="V918" s="485"/>
      <c r="W918" s="485"/>
      <c r="X918" s="485"/>
      <c r="Y918" s="485"/>
      <c r="Z918" s="485"/>
      <c r="AA918" s="486"/>
      <c r="AB918" s="487">
        <f>SUM(((((J922+S922)/2)*G922)*E922))</f>
        <v>0</v>
      </c>
    </row>
    <row r="919" spans="1:28" ht="15.75" customHeight="1">
      <c r="A919" s="519"/>
      <c r="B919" s="520"/>
      <c r="C919" s="520"/>
      <c r="D919" s="521"/>
      <c r="E919" s="480"/>
      <c r="F919" s="481"/>
      <c r="G919" s="480"/>
      <c r="H919" s="483"/>
      <c r="I919" s="481"/>
      <c r="J919" s="490" t="s">
        <v>163</v>
      </c>
      <c r="K919" s="491"/>
      <c r="L919" s="492"/>
      <c r="M919" s="490" t="s">
        <v>165</v>
      </c>
      <c r="N919" s="491"/>
      <c r="O919" s="492"/>
      <c r="P919" s="490" t="s">
        <v>167</v>
      </c>
      <c r="Q919" s="491"/>
      <c r="R919" s="492"/>
      <c r="S919" s="490" t="s">
        <v>213</v>
      </c>
      <c r="T919" s="491"/>
      <c r="U919" s="492"/>
      <c r="V919" s="490" t="s">
        <v>219</v>
      </c>
      <c r="W919" s="491"/>
      <c r="X919" s="492"/>
      <c r="Y919" s="490" t="s">
        <v>225</v>
      </c>
      <c r="Z919" s="491"/>
      <c r="AA919" s="492"/>
      <c r="AB919" s="488"/>
    </row>
    <row r="920" spans="1:28" ht="15.75" customHeight="1">
      <c r="A920" s="493" t="str">
        <f>T(A793)</f>
        <v>Parking Structures</v>
      </c>
      <c r="B920" s="494"/>
      <c r="C920" s="96" t="str">
        <f>T(C793)</f>
        <v>CR</v>
      </c>
      <c r="D920" s="99">
        <f>SUM(D793)</f>
        <v>4</v>
      </c>
      <c r="E920" s="495">
        <v>1</v>
      </c>
      <c r="F920" s="496"/>
      <c r="G920" s="495">
        <f>SUM(G793)</f>
        <v>0</v>
      </c>
      <c r="H920" s="499"/>
      <c r="I920" s="496"/>
      <c r="J920" s="501">
        <v>0</v>
      </c>
      <c r="K920" s="502"/>
      <c r="L920" s="503"/>
      <c r="M920" s="501">
        <v>0</v>
      </c>
      <c r="N920" s="502"/>
      <c r="O920" s="503"/>
      <c r="P920" s="501">
        <v>0</v>
      </c>
      <c r="Q920" s="502"/>
      <c r="R920" s="503"/>
      <c r="S920" s="501">
        <v>0</v>
      </c>
      <c r="T920" s="502"/>
      <c r="U920" s="503"/>
      <c r="V920" s="501">
        <v>0</v>
      </c>
      <c r="W920" s="502"/>
      <c r="X920" s="503"/>
      <c r="Y920" s="501">
        <v>0</v>
      </c>
      <c r="Z920" s="502"/>
      <c r="AA920" s="503"/>
      <c r="AB920" s="488"/>
    </row>
    <row r="921" spans="1:28" ht="15.75" customHeight="1">
      <c r="A921" s="507" t="str">
        <f>T(A794)</f>
        <v/>
      </c>
      <c r="B921" s="508"/>
      <c r="C921" s="508"/>
      <c r="D921" s="509"/>
      <c r="E921" s="497"/>
      <c r="F921" s="498"/>
      <c r="G921" s="497"/>
      <c r="H921" s="500"/>
      <c r="I921" s="498"/>
      <c r="J921" s="504"/>
      <c r="K921" s="505"/>
      <c r="L921" s="506"/>
      <c r="M921" s="504"/>
      <c r="N921" s="505"/>
      <c r="O921" s="506"/>
      <c r="P921" s="504"/>
      <c r="Q921" s="505"/>
      <c r="R921" s="506"/>
      <c r="S921" s="504"/>
      <c r="T921" s="505"/>
      <c r="U921" s="506"/>
      <c r="V921" s="504"/>
      <c r="W921" s="505"/>
      <c r="X921" s="506"/>
      <c r="Y921" s="504"/>
      <c r="Z921" s="505"/>
      <c r="AA921" s="506"/>
      <c r="AB921" s="488"/>
    </row>
    <row r="922" spans="1:28" ht="15.75" customHeight="1" thickBot="1">
      <c r="A922" s="510"/>
      <c r="B922" s="511"/>
      <c r="C922" s="511"/>
      <c r="D922" s="512"/>
      <c r="E922" s="513">
        <f>SUM(E920)</f>
        <v>1</v>
      </c>
      <c r="F922" s="514"/>
      <c r="G922" s="515">
        <f>SUM(G920)</f>
        <v>0</v>
      </c>
      <c r="H922" s="513"/>
      <c r="I922" s="514"/>
      <c r="J922" s="515">
        <f>SUM((J920+M920+P920)/3)</f>
        <v>0</v>
      </c>
      <c r="K922" s="513"/>
      <c r="L922" s="513"/>
      <c r="M922" s="513"/>
      <c r="N922" s="513"/>
      <c r="O922" s="513"/>
      <c r="P922" s="513"/>
      <c r="Q922" s="513"/>
      <c r="R922" s="514"/>
      <c r="S922" s="515">
        <f>SUM(((S920*3)+V920+Y920)/5)</f>
        <v>0</v>
      </c>
      <c r="T922" s="513"/>
      <c r="U922" s="513"/>
      <c r="V922" s="513"/>
      <c r="W922" s="513"/>
      <c r="X922" s="513"/>
      <c r="Y922" s="513"/>
      <c r="Z922" s="513"/>
      <c r="AA922" s="514"/>
      <c r="AB922" s="489"/>
    </row>
    <row r="923" spans="1:28" ht="15.75" customHeight="1" thickBot="1">
      <c r="E923" s="100"/>
      <c r="F923" s="100"/>
      <c r="G923" s="100"/>
      <c r="H923" s="100"/>
      <c r="I923" s="100"/>
      <c r="J923" s="98"/>
      <c r="K923" s="98"/>
      <c r="L923" s="98"/>
      <c r="M923" s="98"/>
      <c r="N923" s="98"/>
      <c r="O923" s="98"/>
      <c r="P923" s="98"/>
      <c r="Q923" s="98"/>
      <c r="R923" s="98"/>
      <c r="S923" s="98"/>
      <c r="T923" s="98"/>
      <c r="U923" s="98"/>
      <c r="V923" s="98"/>
      <c r="W923" s="98"/>
      <c r="X923" s="98"/>
      <c r="Y923" s="98"/>
      <c r="Z923" s="98"/>
      <c r="AA923" s="98"/>
      <c r="AB923" s="100"/>
    </row>
    <row r="924" spans="1:28" ht="15.75" customHeight="1">
      <c r="A924" s="516" t="str">
        <f>T(A918)</f>
        <v>Derailment/Collision</v>
      </c>
      <c r="B924" s="517"/>
      <c r="C924" s="517"/>
      <c r="D924" s="518"/>
      <c r="E924" s="478" t="s">
        <v>5</v>
      </c>
      <c r="F924" s="479"/>
      <c r="G924" s="478" t="s">
        <v>159</v>
      </c>
      <c r="H924" s="482"/>
      <c r="I924" s="479"/>
      <c r="J924" s="484" t="s">
        <v>7</v>
      </c>
      <c r="K924" s="485"/>
      <c r="L924" s="485"/>
      <c r="M924" s="485"/>
      <c r="N924" s="485"/>
      <c r="O924" s="485"/>
      <c r="P924" s="485"/>
      <c r="Q924" s="485"/>
      <c r="R924" s="486"/>
      <c r="S924" s="484" t="s">
        <v>9</v>
      </c>
      <c r="T924" s="485"/>
      <c r="U924" s="485"/>
      <c r="V924" s="485"/>
      <c r="W924" s="485"/>
      <c r="X924" s="485"/>
      <c r="Y924" s="485"/>
      <c r="Z924" s="485"/>
      <c r="AA924" s="486"/>
      <c r="AB924" s="487">
        <f>SUM(((((J928+S928)/2)*G928)*E928))</f>
        <v>0</v>
      </c>
    </row>
    <row r="925" spans="1:28" ht="15.75" customHeight="1">
      <c r="A925" s="519"/>
      <c r="B925" s="520"/>
      <c r="C925" s="520"/>
      <c r="D925" s="521"/>
      <c r="E925" s="480"/>
      <c r="F925" s="481"/>
      <c r="G925" s="480"/>
      <c r="H925" s="483"/>
      <c r="I925" s="481"/>
      <c r="J925" s="490" t="s">
        <v>163</v>
      </c>
      <c r="K925" s="491"/>
      <c r="L925" s="492"/>
      <c r="M925" s="490" t="s">
        <v>165</v>
      </c>
      <c r="N925" s="491"/>
      <c r="O925" s="492"/>
      <c r="P925" s="490" t="s">
        <v>167</v>
      </c>
      <c r="Q925" s="491"/>
      <c r="R925" s="492"/>
      <c r="S925" s="490" t="s">
        <v>213</v>
      </c>
      <c r="T925" s="491"/>
      <c r="U925" s="492"/>
      <c r="V925" s="490" t="s">
        <v>219</v>
      </c>
      <c r="W925" s="491"/>
      <c r="X925" s="492"/>
      <c r="Y925" s="490" t="s">
        <v>225</v>
      </c>
      <c r="Z925" s="491"/>
      <c r="AA925" s="492"/>
      <c r="AB925" s="488"/>
    </row>
    <row r="926" spans="1:28" ht="15.75" customHeight="1">
      <c r="A926" s="493" t="str">
        <f>T(A799)</f>
        <v>Consist - Type 1</v>
      </c>
      <c r="B926" s="494"/>
      <c r="C926" s="96" t="str">
        <f>T(C799)</f>
        <v>CR</v>
      </c>
      <c r="D926" s="99">
        <f>SUM(D799)</f>
        <v>5</v>
      </c>
      <c r="E926" s="495">
        <v>1</v>
      </c>
      <c r="F926" s="496"/>
      <c r="G926" s="495">
        <f>SUM(G799)</f>
        <v>0</v>
      </c>
      <c r="H926" s="499"/>
      <c r="I926" s="496"/>
      <c r="J926" s="501">
        <v>0</v>
      </c>
      <c r="K926" s="502"/>
      <c r="L926" s="503"/>
      <c r="M926" s="501">
        <v>0</v>
      </c>
      <c r="N926" s="502"/>
      <c r="O926" s="503"/>
      <c r="P926" s="501">
        <v>0</v>
      </c>
      <c r="Q926" s="502"/>
      <c r="R926" s="503"/>
      <c r="S926" s="501">
        <v>0</v>
      </c>
      <c r="T926" s="502"/>
      <c r="U926" s="503"/>
      <c r="V926" s="501">
        <v>0</v>
      </c>
      <c r="W926" s="502"/>
      <c r="X926" s="503"/>
      <c r="Y926" s="501">
        <v>0</v>
      </c>
      <c r="Z926" s="502"/>
      <c r="AA926" s="503"/>
      <c r="AB926" s="488"/>
    </row>
    <row r="927" spans="1:28" ht="15.75" customHeight="1">
      <c r="A927" s="507" t="str">
        <f>T(A800)</f>
        <v/>
      </c>
      <c r="B927" s="508"/>
      <c r="C927" s="508"/>
      <c r="D927" s="509"/>
      <c r="E927" s="497"/>
      <c r="F927" s="498"/>
      <c r="G927" s="497"/>
      <c r="H927" s="500"/>
      <c r="I927" s="498"/>
      <c r="J927" s="504"/>
      <c r="K927" s="505"/>
      <c r="L927" s="506"/>
      <c r="M927" s="504"/>
      <c r="N927" s="505"/>
      <c r="O927" s="506"/>
      <c r="P927" s="504"/>
      <c r="Q927" s="505"/>
      <c r="R927" s="506"/>
      <c r="S927" s="504"/>
      <c r="T927" s="505"/>
      <c r="U927" s="506"/>
      <c r="V927" s="504"/>
      <c r="W927" s="505"/>
      <c r="X927" s="506"/>
      <c r="Y927" s="504"/>
      <c r="Z927" s="505"/>
      <c r="AA927" s="506"/>
      <c r="AB927" s="488"/>
    </row>
    <row r="928" spans="1:28" ht="15.75" customHeight="1" thickBot="1">
      <c r="A928" s="510"/>
      <c r="B928" s="511"/>
      <c r="C928" s="511"/>
      <c r="D928" s="512"/>
      <c r="E928" s="513">
        <f>SUM(E926)</f>
        <v>1</v>
      </c>
      <c r="F928" s="514"/>
      <c r="G928" s="515">
        <f>SUM(G926)</f>
        <v>0</v>
      </c>
      <c r="H928" s="513"/>
      <c r="I928" s="514"/>
      <c r="J928" s="515">
        <f>SUM((J926+M926+P926)/3)</f>
        <v>0</v>
      </c>
      <c r="K928" s="513"/>
      <c r="L928" s="513"/>
      <c r="M928" s="513"/>
      <c r="N928" s="513"/>
      <c r="O928" s="513"/>
      <c r="P928" s="513"/>
      <c r="Q928" s="513"/>
      <c r="R928" s="514"/>
      <c r="S928" s="515">
        <f>SUM(((S926*3)+V926+Y926)/5)</f>
        <v>0</v>
      </c>
      <c r="T928" s="513"/>
      <c r="U928" s="513"/>
      <c r="V928" s="513"/>
      <c r="W928" s="513"/>
      <c r="X928" s="513"/>
      <c r="Y928" s="513"/>
      <c r="Z928" s="513"/>
      <c r="AA928" s="514"/>
      <c r="AB928" s="489"/>
    </row>
    <row r="929" spans="1:28" ht="15.75" customHeight="1" thickBot="1">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row>
    <row r="930" spans="1:28" ht="15.75" customHeight="1">
      <c r="A930" s="516" t="str">
        <f>T(A924)</f>
        <v>Derailment/Collision</v>
      </c>
      <c r="B930" s="517"/>
      <c r="C930" s="517"/>
      <c r="D930" s="518"/>
      <c r="E930" s="478" t="s">
        <v>5</v>
      </c>
      <c r="F930" s="479"/>
      <c r="G930" s="478" t="s">
        <v>159</v>
      </c>
      <c r="H930" s="482"/>
      <c r="I930" s="479"/>
      <c r="J930" s="484" t="s">
        <v>7</v>
      </c>
      <c r="K930" s="485"/>
      <c r="L930" s="485"/>
      <c r="M930" s="485"/>
      <c r="N930" s="485"/>
      <c r="O930" s="485"/>
      <c r="P930" s="485"/>
      <c r="Q930" s="485"/>
      <c r="R930" s="486"/>
      <c r="S930" s="484" t="s">
        <v>9</v>
      </c>
      <c r="T930" s="485"/>
      <c r="U930" s="485"/>
      <c r="V930" s="485"/>
      <c r="W930" s="485"/>
      <c r="X930" s="485"/>
      <c r="Y930" s="485"/>
      <c r="Z930" s="485"/>
      <c r="AA930" s="486"/>
      <c r="AB930" s="487">
        <f>SUM(((((J934+S934)/2)*G934)*E934))</f>
        <v>0</v>
      </c>
    </row>
    <row r="931" spans="1:28" ht="15.75" customHeight="1">
      <c r="A931" s="519"/>
      <c r="B931" s="520"/>
      <c r="C931" s="520"/>
      <c r="D931" s="521"/>
      <c r="E931" s="480"/>
      <c r="F931" s="481"/>
      <c r="G931" s="480"/>
      <c r="H931" s="483"/>
      <c r="I931" s="481"/>
      <c r="J931" s="490" t="s">
        <v>163</v>
      </c>
      <c r="K931" s="491"/>
      <c r="L931" s="492"/>
      <c r="M931" s="490" t="s">
        <v>165</v>
      </c>
      <c r="N931" s="491"/>
      <c r="O931" s="492"/>
      <c r="P931" s="490" t="s">
        <v>167</v>
      </c>
      <c r="Q931" s="491"/>
      <c r="R931" s="492"/>
      <c r="S931" s="490" t="s">
        <v>213</v>
      </c>
      <c r="T931" s="491"/>
      <c r="U931" s="492"/>
      <c r="V931" s="490" t="s">
        <v>219</v>
      </c>
      <c r="W931" s="491"/>
      <c r="X931" s="492"/>
      <c r="Y931" s="490" t="s">
        <v>225</v>
      </c>
      <c r="Z931" s="491"/>
      <c r="AA931" s="492"/>
      <c r="AB931" s="488"/>
    </row>
    <row r="932" spans="1:28" ht="15.75" customHeight="1">
      <c r="A932" s="493" t="str">
        <f>T(A805)</f>
        <v>Consist - Type 2</v>
      </c>
      <c r="B932" s="494"/>
      <c r="C932" s="96" t="str">
        <f>T(C805)</f>
        <v>CR</v>
      </c>
      <c r="D932" s="99">
        <f>SUM(D805)</f>
        <v>6</v>
      </c>
      <c r="E932" s="495">
        <v>1</v>
      </c>
      <c r="F932" s="496"/>
      <c r="G932" s="495">
        <f>SUM(G805)</f>
        <v>0</v>
      </c>
      <c r="H932" s="499"/>
      <c r="I932" s="496"/>
      <c r="J932" s="501">
        <v>0</v>
      </c>
      <c r="K932" s="502"/>
      <c r="L932" s="503"/>
      <c r="M932" s="501">
        <v>0</v>
      </c>
      <c r="N932" s="502"/>
      <c r="O932" s="503"/>
      <c r="P932" s="501">
        <v>0</v>
      </c>
      <c r="Q932" s="502"/>
      <c r="R932" s="503"/>
      <c r="S932" s="501">
        <v>0</v>
      </c>
      <c r="T932" s="502"/>
      <c r="U932" s="503"/>
      <c r="V932" s="501">
        <v>0</v>
      </c>
      <c r="W932" s="502"/>
      <c r="X932" s="503"/>
      <c r="Y932" s="501">
        <v>0</v>
      </c>
      <c r="Z932" s="502"/>
      <c r="AA932" s="503"/>
      <c r="AB932" s="488"/>
    </row>
    <row r="933" spans="1:28" ht="15.75" customHeight="1">
      <c r="A933" s="507" t="str">
        <f>T(A806)</f>
        <v/>
      </c>
      <c r="B933" s="508"/>
      <c r="C933" s="508"/>
      <c r="D933" s="509"/>
      <c r="E933" s="497"/>
      <c r="F933" s="498"/>
      <c r="G933" s="497"/>
      <c r="H933" s="500"/>
      <c r="I933" s="498"/>
      <c r="J933" s="504"/>
      <c r="K933" s="505"/>
      <c r="L933" s="506"/>
      <c r="M933" s="504"/>
      <c r="N933" s="505"/>
      <c r="O933" s="506"/>
      <c r="P933" s="504"/>
      <c r="Q933" s="505"/>
      <c r="R933" s="506"/>
      <c r="S933" s="504"/>
      <c r="T933" s="505"/>
      <c r="U933" s="506"/>
      <c r="V933" s="504"/>
      <c r="W933" s="505"/>
      <c r="X933" s="506"/>
      <c r="Y933" s="504"/>
      <c r="Z933" s="505"/>
      <c r="AA933" s="506"/>
      <c r="AB933" s="488"/>
    </row>
    <row r="934" spans="1:28" ht="15.75" customHeight="1" thickBot="1">
      <c r="A934" s="510"/>
      <c r="B934" s="511"/>
      <c r="C934" s="511"/>
      <c r="D934" s="512"/>
      <c r="E934" s="513">
        <f>SUM(E932)</f>
        <v>1</v>
      </c>
      <c r="F934" s="514"/>
      <c r="G934" s="515">
        <f>SUM(G932)</f>
        <v>0</v>
      </c>
      <c r="H934" s="513"/>
      <c r="I934" s="514"/>
      <c r="J934" s="515">
        <f>SUM((J932+M932+P932)/3)</f>
        <v>0</v>
      </c>
      <c r="K934" s="513"/>
      <c r="L934" s="513"/>
      <c r="M934" s="513"/>
      <c r="N934" s="513"/>
      <c r="O934" s="513"/>
      <c r="P934" s="513"/>
      <c r="Q934" s="513"/>
      <c r="R934" s="514"/>
      <c r="S934" s="515">
        <f>SUM(((S932*3)+V932+Y932)/5)</f>
        <v>0</v>
      </c>
      <c r="T934" s="513"/>
      <c r="U934" s="513"/>
      <c r="V934" s="513"/>
      <c r="W934" s="513"/>
      <c r="X934" s="513"/>
      <c r="Y934" s="513"/>
      <c r="Z934" s="513"/>
      <c r="AA934" s="514"/>
      <c r="AB934" s="489"/>
    </row>
    <row r="935" spans="1:28" ht="15.75" customHeight="1" thickBot="1">
      <c r="E935" s="100"/>
      <c r="F935" s="100"/>
      <c r="G935" s="100"/>
      <c r="H935" s="100"/>
      <c r="I935" s="100"/>
      <c r="J935" s="98"/>
      <c r="K935" s="98"/>
      <c r="L935" s="98"/>
      <c r="M935" s="98"/>
      <c r="N935" s="98"/>
      <c r="O935" s="98"/>
      <c r="P935" s="98"/>
      <c r="Q935" s="98"/>
      <c r="R935" s="98"/>
      <c r="S935" s="98"/>
      <c r="T935" s="98"/>
      <c r="U935" s="98"/>
      <c r="V935" s="98"/>
      <c r="W935" s="98"/>
      <c r="X935" s="98"/>
      <c r="Y935" s="98"/>
      <c r="Z935" s="98"/>
      <c r="AA935" s="98"/>
      <c r="AB935" s="100"/>
    </row>
    <row r="936" spans="1:28" ht="15.75" customHeight="1">
      <c r="A936" s="516" t="str">
        <f>T(A930)</f>
        <v>Derailment/Collision</v>
      </c>
      <c r="B936" s="517"/>
      <c r="C936" s="517"/>
      <c r="D936" s="518"/>
      <c r="E936" s="478" t="s">
        <v>5</v>
      </c>
      <c r="F936" s="479"/>
      <c r="G936" s="478" t="s">
        <v>159</v>
      </c>
      <c r="H936" s="482"/>
      <c r="I936" s="479"/>
      <c r="J936" s="484" t="s">
        <v>7</v>
      </c>
      <c r="K936" s="485"/>
      <c r="L936" s="485"/>
      <c r="M936" s="485"/>
      <c r="N936" s="485"/>
      <c r="O936" s="485"/>
      <c r="P936" s="485"/>
      <c r="Q936" s="485"/>
      <c r="R936" s="486"/>
      <c r="S936" s="484" t="s">
        <v>9</v>
      </c>
      <c r="T936" s="485"/>
      <c r="U936" s="485"/>
      <c r="V936" s="485"/>
      <c r="W936" s="485"/>
      <c r="X936" s="485"/>
      <c r="Y936" s="485"/>
      <c r="Z936" s="485"/>
      <c r="AA936" s="486"/>
      <c r="AB936" s="487">
        <f>SUM(((((J940+S940)/2)*G940)*E940))</f>
        <v>0</v>
      </c>
    </row>
    <row r="937" spans="1:28" ht="15.75" customHeight="1">
      <c r="A937" s="519"/>
      <c r="B937" s="520"/>
      <c r="C937" s="520"/>
      <c r="D937" s="521"/>
      <c r="E937" s="480"/>
      <c r="F937" s="481"/>
      <c r="G937" s="480"/>
      <c r="H937" s="483"/>
      <c r="I937" s="481"/>
      <c r="J937" s="490" t="s">
        <v>163</v>
      </c>
      <c r="K937" s="491"/>
      <c r="L937" s="492"/>
      <c r="M937" s="490" t="s">
        <v>165</v>
      </c>
      <c r="N937" s="491"/>
      <c r="O937" s="492"/>
      <c r="P937" s="490" t="s">
        <v>167</v>
      </c>
      <c r="Q937" s="491"/>
      <c r="R937" s="492"/>
      <c r="S937" s="490" t="s">
        <v>213</v>
      </c>
      <c r="T937" s="491"/>
      <c r="U937" s="492"/>
      <c r="V937" s="490" t="s">
        <v>219</v>
      </c>
      <c r="W937" s="491"/>
      <c r="X937" s="492"/>
      <c r="Y937" s="490" t="s">
        <v>225</v>
      </c>
      <c r="Z937" s="491"/>
      <c r="AA937" s="492"/>
      <c r="AB937" s="488"/>
    </row>
    <row r="938" spans="1:28" ht="15.75" customHeight="1">
      <c r="A938" s="493" t="str">
        <f>T(A811)</f>
        <v>Primary Control Center</v>
      </c>
      <c r="B938" s="494"/>
      <c r="C938" s="96" t="str">
        <f>T(C811)</f>
        <v>CR</v>
      </c>
      <c r="D938" s="99">
        <f>SUM(D811)</f>
        <v>7</v>
      </c>
      <c r="E938" s="495">
        <v>1</v>
      </c>
      <c r="F938" s="496"/>
      <c r="G938" s="495">
        <f>SUM(G811)</f>
        <v>0</v>
      </c>
      <c r="H938" s="499"/>
      <c r="I938" s="496"/>
      <c r="J938" s="501">
        <v>0</v>
      </c>
      <c r="K938" s="502"/>
      <c r="L938" s="503"/>
      <c r="M938" s="501">
        <v>0</v>
      </c>
      <c r="N938" s="502"/>
      <c r="O938" s="503"/>
      <c r="P938" s="501">
        <v>0</v>
      </c>
      <c r="Q938" s="502"/>
      <c r="R938" s="503"/>
      <c r="S938" s="501">
        <v>0</v>
      </c>
      <c r="T938" s="502"/>
      <c r="U938" s="503"/>
      <c r="V938" s="501">
        <v>0</v>
      </c>
      <c r="W938" s="502"/>
      <c r="X938" s="503"/>
      <c r="Y938" s="501">
        <v>0</v>
      </c>
      <c r="Z938" s="502"/>
      <c r="AA938" s="503"/>
      <c r="AB938" s="488"/>
    </row>
    <row r="939" spans="1:28" ht="15.75" customHeight="1">
      <c r="A939" s="507" t="str">
        <f>T(A812)</f>
        <v/>
      </c>
      <c r="B939" s="508"/>
      <c r="C939" s="508"/>
      <c r="D939" s="509"/>
      <c r="E939" s="497"/>
      <c r="F939" s="498"/>
      <c r="G939" s="497"/>
      <c r="H939" s="500"/>
      <c r="I939" s="498"/>
      <c r="J939" s="504"/>
      <c r="K939" s="505"/>
      <c r="L939" s="506"/>
      <c r="M939" s="504"/>
      <c r="N939" s="505"/>
      <c r="O939" s="506"/>
      <c r="P939" s="504"/>
      <c r="Q939" s="505"/>
      <c r="R939" s="506"/>
      <c r="S939" s="504"/>
      <c r="T939" s="505"/>
      <c r="U939" s="506"/>
      <c r="V939" s="504"/>
      <c r="W939" s="505"/>
      <c r="X939" s="506"/>
      <c r="Y939" s="504"/>
      <c r="Z939" s="505"/>
      <c r="AA939" s="506"/>
      <c r="AB939" s="488"/>
    </row>
    <row r="940" spans="1:28" ht="15.75" customHeight="1" thickBot="1">
      <c r="A940" s="510"/>
      <c r="B940" s="511"/>
      <c r="C940" s="511"/>
      <c r="D940" s="512"/>
      <c r="E940" s="513">
        <f>SUM(E938)</f>
        <v>1</v>
      </c>
      <c r="F940" s="514"/>
      <c r="G940" s="515">
        <f>SUM(G938)</f>
        <v>0</v>
      </c>
      <c r="H940" s="513"/>
      <c r="I940" s="514"/>
      <c r="J940" s="515">
        <f>SUM((J938+M938+P938)/3)</f>
        <v>0</v>
      </c>
      <c r="K940" s="513"/>
      <c r="L940" s="513"/>
      <c r="M940" s="513"/>
      <c r="N940" s="513"/>
      <c r="O940" s="513"/>
      <c r="P940" s="513"/>
      <c r="Q940" s="513"/>
      <c r="R940" s="514"/>
      <c r="S940" s="515">
        <f>SUM(((S938*3)+V938+Y938)/5)</f>
        <v>0</v>
      </c>
      <c r="T940" s="513"/>
      <c r="U940" s="513"/>
      <c r="V940" s="513"/>
      <c r="W940" s="513"/>
      <c r="X940" s="513"/>
      <c r="Y940" s="513"/>
      <c r="Z940" s="513"/>
      <c r="AA940" s="514"/>
      <c r="AB940" s="489"/>
    </row>
    <row r="941" spans="1:28" ht="15.75" customHeight="1" thickBot="1">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row>
    <row r="942" spans="1:28" ht="15.75" customHeight="1">
      <c r="A942" s="516" t="str">
        <f>T(A936)</f>
        <v>Derailment/Collision</v>
      </c>
      <c r="B942" s="517"/>
      <c r="C942" s="517"/>
      <c r="D942" s="518"/>
      <c r="E942" s="478" t="s">
        <v>5</v>
      </c>
      <c r="F942" s="479"/>
      <c r="G942" s="478" t="s">
        <v>159</v>
      </c>
      <c r="H942" s="482"/>
      <c r="I942" s="479"/>
      <c r="J942" s="484" t="s">
        <v>7</v>
      </c>
      <c r="K942" s="485"/>
      <c r="L942" s="485"/>
      <c r="M942" s="485"/>
      <c r="N942" s="485"/>
      <c r="O942" s="485"/>
      <c r="P942" s="485"/>
      <c r="Q942" s="485"/>
      <c r="R942" s="486"/>
      <c r="S942" s="484" t="s">
        <v>9</v>
      </c>
      <c r="T942" s="485"/>
      <c r="U942" s="485"/>
      <c r="V942" s="485"/>
      <c r="W942" s="485"/>
      <c r="X942" s="485"/>
      <c r="Y942" s="485"/>
      <c r="Z942" s="485"/>
      <c r="AA942" s="486"/>
      <c r="AB942" s="487">
        <f>SUM(((((J946+S946)/2)*G946)*E946))</f>
        <v>0</v>
      </c>
    </row>
    <row r="943" spans="1:28" ht="15.75" customHeight="1">
      <c r="A943" s="519"/>
      <c r="B943" s="520"/>
      <c r="C943" s="520"/>
      <c r="D943" s="521"/>
      <c r="E943" s="480"/>
      <c r="F943" s="481"/>
      <c r="G943" s="480"/>
      <c r="H943" s="483"/>
      <c r="I943" s="481"/>
      <c r="J943" s="490" t="s">
        <v>163</v>
      </c>
      <c r="K943" s="491"/>
      <c r="L943" s="492"/>
      <c r="M943" s="490" t="s">
        <v>165</v>
      </c>
      <c r="N943" s="491"/>
      <c r="O943" s="492"/>
      <c r="P943" s="490" t="s">
        <v>167</v>
      </c>
      <c r="Q943" s="491"/>
      <c r="R943" s="492"/>
      <c r="S943" s="490" t="s">
        <v>213</v>
      </c>
      <c r="T943" s="491"/>
      <c r="U943" s="492"/>
      <c r="V943" s="490" t="s">
        <v>219</v>
      </c>
      <c r="W943" s="491"/>
      <c r="X943" s="492"/>
      <c r="Y943" s="490" t="s">
        <v>225</v>
      </c>
      <c r="Z943" s="491"/>
      <c r="AA943" s="492"/>
      <c r="AB943" s="488"/>
    </row>
    <row r="944" spans="1:28" ht="15.75" customHeight="1">
      <c r="A944" s="493" t="str">
        <f>T(A817)</f>
        <v>Control Towers</v>
      </c>
      <c r="B944" s="494"/>
      <c r="C944" s="96" t="str">
        <f>T(C817)</f>
        <v>CR</v>
      </c>
      <c r="D944" s="99">
        <f>SUM(D817)</f>
        <v>8</v>
      </c>
      <c r="E944" s="495">
        <v>1</v>
      </c>
      <c r="F944" s="496"/>
      <c r="G944" s="495">
        <f>SUM(G817)</f>
        <v>0</v>
      </c>
      <c r="H944" s="499"/>
      <c r="I944" s="496"/>
      <c r="J944" s="501">
        <v>0</v>
      </c>
      <c r="K944" s="502"/>
      <c r="L944" s="503"/>
      <c r="M944" s="501">
        <v>0</v>
      </c>
      <c r="N944" s="502"/>
      <c r="O944" s="503"/>
      <c r="P944" s="501">
        <v>0</v>
      </c>
      <c r="Q944" s="502"/>
      <c r="R944" s="503"/>
      <c r="S944" s="501">
        <v>0</v>
      </c>
      <c r="T944" s="502"/>
      <c r="U944" s="503"/>
      <c r="V944" s="501">
        <v>0</v>
      </c>
      <c r="W944" s="502"/>
      <c r="X944" s="503"/>
      <c r="Y944" s="501">
        <v>0</v>
      </c>
      <c r="Z944" s="502"/>
      <c r="AA944" s="503"/>
      <c r="AB944" s="488"/>
    </row>
    <row r="945" spans="1:28" ht="15.75" customHeight="1">
      <c r="A945" s="507" t="str">
        <f>T(A818)</f>
        <v/>
      </c>
      <c r="B945" s="508"/>
      <c r="C945" s="508"/>
      <c r="D945" s="509"/>
      <c r="E945" s="497"/>
      <c r="F945" s="498"/>
      <c r="G945" s="497"/>
      <c r="H945" s="500"/>
      <c r="I945" s="498"/>
      <c r="J945" s="504"/>
      <c r="K945" s="505"/>
      <c r="L945" s="506"/>
      <c r="M945" s="504"/>
      <c r="N945" s="505"/>
      <c r="O945" s="506"/>
      <c r="P945" s="504"/>
      <c r="Q945" s="505"/>
      <c r="R945" s="506"/>
      <c r="S945" s="504"/>
      <c r="T945" s="505"/>
      <c r="U945" s="506"/>
      <c r="V945" s="504"/>
      <c r="W945" s="505"/>
      <c r="X945" s="506"/>
      <c r="Y945" s="504"/>
      <c r="Z945" s="505"/>
      <c r="AA945" s="506"/>
      <c r="AB945" s="488"/>
    </row>
    <row r="946" spans="1:28" ht="15.75" customHeight="1" thickBot="1">
      <c r="A946" s="510"/>
      <c r="B946" s="511"/>
      <c r="C946" s="511"/>
      <c r="D946" s="512"/>
      <c r="E946" s="513">
        <f>SUM(E944)</f>
        <v>1</v>
      </c>
      <c r="F946" s="514"/>
      <c r="G946" s="515">
        <f>SUM(G944)</f>
        <v>0</v>
      </c>
      <c r="H946" s="513"/>
      <c r="I946" s="514"/>
      <c r="J946" s="515">
        <f>SUM((J944+M944+P944)/3)</f>
        <v>0</v>
      </c>
      <c r="K946" s="513"/>
      <c r="L946" s="513"/>
      <c r="M946" s="513"/>
      <c r="N946" s="513"/>
      <c r="O946" s="513"/>
      <c r="P946" s="513"/>
      <c r="Q946" s="513"/>
      <c r="R946" s="514"/>
      <c r="S946" s="515">
        <f>SUM(((S944*3)+V944+Y944)/5)</f>
        <v>0</v>
      </c>
      <c r="T946" s="513"/>
      <c r="U946" s="513"/>
      <c r="V946" s="513"/>
      <c r="W946" s="513"/>
      <c r="X946" s="513"/>
      <c r="Y946" s="513"/>
      <c r="Z946" s="513"/>
      <c r="AA946" s="514"/>
      <c r="AB946" s="489"/>
    </row>
    <row r="947" spans="1:28" ht="15.75" customHeight="1" thickBot="1">
      <c r="J947" s="98"/>
      <c r="K947" s="98"/>
      <c r="L947" s="98"/>
      <c r="M947" s="98"/>
      <c r="N947" s="98"/>
      <c r="O947" s="98"/>
      <c r="P947" s="98"/>
      <c r="Q947" s="98"/>
      <c r="R947" s="98"/>
      <c r="S947" s="98"/>
      <c r="T947" s="98"/>
      <c r="U947" s="98"/>
      <c r="V947" s="98"/>
      <c r="W947" s="98"/>
      <c r="X947" s="98"/>
      <c r="Y947" s="98"/>
      <c r="Z947" s="98"/>
      <c r="AA947" s="98"/>
    </row>
    <row r="948" spans="1:28" ht="15.75" customHeight="1">
      <c r="A948" s="516" t="str">
        <f>T(A942)</f>
        <v>Derailment/Collision</v>
      </c>
      <c r="B948" s="517"/>
      <c r="C948" s="517"/>
      <c r="D948" s="518"/>
      <c r="E948" s="478" t="s">
        <v>5</v>
      </c>
      <c r="F948" s="479"/>
      <c r="G948" s="478" t="s">
        <v>159</v>
      </c>
      <c r="H948" s="482"/>
      <c r="I948" s="479"/>
      <c r="J948" s="484" t="s">
        <v>7</v>
      </c>
      <c r="K948" s="485"/>
      <c r="L948" s="485"/>
      <c r="M948" s="485"/>
      <c r="N948" s="485"/>
      <c r="O948" s="485"/>
      <c r="P948" s="485"/>
      <c r="Q948" s="485"/>
      <c r="R948" s="486"/>
      <c r="S948" s="484" t="s">
        <v>9</v>
      </c>
      <c r="T948" s="485"/>
      <c r="U948" s="485"/>
      <c r="V948" s="485"/>
      <c r="W948" s="485"/>
      <c r="X948" s="485"/>
      <c r="Y948" s="485"/>
      <c r="Z948" s="485"/>
      <c r="AA948" s="486"/>
      <c r="AB948" s="487">
        <f>SUM(((((J952+S952)/2)*G952)*E952))</f>
        <v>0</v>
      </c>
    </row>
    <row r="949" spans="1:28" ht="15.75" customHeight="1">
      <c r="A949" s="519"/>
      <c r="B949" s="520"/>
      <c r="C949" s="520"/>
      <c r="D949" s="521"/>
      <c r="E949" s="480"/>
      <c r="F949" s="481"/>
      <c r="G949" s="480"/>
      <c r="H949" s="483"/>
      <c r="I949" s="481"/>
      <c r="J949" s="490" t="s">
        <v>163</v>
      </c>
      <c r="K949" s="491"/>
      <c r="L949" s="492"/>
      <c r="M949" s="490" t="s">
        <v>165</v>
      </c>
      <c r="N949" s="491"/>
      <c r="O949" s="492"/>
      <c r="P949" s="490" t="s">
        <v>167</v>
      </c>
      <c r="Q949" s="491"/>
      <c r="R949" s="492"/>
      <c r="S949" s="490" t="s">
        <v>213</v>
      </c>
      <c r="T949" s="491"/>
      <c r="U949" s="492"/>
      <c r="V949" s="490" t="s">
        <v>219</v>
      </c>
      <c r="W949" s="491"/>
      <c r="X949" s="492"/>
      <c r="Y949" s="490" t="s">
        <v>225</v>
      </c>
      <c r="Z949" s="491"/>
      <c r="AA949" s="492"/>
      <c r="AB949" s="488"/>
    </row>
    <row r="950" spans="1:28" ht="15.75" customHeight="1">
      <c r="A950" s="493" t="str">
        <f>T(A823)</f>
        <v>Cyber Systems</v>
      </c>
      <c r="B950" s="494"/>
      <c r="C950" s="96" t="str">
        <f>T(C823)</f>
        <v>CR</v>
      </c>
      <c r="D950" s="99">
        <f>SUM(D823)</f>
        <v>9</v>
      </c>
      <c r="E950" s="495">
        <v>1</v>
      </c>
      <c r="F950" s="496"/>
      <c r="G950" s="495">
        <f>SUM(G823)</f>
        <v>0</v>
      </c>
      <c r="H950" s="499"/>
      <c r="I950" s="496"/>
      <c r="J950" s="501">
        <v>0</v>
      </c>
      <c r="K950" s="502"/>
      <c r="L950" s="503"/>
      <c r="M950" s="501">
        <v>0</v>
      </c>
      <c r="N950" s="502"/>
      <c r="O950" s="503"/>
      <c r="P950" s="501">
        <v>0</v>
      </c>
      <c r="Q950" s="502"/>
      <c r="R950" s="503"/>
      <c r="S950" s="501">
        <v>0</v>
      </c>
      <c r="T950" s="502"/>
      <c r="U950" s="503"/>
      <c r="V950" s="501">
        <v>0</v>
      </c>
      <c r="W950" s="502"/>
      <c r="X950" s="503"/>
      <c r="Y950" s="501">
        <v>0</v>
      </c>
      <c r="Z950" s="502"/>
      <c r="AA950" s="503"/>
      <c r="AB950" s="488"/>
    </row>
    <row r="951" spans="1:28" ht="15.75" customHeight="1">
      <c r="A951" s="507" t="str">
        <f>T(A824)</f>
        <v/>
      </c>
      <c r="B951" s="508"/>
      <c r="C951" s="508"/>
      <c r="D951" s="509"/>
      <c r="E951" s="497"/>
      <c r="F951" s="498"/>
      <c r="G951" s="497"/>
      <c r="H951" s="500"/>
      <c r="I951" s="498"/>
      <c r="J951" s="504"/>
      <c r="K951" s="505"/>
      <c r="L951" s="506"/>
      <c r="M951" s="504"/>
      <c r="N951" s="505"/>
      <c r="O951" s="506"/>
      <c r="P951" s="504"/>
      <c r="Q951" s="505"/>
      <c r="R951" s="506"/>
      <c r="S951" s="504"/>
      <c r="T951" s="505"/>
      <c r="U951" s="506"/>
      <c r="V951" s="504"/>
      <c r="W951" s="505"/>
      <c r="X951" s="506"/>
      <c r="Y951" s="504"/>
      <c r="Z951" s="505"/>
      <c r="AA951" s="506"/>
      <c r="AB951" s="488"/>
    </row>
    <row r="952" spans="1:28" ht="15.75" customHeight="1" thickBot="1">
      <c r="A952" s="510"/>
      <c r="B952" s="511"/>
      <c r="C952" s="511"/>
      <c r="D952" s="512"/>
      <c r="E952" s="513">
        <f>SUM(E950)</f>
        <v>1</v>
      </c>
      <c r="F952" s="514"/>
      <c r="G952" s="515">
        <f>SUM(G950)</f>
        <v>0</v>
      </c>
      <c r="H952" s="513"/>
      <c r="I952" s="514"/>
      <c r="J952" s="515">
        <f>SUM((J950+M950+P950)/3)</f>
        <v>0</v>
      </c>
      <c r="K952" s="513"/>
      <c r="L952" s="513"/>
      <c r="M952" s="513"/>
      <c r="N952" s="513"/>
      <c r="O952" s="513"/>
      <c r="P952" s="513"/>
      <c r="Q952" s="513"/>
      <c r="R952" s="514"/>
      <c r="S952" s="515">
        <f>SUM(((S950*3)+V950+Y950)/5)</f>
        <v>0</v>
      </c>
      <c r="T952" s="513"/>
      <c r="U952" s="513"/>
      <c r="V952" s="513"/>
      <c r="W952" s="513"/>
      <c r="X952" s="513"/>
      <c r="Y952" s="513"/>
      <c r="Z952" s="513"/>
      <c r="AA952" s="514"/>
      <c r="AB952" s="489"/>
    </row>
    <row r="953" spans="1:28" ht="15.75" customHeight="1" thickBot="1">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row>
    <row r="954" spans="1:28" ht="15.75" customHeight="1">
      <c r="A954" s="516" t="str">
        <f>T(A948)</f>
        <v>Derailment/Collision</v>
      </c>
      <c r="B954" s="517"/>
      <c r="C954" s="517"/>
      <c r="D954" s="518"/>
      <c r="E954" s="478" t="s">
        <v>5</v>
      </c>
      <c r="F954" s="479"/>
      <c r="G954" s="478" t="s">
        <v>159</v>
      </c>
      <c r="H954" s="482"/>
      <c r="I954" s="479"/>
      <c r="J954" s="484" t="s">
        <v>7</v>
      </c>
      <c r="K954" s="485"/>
      <c r="L954" s="485"/>
      <c r="M954" s="485"/>
      <c r="N954" s="485"/>
      <c r="O954" s="485"/>
      <c r="P954" s="485"/>
      <c r="Q954" s="485"/>
      <c r="R954" s="486"/>
      <c r="S954" s="484" t="s">
        <v>9</v>
      </c>
      <c r="T954" s="485"/>
      <c r="U954" s="485"/>
      <c r="V954" s="485"/>
      <c r="W954" s="485"/>
      <c r="X954" s="485"/>
      <c r="Y954" s="485"/>
      <c r="Z954" s="485"/>
      <c r="AA954" s="486"/>
      <c r="AB954" s="487">
        <f>SUM(((((J958+S958)/2)*G958)*E958))</f>
        <v>0</v>
      </c>
    </row>
    <row r="955" spans="1:28" ht="15.75" customHeight="1">
      <c r="A955" s="519"/>
      <c r="B955" s="520"/>
      <c r="C955" s="520"/>
      <c r="D955" s="521"/>
      <c r="E955" s="480"/>
      <c r="F955" s="481"/>
      <c r="G955" s="480"/>
      <c r="H955" s="483"/>
      <c r="I955" s="481"/>
      <c r="J955" s="490" t="s">
        <v>163</v>
      </c>
      <c r="K955" s="491"/>
      <c r="L955" s="492"/>
      <c r="M955" s="490" t="s">
        <v>165</v>
      </c>
      <c r="N955" s="491"/>
      <c r="O955" s="492"/>
      <c r="P955" s="490" t="s">
        <v>167</v>
      </c>
      <c r="Q955" s="491"/>
      <c r="R955" s="492"/>
      <c r="S955" s="490" t="s">
        <v>213</v>
      </c>
      <c r="T955" s="491"/>
      <c r="U955" s="492"/>
      <c r="V955" s="490" t="s">
        <v>219</v>
      </c>
      <c r="W955" s="491"/>
      <c r="X955" s="492"/>
      <c r="Y955" s="490" t="s">
        <v>225</v>
      </c>
      <c r="Z955" s="491"/>
      <c r="AA955" s="492"/>
      <c r="AB955" s="488"/>
    </row>
    <row r="956" spans="1:28" ht="15.75" customHeight="1">
      <c r="A956" s="493" t="str">
        <f>T(A829)</f>
        <v>Right of Way (ROW)</v>
      </c>
      <c r="B956" s="494"/>
      <c r="C956" s="96" t="str">
        <f>T(C829)</f>
        <v>CR</v>
      </c>
      <c r="D956" s="99">
        <f>SUM(D829)</f>
        <v>10</v>
      </c>
      <c r="E956" s="495">
        <v>1</v>
      </c>
      <c r="F956" s="496"/>
      <c r="G956" s="495">
        <f>SUM(G829)</f>
        <v>0</v>
      </c>
      <c r="H956" s="499"/>
      <c r="I956" s="496"/>
      <c r="J956" s="501">
        <v>0</v>
      </c>
      <c r="K956" s="502"/>
      <c r="L956" s="503"/>
      <c r="M956" s="501">
        <v>0</v>
      </c>
      <c r="N956" s="502"/>
      <c r="O956" s="503"/>
      <c r="P956" s="501">
        <v>0</v>
      </c>
      <c r="Q956" s="502"/>
      <c r="R956" s="503"/>
      <c r="S956" s="501">
        <v>0</v>
      </c>
      <c r="T956" s="502"/>
      <c r="U956" s="503"/>
      <c r="V956" s="501">
        <v>0</v>
      </c>
      <c r="W956" s="502"/>
      <c r="X956" s="503"/>
      <c r="Y956" s="501">
        <v>0</v>
      </c>
      <c r="Z956" s="502"/>
      <c r="AA956" s="503"/>
      <c r="AB956" s="488"/>
    </row>
    <row r="957" spans="1:28" ht="15.75" customHeight="1">
      <c r="A957" s="507" t="str">
        <f>T(A830)</f>
        <v/>
      </c>
      <c r="B957" s="508"/>
      <c r="C957" s="508"/>
      <c r="D957" s="509"/>
      <c r="E957" s="497"/>
      <c r="F957" s="498"/>
      <c r="G957" s="497"/>
      <c r="H957" s="500"/>
      <c r="I957" s="498"/>
      <c r="J957" s="504"/>
      <c r="K957" s="505"/>
      <c r="L957" s="506"/>
      <c r="M957" s="504"/>
      <c r="N957" s="505"/>
      <c r="O957" s="506"/>
      <c r="P957" s="504"/>
      <c r="Q957" s="505"/>
      <c r="R957" s="506"/>
      <c r="S957" s="504"/>
      <c r="T957" s="505"/>
      <c r="U957" s="506"/>
      <c r="V957" s="504"/>
      <c r="W957" s="505"/>
      <c r="X957" s="506"/>
      <c r="Y957" s="504"/>
      <c r="Z957" s="505"/>
      <c r="AA957" s="506"/>
      <c r="AB957" s="488"/>
    </row>
    <row r="958" spans="1:28" ht="15.75" customHeight="1" thickBot="1">
      <c r="A958" s="510"/>
      <c r="B958" s="511"/>
      <c r="C958" s="511"/>
      <c r="D958" s="512"/>
      <c r="E958" s="513">
        <f>SUM(E956)</f>
        <v>1</v>
      </c>
      <c r="F958" s="514"/>
      <c r="G958" s="515">
        <f>SUM(G956)</f>
        <v>0</v>
      </c>
      <c r="H958" s="513"/>
      <c r="I958" s="514"/>
      <c r="J958" s="515">
        <f>SUM((J956+M956+P956)/3)</f>
        <v>0</v>
      </c>
      <c r="K958" s="513"/>
      <c r="L958" s="513"/>
      <c r="M958" s="513"/>
      <c r="N958" s="513"/>
      <c r="O958" s="513"/>
      <c r="P958" s="513"/>
      <c r="Q958" s="513"/>
      <c r="R958" s="514"/>
      <c r="S958" s="515">
        <f>SUM(((S956*3)+V956+Y956)/5)</f>
        <v>0</v>
      </c>
      <c r="T958" s="513"/>
      <c r="U958" s="513"/>
      <c r="V958" s="513"/>
      <c r="W958" s="513"/>
      <c r="X958" s="513"/>
      <c r="Y958" s="513"/>
      <c r="Z958" s="513"/>
      <c r="AA958" s="514"/>
      <c r="AB958" s="489"/>
    </row>
    <row r="959" spans="1:28" ht="15.75" customHeight="1" thickBot="1">
      <c r="J959" s="100"/>
      <c r="K959" s="100"/>
      <c r="L959" s="100"/>
      <c r="M959" s="100"/>
      <c r="N959" s="100"/>
      <c r="O959" s="100"/>
      <c r="P959" s="100"/>
      <c r="Q959" s="100"/>
      <c r="R959" s="100"/>
      <c r="S959" s="100"/>
      <c r="T959" s="100"/>
      <c r="U959" s="100"/>
      <c r="V959" s="100"/>
      <c r="W959" s="100"/>
      <c r="X959" s="100"/>
      <c r="Y959" s="100"/>
      <c r="Z959" s="100"/>
      <c r="AA959" s="100"/>
    </row>
    <row r="960" spans="1:28" ht="15.75" customHeight="1">
      <c r="A960" s="516" t="str">
        <f>T(A954)</f>
        <v>Derailment/Collision</v>
      </c>
      <c r="B960" s="517"/>
      <c r="C960" s="517"/>
      <c r="D960" s="518"/>
      <c r="E960" s="478" t="s">
        <v>5</v>
      </c>
      <c r="F960" s="479"/>
      <c r="G960" s="478" t="s">
        <v>159</v>
      </c>
      <c r="H960" s="482"/>
      <c r="I960" s="479"/>
      <c r="J960" s="484" t="s">
        <v>7</v>
      </c>
      <c r="K960" s="485"/>
      <c r="L960" s="485"/>
      <c r="M960" s="485"/>
      <c r="N960" s="485"/>
      <c r="O960" s="485"/>
      <c r="P960" s="485"/>
      <c r="Q960" s="485"/>
      <c r="R960" s="486"/>
      <c r="S960" s="484" t="s">
        <v>9</v>
      </c>
      <c r="T960" s="485"/>
      <c r="U960" s="485"/>
      <c r="V960" s="485"/>
      <c r="W960" s="485"/>
      <c r="X960" s="485"/>
      <c r="Y960" s="485"/>
      <c r="Z960" s="485"/>
      <c r="AA960" s="486"/>
      <c r="AB960" s="487">
        <f>SUM(((((J964+S964)/2)*G964)*E964))</f>
        <v>0</v>
      </c>
    </row>
    <row r="961" spans="1:28" ht="15.75" customHeight="1">
      <c r="A961" s="519"/>
      <c r="B961" s="520"/>
      <c r="C961" s="520"/>
      <c r="D961" s="521"/>
      <c r="E961" s="480"/>
      <c r="F961" s="481"/>
      <c r="G961" s="480"/>
      <c r="H961" s="483"/>
      <c r="I961" s="481"/>
      <c r="J961" s="490" t="s">
        <v>163</v>
      </c>
      <c r="K961" s="491"/>
      <c r="L961" s="492"/>
      <c r="M961" s="490" t="s">
        <v>165</v>
      </c>
      <c r="N961" s="491"/>
      <c r="O961" s="492"/>
      <c r="P961" s="490" t="s">
        <v>167</v>
      </c>
      <c r="Q961" s="491"/>
      <c r="R961" s="492"/>
      <c r="S961" s="490" t="s">
        <v>213</v>
      </c>
      <c r="T961" s="491"/>
      <c r="U961" s="492"/>
      <c r="V961" s="490" t="s">
        <v>219</v>
      </c>
      <c r="W961" s="491"/>
      <c r="X961" s="492"/>
      <c r="Y961" s="490" t="s">
        <v>225</v>
      </c>
      <c r="Z961" s="491"/>
      <c r="AA961" s="492"/>
      <c r="AB961" s="488"/>
    </row>
    <row r="962" spans="1:28" ht="15.75" customHeight="1">
      <c r="A962" s="493" t="str">
        <f>T(A835)</f>
        <v>Signals &amp; PTC</v>
      </c>
      <c r="B962" s="494"/>
      <c r="C962" s="96" t="str">
        <f>T(C835)</f>
        <v>CR</v>
      </c>
      <c r="D962" s="99">
        <f>SUM(D835)</f>
        <v>11</v>
      </c>
      <c r="E962" s="495">
        <v>1</v>
      </c>
      <c r="F962" s="496"/>
      <c r="G962" s="495">
        <f>SUM(G835)</f>
        <v>0</v>
      </c>
      <c r="H962" s="499"/>
      <c r="I962" s="496"/>
      <c r="J962" s="501">
        <v>0</v>
      </c>
      <c r="K962" s="502"/>
      <c r="L962" s="503"/>
      <c r="M962" s="501">
        <v>0</v>
      </c>
      <c r="N962" s="502"/>
      <c r="O962" s="503"/>
      <c r="P962" s="501">
        <v>0</v>
      </c>
      <c r="Q962" s="502"/>
      <c r="R962" s="503"/>
      <c r="S962" s="501">
        <v>0</v>
      </c>
      <c r="T962" s="502"/>
      <c r="U962" s="503"/>
      <c r="V962" s="501">
        <v>0</v>
      </c>
      <c r="W962" s="502"/>
      <c r="X962" s="503"/>
      <c r="Y962" s="501">
        <v>0</v>
      </c>
      <c r="Z962" s="502"/>
      <c r="AA962" s="503"/>
      <c r="AB962" s="488"/>
    </row>
    <row r="963" spans="1:28" ht="15.75" customHeight="1">
      <c r="A963" s="507" t="str">
        <f>T(A836)</f>
        <v/>
      </c>
      <c r="B963" s="508"/>
      <c r="C963" s="508"/>
      <c r="D963" s="509"/>
      <c r="E963" s="497"/>
      <c r="F963" s="498"/>
      <c r="G963" s="497"/>
      <c r="H963" s="500"/>
      <c r="I963" s="498"/>
      <c r="J963" s="504"/>
      <c r="K963" s="505"/>
      <c r="L963" s="506"/>
      <c r="M963" s="504"/>
      <c r="N963" s="505"/>
      <c r="O963" s="506"/>
      <c r="P963" s="504"/>
      <c r="Q963" s="505"/>
      <c r="R963" s="506"/>
      <c r="S963" s="504"/>
      <c r="T963" s="505"/>
      <c r="U963" s="506"/>
      <c r="V963" s="504"/>
      <c r="W963" s="505"/>
      <c r="X963" s="506"/>
      <c r="Y963" s="504"/>
      <c r="Z963" s="505"/>
      <c r="AA963" s="506"/>
      <c r="AB963" s="488"/>
    </row>
    <row r="964" spans="1:28" ht="15.75" customHeight="1" thickBot="1">
      <c r="A964" s="510"/>
      <c r="B964" s="511"/>
      <c r="C964" s="511"/>
      <c r="D964" s="512"/>
      <c r="E964" s="513">
        <f>SUM(E962)</f>
        <v>1</v>
      </c>
      <c r="F964" s="514"/>
      <c r="G964" s="515">
        <f>SUM(G962)</f>
        <v>0</v>
      </c>
      <c r="H964" s="513"/>
      <c r="I964" s="514"/>
      <c r="J964" s="515">
        <f>SUM((J962+M962+P962)/3)</f>
        <v>0</v>
      </c>
      <c r="K964" s="513"/>
      <c r="L964" s="513"/>
      <c r="M964" s="513"/>
      <c r="N964" s="513"/>
      <c r="O964" s="513"/>
      <c r="P964" s="513"/>
      <c r="Q964" s="513"/>
      <c r="R964" s="514"/>
      <c r="S964" s="515">
        <f>SUM(((S962*3)+V962+Y962)/5)</f>
        <v>0</v>
      </c>
      <c r="T964" s="513"/>
      <c r="U964" s="513"/>
      <c r="V964" s="513"/>
      <c r="W964" s="513"/>
      <c r="X964" s="513"/>
      <c r="Y964" s="513"/>
      <c r="Z964" s="513"/>
      <c r="AA964" s="514"/>
      <c r="AB964" s="489"/>
    </row>
    <row r="965" spans="1:28" ht="15.75" customHeight="1" thickBot="1">
      <c r="J965" s="98"/>
      <c r="K965" s="98"/>
      <c r="L965" s="98"/>
      <c r="M965" s="98"/>
      <c r="N965" s="98"/>
      <c r="O965" s="98"/>
      <c r="P965" s="98"/>
      <c r="Q965" s="98"/>
      <c r="R965" s="98"/>
      <c r="S965" s="98"/>
      <c r="T965" s="98"/>
      <c r="U965" s="98"/>
      <c r="V965" s="98"/>
      <c r="W965" s="98"/>
      <c r="X965" s="98"/>
      <c r="Y965" s="98"/>
      <c r="Z965" s="98"/>
      <c r="AA965" s="98"/>
    </row>
    <row r="966" spans="1:28" ht="15.75" customHeight="1">
      <c r="A966" s="516" t="str">
        <f>T(A960)</f>
        <v>Derailment/Collision</v>
      </c>
      <c r="B966" s="517"/>
      <c r="C966" s="517"/>
      <c r="D966" s="518"/>
      <c r="E966" s="478" t="s">
        <v>5</v>
      </c>
      <c r="F966" s="479"/>
      <c r="G966" s="478" t="s">
        <v>159</v>
      </c>
      <c r="H966" s="482"/>
      <c r="I966" s="479"/>
      <c r="J966" s="484" t="s">
        <v>7</v>
      </c>
      <c r="K966" s="485"/>
      <c r="L966" s="485"/>
      <c r="M966" s="485"/>
      <c r="N966" s="485"/>
      <c r="O966" s="485"/>
      <c r="P966" s="485"/>
      <c r="Q966" s="485"/>
      <c r="R966" s="486"/>
      <c r="S966" s="484" t="s">
        <v>9</v>
      </c>
      <c r="T966" s="485"/>
      <c r="U966" s="485"/>
      <c r="V966" s="485"/>
      <c r="W966" s="485"/>
      <c r="X966" s="485"/>
      <c r="Y966" s="485"/>
      <c r="Z966" s="485"/>
      <c r="AA966" s="486"/>
      <c r="AB966" s="487">
        <f>SUM(((((J970+S970)/2)*G970)*E970))</f>
        <v>0</v>
      </c>
    </row>
    <row r="967" spans="1:28" ht="15.75" customHeight="1">
      <c r="A967" s="519"/>
      <c r="B967" s="520"/>
      <c r="C967" s="520"/>
      <c r="D967" s="521"/>
      <c r="E967" s="480"/>
      <c r="F967" s="481"/>
      <c r="G967" s="480"/>
      <c r="H967" s="483"/>
      <c r="I967" s="481"/>
      <c r="J967" s="490" t="s">
        <v>163</v>
      </c>
      <c r="K967" s="491"/>
      <c r="L967" s="492"/>
      <c r="M967" s="490" t="s">
        <v>165</v>
      </c>
      <c r="N967" s="491"/>
      <c r="O967" s="492"/>
      <c r="P967" s="490" t="s">
        <v>167</v>
      </c>
      <c r="Q967" s="491"/>
      <c r="R967" s="492"/>
      <c r="S967" s="490" t="s">
        <v>213</v>
      </c>
      <c r="T967" s="491"/>
      <c r="U967" s="492"/>
      <c r="V967" s="490" t="s">
        <v>219</v>
      </c>
      <c r="W967" s="491"/>
      <c r="X967" s="492"/>
      <c r="Y967" s="490" t="s">
        <v>225</v>
      </c>
      <c r="Z967" s="491"/>
      <c r="AA967" s="492"/>
      <c r="AB967" s="488"/>
    </row>
    <row r="968" spans="1:28" ht="15.75" customHeight="1">
      <c r="A968" s="493" t="str">
        <f>T(A841)</f>
        <v xml:space="preserve">Switches </v>
      </c>
      <c r="B968" s="494"/>
      <c r="C968" s="96" t="str">
        <f>T(C841)</f>
        <v>CR</v>
      </c>
      <c r="D968" s="99">
        <f>SUM(D841)</f>
        <v>12</v>
      </c>
      <c r="E968" s="495">
        <v>1</v>
      </c>
      <c r="F968" s="496"/>
      <c r="G968" s="495">
        <f>SUM(G841)</f>
        <v>0</v>
      </c>
      <c r="H968" s="499"/>
      <c r="I968" s="496"/>
      <c r="J968" s="501">
        <v>0</v>
      </c>
      <c r="K968" s="502"/>
      <c r="L968" s="503"/>
      <c r="M968" s="501">
        <v>0</v>
      </c>
      <c r="N968" s="502"/>
      <c r="O968" s="503"/>
      <c r="P968" s="501">
        <v>0</v>
      </c>
      <c r="Q968" s="502"/>
      <c r="R968" s="503"/>
      <c r="S968" s="501">
        <v>0</v>
      </c>
      <c r="T968" s="502"/>
      <c r="U968" s="503"/>
      <c r="V968" s="501">
        <v>0</v>
      </c>
      <c r="W968" s="502"/>
      <c r="X968" s="503"/>
      <c r="Y968" s="501">
        <v>0</v>
      </c>
      <c r="Z968" s="502"/>
      <c r="AA968" s="503"/>
      <c r="AB968" s="488"/>
    </row>
    <row r="969" spans="1:28" ht="15.75" customHeight="1">
      <c r="A969" s="507" t="str">
        <f>T(A842)</f>
        <v/>
      </c>
      <c r="B969" s="508"/>
      <c r="C969" s="508"/>
      <c r="D969" s="509"/>
      <c r="E969" s="497"/>
      <c r="F969" s="498"/>
      <c r="G969" s="497"/>
      <c r="H969" s="500"/>
      <c r="I969" s="498"/>
      <c r="J969" s="504"/>
      <c r="K969" s="505"/>
      <c r="L969" s="506"/>
      <c r="M969" s="504"/>
      <c r="N969" s="505"/>
      <c r="O969" s="506"/>
      <c r="P969" s="504"/>
      <c r="Q969" s="505"/>
      <c r="R969" s="506"/>
      <c r="S969" s="504"/>
      <c r="T969" s="505"/>
      <c r="U969" s="506"/>
      <c r="V969" s="504"/>
      <c r="W969" s="505"/>
      <c r="X969" s="506"/>
      <c r="Y969" s="504"/>
      <c r="Z969" s="505"/>
      <c r="AA969" s="506"/>
      <c r="AB969" s="488"/>
    </row>
    <row r="970" spans="1:28" ht="15.75" customHeight="1" thickBot="1">
      <c r="A970" s="510"/>
      <c r="B970" s="511"/>
      <c r="C970" s="511"/>
      <c r="D970" s="512"/>
      <c r="E970" s="513">
        <f>SUM(E968)</f>
        <v>1</v>
      </c>
      <c r="F970" s="514"/>
      <c r="G970" s="515">
        <f>SUM(G968)</f>
        <v>0</v>
      </c>
      <c r="H970" s="513"/>
      <c r="I970" s="514"/>
      <c r="J970" s="515">
        <f>SUM((J968+M968+P968)/3)</f>
        <v>0</v>
      </c>
      <c r="K970" s="513"/>
      <c r="L970" s="513"/>
      <c r="M970" s="513"/>
      <c r="N970" s="513"/>
      <c r="O970" s="513"/>
      <c r="P970" s="513"/>
      <c r="Q970" s="513"/>
      <c r="R970" s="514"/>
      <c r="S970" s="515">
        <f>SUM(((S968*3)+V968+Y968)/5)</f>
        <v>0</v>
      </c>
      <c r="T970" s="513"/>
      <c r="U970" s="513"/>
      <c r="V970" s="513"/>
      <c r="W970" s="513"/>
      <c r="X970" s="513"/>
      <c r="Y970" s="513"/>
      <c r="Z970" s="513"/>
      <c r="AA970" s="514"/>
      <c r="AB970" s="489"/>
    </row>
    <row r="971" spans="1:28" ht="15.75" customHeight="1" thickBot="1">
      <c r="J971" s="100"/>
      <c r="K971" s="100"/>
      <c r="L971" s="100"/>
      <c r="M971" s="100"/>
      <c r="N971" s="100"/>
      <c r="O971" s="100"/>
      <c r="P971" s="100"/>
      <c r="Q971" s="100"/>
      <c r="R971" s="100"/>
      <c r="S971" s="100"/>
      <c r="T971" s="100"/>
      <c r="U971" s="100"/>
      <c r="V971" s="100"/>
      <c r="W971" s="100"/>
      <c r="X971" s="100"/>
      <c r="Y971" s="100"/>
      <c r="Z971" s="100"/>
      <c r="AA971" s="100"/>
    </row>
    <row r="972" spans="1:28" ht="15.75" customHeight="1">
      <c r="A972" s="516" t="str">
        <f>T(A966)</f>
        <v>Derailment/Collision</v>
      </c>
      <c r="B972" s="517"/>
      <c r="C972" s="517"/>
      <c r="D972" s="518"/>
      <c r="E972" s="478" t="s">
        <v>5</v>
      </c>
      <c r="F972" s="479"/>
      <c r="G972" s="478" t="s">
        <v>159</v>
      </c>
      <c r="H972" s="482"/>
      <c r="I972" s="479"/>
      <c r="J972" s="484" t="s">
        <v>7</v>
      </c>
      <c r="K972" s="485"/>
      <c r="L972" s="485"/>
      <c r="M972" s="485"/>
      <c r="N972" s="485"/>
      <c r="O972" s="485"/>
      <c r="P972" s="485"/>
      <c r="Q972" s="485"/>
      <c r="R972" s="486"/>
      <c r="S972" s="484" t="s">
        <v>9</v>
      </c>
      <c r="T972" s="485"/>
      <c r="U972" s="485"/>
      <c r="V972" s="485"/>
      <c r="W972" s="485"/>
      <c r="X972" s="485"/>
      <c r="Y972" s="485"/>
      <c r="Z972" s="485"/>
      <c r="AA972" s="486"/>
      <c r="AB972" s="487">
        <f>SUM(((((J976+S976)/2)*G976)*E976))</f>
        <v>0</v>
      </c>
    </row>
    <row r="973" spans="1:28" ht="15.75" customHeight="1">
      <c r="A973" s="519"/>
      <c r="B973" s="520"/>
      <c r="C973" s="520"/>
      <c r="D973" s="521"/>
      <c r="E973" s="480"/>
      <c r="F973" s="481"/>
      <c r="G973" s="480"/>
      <c r="H973" s="483"/>
      <c r="I973" s="481"/>
      <c r="J973" s="490" t="s">
        <v>163</v>
      </c>
      <c r="K973" s="491"/>
      <c r="L973" s="492"/>
      <c r="M973" s="490" t="s">
        <v>165</v>
      </c>
      <c r="N973" s="491"/>
      <c r="O973" s="492"/>
      <c r="P973" s="490" t="s">
        <v>167</v>
      </c>
      <c r="Q973" s="491"/>
      <c r="R973" s="492"/>
      <c r="S973" s="490" t="s">
        <v>213</v>
      </c>
      <c r="T973" s="491"/>
      <c r="U973" s="492"/>
      <c r="V973" s="490" t="s">
        <v>219</v>
      </c>
      <c r="W973" s="491"/>
      <c r="X973" s="492"/>
      <c r="Y973" s="490" t="s">
        <v>225</v>
      </c>
      <c r="Z973" s="491"/>
      <c r="AA973" s="492"/>
      <c r="AB973" s="488"/>
    </row>
    <row r="974" spans="1:28" ht="15.75" customHeight="1">
      <c r="A974" s="493" t="str">
        <f>T(A847)</f>
        <v>Bridges</v>
      </c>
      <c r="B974" s="494"/>
      <c r="C974" s="96" t="str">
        <f>T(C847)</f>
        <v>CR</v>
      </c>
      <c r="D974" s="99">
        <f>SUM(D847)</f>
        <v>13</v>
      </c>
      <c r="E974" s="495">
        <v>1</v>
      </c>
      <c r="F974" s="496"/>
      <c r="G974" s="495">
        <f>SUM(G847)</f>
        <v>0</v>
      </c>
      <c r="H974" s="499"/>
      <c r="I974" s="496"/>
      <c r="J974" s="501">
        <v>0</v>
      </c>
      <c r="K974" s="502"/>
      <c r="L974" s="503"/>
      <c r="M974" s="501">
        <v>0</v>
      </c>
      <c r="N974" s="502"/>
      <c r="O974" s="503"/>
      <c r="P974" s="501">
        <v>0</v>
      </c>
      <c r="Q974" s="502"/>
      <c r="R974" s="503"/>
      <c r="S974" s="501">
        <v>0</v>
      </c>
      <c r="T974" s="502"/>
      <c r="U974" s="503"/>
      <c r="V974" s="501">
        <v>0</v>
      </c>
      <c r="W974" s="502"/>
      <c r="X974" s="503"/>
      <c r="Y974" s="501">
        <v>0</v>
      </c>
      <c r="Z974" s="502"/>
      <c r="AA974" s="503"/>
      <c r="AB974" s="488"/>
    </row>
    <row r="975" spans="1:28" ht="15.75" customHeight="1">
      <c r="A975" s="507" t="str">
        <f>T(A848)</f>
        <v/>
      </c>
      <c r="B975" s="508"/>
      <c r="C975" s="508"/>
      <c r="D975" s="509"/>
      <c r="E975" s="497"/>
      <c r="F975" s="498"/>
      <c r="G975" s="497"/>
      <c r="H975" s="500"/>
      <c r="I975" s="498"/>
      <c r="J975" s="504"/>
      <c r="K975" s="505"/>
      <c r="L975" s="506"/>
      <c r="M975" s="504"/>
      <c r="N975" s="505"/>
      <c r="O975" s="506"/>
      <c r="P975" s="504"/>
      <c r="Q975" s="505"/>
      <c r="R975" s="506"/>
      <c r="S975" s="504"/>
      <c r="T975" s="505"/>
      <c r="U975" s="506"/>
      <c r="V975" s="504"/>
      <c r="W975" s="505"/>
      <c r="X975" s="506"/>
      <c r="Y975" s="504"/>
      <c r="Z975" s="505"/>
      <c r="AA975" s="506"/>
      <c r="AB975" s="488"/>
    </row>
    <row r="976" spans="1:28" ht="15.75" customHeight="1" thickBot="1">
      <c r="A976" s="510"/>
      <c r="B976" s="511"/>
      <c r="C976" s="511"/>
      <c r="D976" s="512"/>
      <c r="E976" s="513">
        <f>SUM(E974)</f>
        <v>1</v>
      </c>
      <c r="F976" s="514"/>
      <c r="G976" s="515">
        <f>SUM(G974)</f>
        <v>0</v>
      </c>
      <c r="H976" s="513"/>
      <c r="I976" s="514"/>
      <c r="J976" s="515">
        <f>SUM((J974+M974+P974)/3)</f>
        <v>0</v>
      </c>
      <c r="K976" s="513"/>
      <c r="L976" s="513"/>
      <c r="M976" s="513"/>
      <c r="N976" s="513"/>
      <c r="O976" s="513"/>
      <c r="P976" s="513"/>
      <c r="Q976" s="513"/>
      <c r="R976" s="514"/>
      <c r="S976" s="515">
        <f>SUM(((S974*3)+V974+Y974)/5)</f>
        <v>0</v>
      </c>
      <c r="T976" s="513"/>
      <c r="U976" s="513"/>
      <c r="V976" s="513"/>
      <c r="W976" s="513"/>
      <c r="X976" s="513"/>
      <c r="Y976" s="513"/>
      <c r="Z976" s="513"/>
      <c r="AA976" s="514"/>
      <c r="AB976" s="489"/>
    </row>
    <row r="977" spans="1:28" ht="15.75" customHeight="1" thickBot="1">
      <c r="J977" s="98"/>
      <c r="K977" s="98"/>
      <c r="L977" s="98"/>
      <c r="M977" s="98"/>
      <c r="N977" s="98"/>
      <c r="O977" s="98"/>
      <c r="P977" s="98"/>
      <c r="Q977" s="98"/>
      <c r="R977" s="98"/>
      <c r="S977" s="98"/>
      <c r="T977" s="98"/>
      <c r="U977" s="98"/>
      <c r="V977" s="98"/>
      <c r="W977" s="98"/>
      <c r="X977" s="98"/>
      <c r="Y977" s="98"/>
      <c r="Z977" s="98"/>
      <c r="AA977" s="98"/>
    </row>
    <row r="978" spans="1:28" ht="15.75" customHeight="1">
      <c r="A978" s="516" t="str">
        <f>T(A972)</f>
        <v>Derailment/Collision</v>
      </c>
      <c r="B978" s="517"/>
      <c r="C978" s="517"/>
      <c r="D978" s="518"/>
      <c r="E978" s="478" t="s">
        <v>5</v>
      </c>
      <c r="F978" s="479"/>
      <c r="G978" s="478" t="s">
        <v>159</v>
      </c>
      <c r="H978" s="482"/>
      <c r="I978" s="479"/>
      <c r="J978" s="484" t="s">
        <v>7</v>
      </c>
      <c r="K978" s="485"/>
      <c r="L978" s="485"/>
      <c r="M978" s="485"/>
      <c r="N978" s="485"/>
      <c r="O978" s="485"/>
      <c r="P978" s="485"/>
      <c r="Q978" s="485"/>
      <c r="R978" s="486"/>
      <c r="S978" s="484" t="s">
        <v>9</v>
      </c>
      <c r="T978" s="485"/>
      <c r="U978" s="485"/>
      <c r="V978" s="485"/>
      <c r="W978" s="485"/>
      <c r="X978" s="485"/>
      <c r="Y978" s="485"/>
      <c r="Z978" s="485"/>
      <c r="AA978" s="486"/>
      <c r="AB978" s="487">
        <f>SUM(((((J982+S982)/2)*G982)*E982))</f>
        <v>0</v>
      </c>
    </row>
    <row r="979" spans="1:28" ht="15.75" customHeight="1">
      <c r="A979" s="519"/>
      <c r="B979" s="520"/>
      <c r="C979" s="520"/>
      <c r="D979" s="521"/>
      <c r="E979" s="480"/>
      <c r="F979" s="481"/>
      <c r="G979" s="480"/>
      <c r="H979" s="483"/>
      <c r="I979" s="481"/>
      <c r="J979" s="490" t="s">
        <v>163</v>
      </c>
      <c r="K979" s="491"/>
      <c r="L979" s="492"/>
      <c r="M979" s="490" t="s">
        <v>165</v>
      </c>
      <c r="N979" s="491"/>
      <c r="O979" s="492"/>
      <c r="P979" s="490" t="s">
        <v>167</v>
      </c>
      <c r="Q979" s="491"/>
      <c r="R979" s="492"/>
      <c r="S979" s="490" t="s">
        <v>213</v>
      </c>
      <c r="T979" s="491"/>
      <c r="U979" s="492"/>
      <c r="V979" s="490" t="s">
        <v>219</v>
      </c>
      <c r="W979" s="491"/>
      <c r="X979" s="492"/>
      <c r="Y979" s="490" t="s">
        <v>225</v>
      </c>
      <c r="Z979" s="491"/>
      <c r="AA979" s="492"/>
      <c r="AB979" s="488"/>
    </row>
    <row r="980" spans="1:28" ht="15.75" customHeight="1">
      <c r="A980" s="493" t="str">
        <f>T(A853)</f>
        <v>Elevated Track</v>
      </c>
      <c r="B980" s="494"/>
      <c r="C980" s="96" t="str">
        <f>T(C853)</f>
        <v>CR</v>
      </c>
      <c r="D980" s="99">
        <f>SUM(D853)</f>
        <v>14</v>
      </c>
      <c r="E980" s="495">
        <v>1</v>
      </c>
      <c r="F980" s="496"/>
      <c r="G980" s="495">
        <f>SUM(G853)</f>
        <v>0</v>
      </c>
      <c r="H980" s="499"/>
      <c r="I980" s="496"/>
      <c r="J980" s="501">
        <v>0</v>
      </c>
      <c r="K980" s="502"/>
      <c r="L980" s="503"/>
      <c r="M980" s="501">
        <v>0</v>
      </c>
      <c r="N980" s="502"/>
      <c r="O980" s="503"/>
      <c r="P980" s="501">
        <v>0</v>
      </c>
      <c r="Q980" s="502"/>
      <c r="R980" s="503"/>
      <c r="S980" s="501">
        <v>0</v>
      </c>
      <c r="T980" s="502"/>
      <c r="U980" s="503"/>
      <c r="V980" s="501">
        <v>0</v>
      </c>
      <c r="W980" s="502"/>
      <c r="X980" s="503"/>
      <c r="Y980" s="501">
        <v>0</v>
      </c>
      <c r="Z980" s="502"/>
      <c r="AA980" s="503"/>
      <c r="AB980" s="488"/>
    </row>
    <row r="981" spans="1:28" ht="15.75" customHeight="1">
      <c r="A981" s="507" t="str">
        <f>T(A854)</f>
        <v/>
      </c>
      <c r="B981" s="508"/>
      <c r="C981" s="508"/>
      <c r="D981" s="509"/>
      <c r="E981" s="497"/>
      <c r="F981" s="498"/>
      <c r="G981" s="497"/>
      <c r="H981" s="500"/>
      <c r="I981" s="498"/>
      <c r="J981" s="504"/>
      <c r="K981" s="505"/>
      <c r="L981" s="506"/>
      <c r="M981" s="504"/>
      <c r="N981" s="505"/>
      <c r="O981" s="506"/>
      <c r="P981" s="504"/>
      <c r="Q981" s="505"/>
      <c r="R981" s="506"/>
      <c r="S981" s="504"/>
      <c r="T981" s="505"/>
      <c r="U981" s="506"/>
      <c r="V981" s="504"/>
      <c r="W981" s="505"/>
      <c r="X981" s="506"/>
      <c r="Y981" s="504"/>
      <c r="Z981" s="505"/>
      <c r="AA981" s="506"/>
      <c r="AB981" s="488"/>
    </row>
    <row r="982" spans="1:28" ht="15.75" customHeight="1" thickBot="1">
      <c r="A982" s="510"/>
      <c r="B982" s="511"/>
      <c r="C982" s="511"/>
      <c r="D982" s="512"/>
      <c r="E982" s="513">
        <f>SUM(E980)</f>
        <v>1</v>
      </c>
      <c r="F982" s="514"/>
      <c r="G982" s="515">
        <f>SUM(G980)</f>
        <v>0</v>
      </c>
      <c r="H982" s="513"/>
      <c r="I982" s="514"/>
      <c r="J982" s="515">
        <f>SUM((J980+M980+P980)/3)</f>
        <v>0</v>
      </c>
      <c r="K982" s="513"/>
      <c r="L982" s="513"/>
      <c r="M982" s="513"/>
      <c r="N982" s="513"/>
      <c r="O982" s="513"/>
      <c r="P982" s="513"/>
      <c r="Q982" s="513"/>
      <c r="R982" s="514"/>
      <c r="S982" s="515">
        <f>SUM(((S980*3)+V980+Y980)/5)</f>
        <v>0</v>
      </c>
      <c r="T982" s="513"/>
      <c r="U982" s="513"/>
      <c r="V982" s="513"/>
      <c r="W982" s="513"/>
      <c r="X982" s="513"/>
      <c r="Y982" s="513"/>
      <c r="Z982" s="513"/>
      <c r="AA982" s="514"/>
      <c r="AB982" s="489"/>
    </row>
    <row r="983" spans="1:28" ht="15.75" customHeight="1" thickBot="1">
      <c r="J983" s="98"/>
      <c r="K983" s="98"/>
      <c r="L983" s="98"/>
      <c r="M983" s="98"/>
      <c r="N983" s="98"/>
      <c r="O983" s="98"/>
      <c r="P983" s="98"/>
      <c r="Q983" s="98"/>
      <c r="R983" s="98"/>
      <c r="S983" s="98"/>
      <c r="T983" s="98"/>
      <c r="U983" s="98"/>
      <c r="V983" s="98"/>
      <c r="W983" s="98"/>
      <c r="X983" s="98"/>
      <c r="Y983" s="98"/>
      <c r="Z983" s="98"/>
      <c r="AA983" s="98"/>
    </row>
    <row r="984" spans="1:28" ht="15.75" customHeight="1">
      <c r="A984" s="516" t="str">
        <f>T(A978)</f>
        <v>Derailment/Collision</v>
      </c>
      <c r="B984" s="517"/>
      <c r="C984" s="517"/>
      <c r="D984" s="518"/>
      <c r="E984" s="478" t="s">
        <v>5</v>
      </c>
      <c r="F984" s="479"/>
      <c r="G984" s="478" t="s">
        <v>159</v>
      </c>
      <c r="H984" s="482"/>
      <c r="I984" s="479"/>
      <c r="J984" s="484" t="s">
        <v>7</v>
      </c>
      <c r="K984" s="485"/>
      <c r="L984" s="485"/>
      <c r="M984" s="485"/>
      <c r="N984" s="485"/>
      <c r="O984" s="485"/>
      <c r="P984" s="485"/>
      <c r="Q984" s="485"/>
      <c r="R984" s="486"/>
      <c r="S984" s="484" t="s">
        <v>9</v>
      </c>
      <c r="T984" s="485"/>
      <c r="U984" s="485"/>
      <c r="V984" s="485"/>
      <c r="W984" s="485"/>
      <c r="X984" s="485"/>
      <c r="Y984" s="485"/>
      <c r="Z984" s="485"/>
      <c r="AA984" s="486"/>
      <c r="AB984" s="487">
        <f>SUM(((((J988+S988)/2)*G988)*E988))</f>
        <v>0</v>
      </c>
    </row>
    <row r="985" spans="1:28" ht="15.75" customHeight="1">
      <c r="A985" s="519"/>
      <c r="B985" s="520"/>
      <c r="C985" s="520"/>
      <c r="D985" s="521"/>
      <c r="E985" s="480"/>
      <c r="F985" s="481"/>
      <c r="G985" s="480"/>
      <c r="H985" s="483"/>
      <c r="I985" s="481"/>
      <c r="J985" s="490" t="s">
        <v>163</v>
      </c>
      <c r="K985" s="491"/>
      <c r="L985" s="492"/>
      <c r="M985" s="490" t="s">
        <v>165</v>
      </c>
      <c r="N985" s="491"/>
      <c r="O985" s="492"/>
      <c r="P985" s="490" t="s">
        <v>167</v>
      </c>
      <c r="Q985" s="491"/>
      <c r="R985" s="492"/>
      <c r="S985" s="490" t="s">
        <v>213</v>
      </c>
      <c r="T985" s="491"/>
      <c r="U985" s="492"/>
      <c r="V985" s="490" t="s">
        <v>219</v>
      </c>
      <c r="W985" s="491"/>
      <c r="X985" s="492"/>
      <c r="Y985" s="490" t="s">
        <v>225</v>
      </c>
      <c r="Z985" s="491"/>
      <c r="AA985" s="492"/>
      <c r="AB985" s="488"/>
    </row>
    <row r="986" spans="1:28" ht="15.75" customHeight="1">
      <c r="A986" s="493" t="str">
        <f>T(A859)</f>
        <v xml:space="preserve">Tunnels </v>
      </c>
      <c r="B986" s="494"/>
      <c r="C986" s="96" t="str">
        <f>T(C859)</f>
        <v>CR</v>
      </c>
      <c r="D986" s="99">
        <f>SUM(D859)</f>
        <v>15</v>
      </c>
      <c r="E986" s="495">
        <v>1</v>
      </c>
      <c r="F986" s="496"/>
      <c r="G986" s="495">
        <f>SUM(G859)</f>
        <v>0</v>
      </c>
      <c r="H986" s="499"/>
      <c r="I986" s="496"/>
      <c r="J986" s="501">
        <v>0</v>
      </c>
      <c r="K986" s="502"/>
      <c r="L986" s="503"/>
      <c r="M986" s="501">
        <v>0</v>
      </c>
      <c r="N986" s="502"/>
      <c r="O986" s="503"/>
      <c r="P986" s="501">
        <v>0</v>
      </c>
      <c r="Q986" s="502"/>
      <c r="R986" s="503"/>
      <c r="S986" s="501">
        <v>0</v>
      </c>
      <c r="T986" s="502"/>
      <c r="U986" s="503"/>
      <c r="V986" s="501">
        <v>0</v>
      </c>
      <c r="W986" s="502"/>
      <c r="X986" s="503"/>
      <c r="Y986" s="501">
        <v>0</v>
      </c>
      <c r="Z986" s="502"/>
      <c r="AA986" s="503"/>
      <c r="AB986" s="488"/>
    </row>
    <row r="987" spans="1:28" ht="15.75" customHeight="1">
      <c r="A987" s="507" t="str">
        <f>T(A860)</f>
        <v/>
      </c>
      <c r="B987" s="508"/>
      <c r="C987" s="508"/>
      <c r="D987" s="509"/>
      <c r="E987" s="497"/>
      <c r="F987" s="498"/>
      <c r="G987" s="497"/>
      <c r="H987" s="500"/>
      <c r="I987" s="498"/>
      <c r="J987" s="504"/>
      <c r="K987" s="505"/>
      <c r="L987" s="506"/>
      <c r="M987" s="504"/>
      <c r="N987" s="505"/>
      <c r="O987" s="506"/>
      <c r="P987" s="504"/>
      <c r="Q987" s="505"/>
      <c r="R987" s="506"/>
      <c r="S987" s="504"/>
      <c r="T987" s="505"/>
      <c r="U987" s="506"/>
      <c r="V987" s="504"/>
      <c r="W987" s="505"/>
      <c r="X987" s="506"/>
      <c r="Y987" s="504"/>
      <c r="Z987" s="505"/>
      <c r="AA987" s="506"/>
      <c r="AB987" s="488"/>
    </row>
    <row r="988" spans="1:28" ht="15.75" customHeight="1" thickBot="1">
      <c r="A988" s="510"/>
      <c r="B988" s="511"/>
      <c r="C988" s="511"/>
      <c r="D988" s="512"/>
      <c r="E988" s="513">
        <f>SUM(E986)</f>
        <v>1</v>
      </c>
      <c r="F988" s="514"/>
      <c r="G988" s="515">
        <f>SUM(G986)</f>
        <v>0</v>
      </c>
      <c r="H988" s="513"/>
      <c r="I988" s="514"/>
      <c r="J988" s="515">
        <f>SUM((J986+M986+P986)/3)</f>
        <v>0</v>
      </c>
      <c r="K988" s="513"/>
      <c r="L988" s="513"/>
      <c r="M988" s="513"/>
      <c r="N988" s="513"/>
      <c r="O988" s="513"/>
      <c r="P988" s="513"/>
      <c r="Q988" s="513"/>
      <c r="R988" s="514"/>
      <c r="S988" s="515">
        <f>SUM(((S986*3)+V986+Y986)/5)</f>
        <v>0</v>
      </c>
      <c r="T988" s="513"/>
      <c r="U988" s="513"/>
      <c r="V988" s="513"/>
      <c r="W988" s="513"/>
      <c r="X988" s="513"/>
      <c r="Y988" s="513"/>
      <c r="Z988" s="513"/>
      <c r="AA988" s="514"/>
      <c r="AB988" s="489"/>
    </row>
    <row r="989" spans="1:28" ht="15.75" customHeight="1" thickBot="1">
      <c r="J989" s="98"/>
      <c r="K989" s="98"/>
      <c r="L989" s="98"/>
      <c r="M989" s="98"/>
      <c r="N989" s="98"/>
      <c r="O989" s="98"/>
      <c r="P989" s="98"/>
      <c r="Q989" s="98"/>
      <c r="R989" s="98"/>
      <c r="S989" s="98"/>
      <c r="T989" s="98"/>
      <c r="U989" s="98"/>
      <c r="V989" s="98"/>
      <c r="W989" s="98"/>
      <c r="X989" s="98"/>
      <c r="Y989" s="98"/>
      <c r="Z989" s="98"/>
      <c r="AA989" s="98"/>
    </row>
    <row r="990" spans="1:28" ht="15.75" customHeight="1">
      <c r="A990" s="516" t="str">
        <f>T(A984)</f>
        <v>Derailment/Collision</v>
      </c>
      <c r="B990" s="517"/>
      <c r="C990" s="517"/>
      <c r="D990" s="518"/>
      <c r="E990" s="478" t="s">
        <v>5</v>
      </c>
      <c r="F990" s="479"/>
      <c r="G990" s="478" t="s">
        <v>159</v>
      </c>
      <c r="H990" s="482"/>
      <c r="I990" s="479"/>
      <c r="J990" s="484" t="s">
        <v>7</v>
      </c>
      <c r="K990" s="485"/>
      <c r="L990" s="485"/>
      <c r="M990" s="485"/>
      <c r="N990" s="485"/>
      <c r="O990" s="485"/>
      <c r="P990" s="485"/>
      <c r="Q990" s="485"/>
      <c r="R990" s="486"/>
      <c r="S990" s="484" t="s">
        <v>9</v>
      </c>
      <c r="T990" s="485"/>
      <c r="U990" s="485"/>
      <c r="V990" s="485"/>
      <c r="W990" s="485"/>
      <c r="X990" s="485"/>
      <c r="Y990" s="485"/>
      <c r="Z990" s="485"/>
      <c r="AA990" s="486"/>
      <c r="AB990" s="487">
        <f>SUM(((((J994+S994)/2)*G994)*E994))</f>
        <v>0</v>
      </c>
    </row>
    <row r="991" spans="1:28" ht="15.75" customHeight="1">
      <c r="A991" s="519"/>
      <c r="B991" s="520"/>
      <c r="C991" s="520"/>
      <c r="D991" s="521"/>
      <c r="E991" s="480"/>
      <c r="F991" s="481"/>
      <c r="G991" s="480"/>
      <c r="H991" s="483"/>
      <c r="I991" s="481"/>
      <c r="J991" s="490" t="s">
        <v>163</v>
      </c>
      <c r="K991" s="491"/>
      <c r="L991" s="492"/>
      <c r="M991" s="490" t="s">
        <v>165</v>
      </c>
      <c r="N991" s="491"/>
      <c r="O991" s="492"/>
      <c r="P991" s="490" t="s">
        <v>167</v>
      </c>
      <c r="Q991" s="491"/>
      <c r="R991" s="492"/>
      <c r="S991" s="490" t="s">
        <v>213</v>
      </c>
      <c r="T991" s="491"/>
      <c r="U991" s="492"/>
      <c r="V991" s="490" t="s">
        <v>219</v>
      </c>
      <c r="W991" s="491"/>
      <c r="X991" s="492"/>
      <c r="Y991" s="490" t="s">
        <v>225</v>
      </c>
      <c r="Z991" s="491"/>
      <c r="AA991" s="492"/>
      <c r="AB991" s="488"/>
    </row>
    <row r="992" spans="1:28" ht="15.75" customHeight="1">
      <c r="A992" s="493" t="str">
        <f>T(A865)</f>
        <v>Choke Points on ROW</v>
      </c>
      <c r="B992" s="494"/>
      <c r="C992" s="96" t="str">
        <f>T(C865)</f>
        <v>CR</v>
      </c>
      <c r="D992" s="99">
        <f>SUM(D865)</f>
        <v>16</v>
      </c>
      <c r="E992" s="495">
        <v>1</v>
      </c>
      <c r="F992" s="496"/>
      <c r="G992" s="495">
        <f>SUM(G865)</f>
        <v>0</v>
      </c>
      <c r="H992" s="499"/>
      <c r="I992" s="496"/>
      <c r="J992" s="501">
        <v>0</v>
      </c>
      <c r="K992" s="502"/>
      <c r="L992" s="503"/>
      <c r="M992" s="501">
        <v>0</v>
      </c>
      <c r="N992" s="502"/>
      <c r="O992" s="503"/>
      <c r="P992" s="501">
        <v>0</v>
      </c>
      <c r="Q992" s="502"/>
      <c r="R992" s="503"/>
      <c r="S992" s="501">
        <v>0</v>
      </c>
      <c r="T992" s="502"/>
      <c r="U992" s="503"/>
      <c r="V992" s="501">
        <v>0</v>
      </c>
      <c r="W992" s="502"/>
      <c r="X992" s="503"/>
      <c r="Y992" s="501">
        <v>0</v>
      </c>
      <c r="Z992" s="502"/>
      <c r="AA992" s="503"/>
      <c r="AB992" s="488"/>
    </row>
    <row r="993" spans="1:28" ht="15.75" customHeight="1">
      <c r="A993" s="507" t="str">
        <f>T(A866)</f>
        <v/>
      </c>
      <c r="B993" s="508"/>
      <c r="C993" s="508"/>
      <c r="D993" s="509"/>
      <c r="E993" s="497"/>
      <c r="F993" s="498"/>
      <c r="G993" s="497"/>
      <c r="H993" s="500"/>
      <c r="I993" s="498"/>
      <c r="J993" s="504"/>
      <c r="K993" s="505"/>
      <c r="L993" s="506"/>
      <c r="M993" s="504"/>
      <c r="N993" s="505"/>
      <c r="O993" s="506"/>
      <c r="P993" s="504"/>
      <c r="Q993" s="505"/>
      <c r="R993" s="506"/>
      <c r="S993" s="504"/>
      <c r="T993" s="505"/>
      <c r="U993" s="506"/>
      <c r="V993" s="504"/>
      <c r="W993" s="505"/>
      <c r="X993" s="506"/>
      <c r="Y993" s="504"/>
      <c r="Z993" s="505"/>
      <c r="AA993" s="506"/>
      <c r="AB993" s="488"/>
    </row>
    <row r="994" spans="1:28" ht="15.75" customHeight="1" thickBot="1">
      <c r="A994" s="510"/>
      <c r="B994" s="511"/>
      <c r="C994" s="511"/>
      <c r="D994" s="512"/>
      <c r="E994" s="513">
        <f>SUM(E992)</f>
        <v>1</v>
      </c>
      <c r="F994" s="514"/>
      <c r="G994" s="515">
        <f>SUM(G992)</f>
        <v>0</v>
      </c>
      <c r="H994" s="513"/>
      <c r="I994" s="514"/>
      <c r="J994" s="515">
        <f>SUM((J992+M992+P992)/3)</f>
        <v>0</v>
      </c>
      <c r="K994" s="513"/>
      <c r="L994" s="513"/>
      <c r="M994" s="513"/>
      <c r="N994" s="513"/>
      <c r="O994" s="513"/>
      <c r="P994" s="513"/>
      <c r="Q994" s="513"/>
      <c r="R994" s="514"/>
      <c r="S994" s="515">
        <f>SUM(((S992*3)+V992+Y992)/5)</f>
        <v>0</v>
      </c>
      <c r="T994" s="513"/>
      <c r="U994" s="513"/>
      <c r="V994" s="513"/>
      <c r="W994" s="513"/>
      <c r="X994" s="513"/>
      <c r="Y994" s="513"/>
      <c r="Z994" s="513"/>
      <c r="AA994" s="514"/>
      <c r="AB994" s="489"/>
    </row>
    <row r="995" spans="1:28" ht="15.75" customHeight="1" thickBot="1">
      <c r="J995" s="100"/>
      <c r="K995" s="100"/>
      <c r="L995" s="100"/>
      <c r="M995" s="100"/>
      <c r="N995" s="100"/>
      <c r="O995" s="100"/>
      <c r="P995" s="100"/>
      <c r="Q995" s="100"/>
      <c r="R995" s="100"/>
      <c r="S995" s="100"/>
      <c r="T995" s="100"/>
      <c r="U995" s="100"/>
      <c r="V995" s="100"/>
      <c r="W995" s="100"/>
      <c r="X995" s="100"/>
      <c r="Y995" s="100"/>
      <c r="Z995" s="100"/>
      <c r="AA995" s="100"/>
    </row>
    <row r="996" spans="1:28" ht="15.75" customHeight="1">
      <c r="A996" s="516" t="str">
        <f>T(A990)</f>
        <v>Derailment/Collision</v>
      </c>
      <c r="B996" s="517"/>
      <c r="C996" s="517"/>
      <c r="D996" s="518"/>
      <c r="E996" s="478" t="s">
        <v>5</v>
      </c>
      <c r="F996" s="479"/>
      <c r="G996" s="478" t="s">
        <v>159</v>
      </c>
      <c r="H996" s="482"/>
      <c r="I996" s="479"/>
      <c r="J996" s="484" t="s">
        <v>7</v>
      </c>
      <c r="K996" s="485"/>
      <c r="L996" s="485"/>
      <c r="M996" s="485"/>
      <c r="N996" s="485"/>
      <c r="O996" s="485"/>
      <c r="P996" s="485"/>
      <c r="Q996" s="485"/>
      <c r="R996" s="486"/>
      <c r="S996" s="484" t="s">
        <v>9</v>
      </c>
      <c r="T996" s="485"/>
      <c r="U996" s="485"/>
      <c r="V996" s="485"/>
      <c r="W996" s="485"/>
      <c r="X996" s="485"/>
      <c r="Y996" s="485"/>
      <c r="Z996" s="485"/>
      <c r="AA996" s="486"/>
      <c r="AB996" s="487">
        <f>SUM(((((J1000+S1000)/2)*G1000)*E1000))</f>
        <v>0</v>
      </c>
    </row>
    <row r="997" spans="1:28" ht="15.75" customHeight="1">
      <c r="A997" s="519"/>
      <c r="B997" s="520"/>
      <c r="C997" s="520"/>
      <c r="D997" s="521"/>
      <c r="E997" s="480"/>
      <c r="F997" s="481"/>
      <c r="G997" s="480"/>
      <c r="H997" s="483"/>
      <c r="I997" s="481"/>
      <c r="J997" s="490" t="s">
        <v>163</v>
      </c>
      <c r="K997" s="491"/>
      <c r="L997" s="492"/>
      <c r="M997" s="490" t="s">
        <v>165</v>
      </c>
      <c r="N997" s="491"/>
      <c r="O997" s="492"/>
      <c r="P997" s="490" t="s">
        <v>167</v>
      </c>
      <c r="Q997" s="491"/>
      <c r="R997" s="492"/>
      <c r="S997" s="490" t="s">
        <v>213</v>
      </c>
      <c r="T997" s="491"/>
      <c r="U997" s="492"/>
      <c r="V997" s="490" t="s">
        <v>219</v>
      </c>
      <c r="W997" s="491"/>
      <c r="X997" s="492"/>
      <c r="Y997" s="490" t="s">
        <v>225</v>
      </c>
      <c r="Z997" s="491"/>
      <c r="AA997" s="492"/>
      <c r="AB997" s="488"/>
    </row>
    <row r="998" spans="1:28" ht="15.75" customHeight="1">
      <c r="A998" s="493" t="str">
        <f>T(A871)</f>
        <v>Fire Suppression</v>
      </c>
      <c r="B998" s="494"/>
      <c r="C998" s="96" t="str">
        <f>T(C871)</f>
        <v>CR</v>
      </c>
      <c r="D998" s="99">
        <f>SUM(D871)</f>
        <v>17</v>
      </c>
      <c r="E998" s="495">
        <v>1</v>
      </c>
      <c r="F998" s="496"/>
      <c r="G998" s="495">
        <f>SUM(G871)</f>
        <v>0</v>
      </c>
      <c r="H998" s="499"/>
      <c r="I998" s="496"/>
      <c r="J998" s="501">
        <v>0</v>
      </c>
      <c r="K998" s="502"/>
      <c r="L998" s="503"/>
      <c r="M998" s="501">
        <v>0</v>
      </c>
      <c r="N998" s="502"/>
      <c r="O998" s="503"/>
      <c r="P998" s="501">
        <v>0</v>
      </c>
      <c r="Q998" s="502"/>
      <c r="R998" s="503"/>
      <c r="S998" s="501">
        <v>0</v>
      </c>
      <c r="T998" s="502"/>
      <c r="U998" s="503"/>
      <c r="V998" s="501">
        <v>0</v>
      </c>
      <c r="W998" s="502"/>
      <c r="X998" s="503"/>
      <c r="Y998" s="501">
        <v>0</v>
      </c>
      <c r="Z998" s="502"/>
      <c r="AA998" s="503"/>
      <c r="AB998" s="488"/>
    </row>
    <row r="999" spans="1:28" ht="15.75" customHeight="1">
      <c r="A999" s="507" t="str">
        <f>T(A872)</f>
        <v/>
      </c>
      <c r="B999" s="508"/>
      <c r="C999" s="508"/>
      <c r="D999" s="509"/>
      <c r="E999" s="497"/>
      <c r="F999" s="498"/>
      <c r="G999" s="497"/>
      <c r="H999" s="500"/>
      <c r="I999" s="498"/>
      <c r="J999" s="504"/>
      <c r="K999" s="505"/>
      <c r="L999" s="506"/>
      <c r="M999" s="504"/>
      <c r="N999" s="505"/>
      <c r="O999" s="506"/>
      <c r="P999" s="504"/>
      <c r="Q999" s="505"/>
      <c r="R999" s="506"/>
      <c r="S999" s="504"/>
      <c r="T999" s="505"/>
      <c r="U999" s="506"/>
      <c r="V999" s="504"/>
      <c r="W999" s="505"/>
      <c r="X999" s="506"/>
      <c r="Y999" s="504"/>
      <c r="Z999" s="505"/>
      <c r="AA999" s="506"/>
      <c r="AB999" s="488"/>
    </row>
    <row r="1000" spans="1:28" ht="15.75" customHeight="1" thickBot="1">
      <c r="A1000" s="510"/>
      <c r="B1000" s="511"/>
      <c r="C1000" s="511"/>
      <c r="D1000" s="512"/>
      <c r="E1000" s="513">
        <f>SUM(E998)</f>
        <v>1</v>
      </c>
      <c r="F1000" s="514"/>
      <c r="G1000" s="515">
        <f>SUM(G998)</f>
        <v>0</v>
      </c>
      <c r="H1000" s="513"/>
      <c r="I1000" s="514"/>
      <c r="J1000" s="515">
        <f>SUM((J998+M998+P998)/3)</f>
        <v>0</v>
      </c>
      <c r="K1000" s="513"/>
      <c r="L1000" s="513"/>
      <c r="M1000" s="513"/>
      <c r="N1000" s="513"/>
      <c r="O1000" s="513"/>
      <c r="P1000" s="513"/>
      <c r="Q1000" s="513"/>
      <c r="R1000" s="514"/>
      <c r="S1000" s="515">
        <f>SUM(((S998*3)+V998+Y998)/5)</f>
        <v>0</v>
      </c>
      <c r="T1000" s="513"/>
      <c r="U1000" s="513"/>
      <c r="V1000" s="513"/>
      <c r="W1000" s="513"/>
      <c r="X1000" s="513"/>
      <c r="Y1000" s="513"/>
      <c r="Z1000" s="513"/>
      <c r="AA1000" s="514"/>
      <c r="AB1000" s="489"/>
    </row>
    <row r="1001" spans="1:28" ht="15.75" customHeight="1" thickBot="1">
      <c r="J1001" s="100"/>
      <c r="K1001" s="100"/>
      <c r="L1001" s="100"/>
      <c r="M1001" s="100"/>
      <c r="N1001" s="100"/>
      <c r="O1001" s="100"/>
      <c r="P1001" s="100"/>
      <c r="Q1001" s="100"/>
      <c r="R1001" s="100"/>
      <c r="S1001" s="100"/>
      <c r="T1001" s="100"/>
      <c r="U1001" s="100"/>
      <c r="V1001" s="100"/>
      <c r="W1001" s="100"/>
      <c r="X1001" s="100"/>
      <c r="Y1001" s="100"/>
      <c r="Z1001" s="100"/>
      <c r="AA1001" s="100"/>
    </row>
    <row r="1002" spans="1:28" ht="15.75" customHeight="1">
      <c r="A1002" s="516" t="str">
        <f>T(A996)</f>
        <v>Derailment/Collision</v>
      </c>
      <c r="B1002" s="517"/>
      <c r="C1002" s="517"/>
      <c r="D1002" s="518"/>
      <c r="E1002" s="478" t="s">
        <v>5</v>
      </c>
      <c r="F1002" s="479"/>
      <c r="G1002" s="478" t="s">
        <v>159</v>
      </c>
      <c r="H1002" s="482"/>
      <c r="I1002" s="479"/>
      <c r="J1002" s="484" t="s">
        <v>7</v>
      </c>
      <c r="K1002" s="485"/>
      <c r="L1002" s="485"/>
      <c r="M1002" s="485"/>
      <c r="N1002" s="485"/>
      <c r="O1002" s="485"/>
      <c r="P1002" s="485"/>
      <c r="Q1002" s="485"/>
      <c r="R1002" s="486"/>
      <c r="S1002" s="484" t="s">
        <v>9</v>
      </c>
      <c r="T1002" s="485"/>
      <c r="U1002" s="485"/>
      <c r="V1002" s="485"/>
      <c r="W1002" s="485"/>
      <c r="X1002" s="485"/>
      <c r="Y1002" s="485"/>
      <c r="Z1002" s="485"/>
      <c r="AA1002" s="486"/>
      <c r="AB1002" s="487">
        <f>SUM(((((J1006+S1006)/2)*G1006)*E1006))</f>
        <v>0</v>
      </c>
    </row>
    <row r="1003" spans="1:28" ht="15.75" customHeight="1">
      <c r="A1003" s="519"/>
      <c r="B1003" s="520"/>
      <c r="C1003" s="520"/>
      <c r="D1003" s="521"/>
      <c r="E1003" s="480"/>
      <c r="F1003" s="481"/>
      <c r="G1003" s="480"/>
      <c r="H1003" s="483"/>
      <c r="I1003" s="481"/>
      <c r="J1003" s="490" t="s">
        <v>163</v>
      </c>
      <c r="K1003" s="491"/>
      <c r="L1003" s="492"/>
      <c r="M1003" s="490" t="s">
        <v>165</v>
      </c>
      <c r="N1003" s="491"/>
      <c r="O1003" s="492"/>
      <c r="P1003" s="490" t="s">
        <v>167</v>
      </c>
      <c r="Q1003" s="491"/>
      <c r="R1003" s="492"/>
      <c r="S1003" s="490" t="s">
        <v>213</v>
      </c>
      <c r="T1003" s="491"/>
      <c r="U1003" s="492"/>
      <c r="V1003" s="490" t="s">
        <v>219</v>
      </c>
      <c r="W1003" s="491"/>
      <c r="X1003" s="492"/>
      <c r="Y1003" s="490" t="s">
        <v>225</v>
      </c>
      <c r="Z1003" s="491"/>
      <c r="AA1003" s="492"/>
      <c r="AB1003" s="488"/>
    </row>
    <row r="1004" spans="1:28" ht="15.75" customHeight="1">
      <c r="A1004" s="493" t="str">
        <f>T(A877)</f>
        <v>Air Handling</v>
      </c>
      <c r="B1004" s="494"/>
      <c r="C1004" s="96" t="str">
        <f>T(C877)</f>
        <v>CR</v>
      </c>
      <c r="D1004" s="99">
        <f>SUM(D877)</f>
        <v>18</v>
      </c>
      <c r="E1004" s="495">
        <v>1</v>
      </c>
      <c r="F1004" s="496"/>
      <c r="G1004" s="495">
        <f>SUM(G877)</f>
        <v>0</v>
      </c>
      <c r="H1004" s="499"/>
      <c r="I1004" s="496"/>
      <c r="J1004" s="501">
        <v>0</v>
      </c>
      <c r="K1004" s="502"/>
      <c r="L1004" s="503"/>
      <c r="M1004" s="501">
        <v>0</v>
      </c>
      <c r="N1004" s="502"/>
      <c r="O1004" s="503"/>
      <c r="P1004" s="501">
        <v>0</v>
      </c>
      <c r="Q1004" s="502"/>
      <c r="R1004" s="503"/>
      <c r="S1004" s="501">
        <v>0</v>
      </c>
      <c r="T1004" s="502"/>
      <c r="U1004" s="503"/>
      <c r="V1004" s="501">
        <v>0</v>
      </c>
      <c r="W1004" s="502"/>
      <c r="X1004" s="503"/>
      <c r="Y1004" s="501">
        <v>0</v>
      </c>
      <c r="Z1004" s="502"/>
      <c r="AA1004" s="503"/>
      <c r="AB1004" s="488"/>
    </row>
    <row r="1005" spans="1:28" ht="15.75" customHeight="1">
      <c r="A1005" s="507" t="str">
        <f>T(A878)</f>
        <v/>
      </c>
      <c r="B1005" s="508"/>
      <c r="C1005" s="508"/>
      <c r="D1005" s="509"/>
      <c r="E1005" s="497"/>
      <c r="F1005" s="498"/>
      <c r="G1005" s="497"/>
      <c r="H1005" s="500"/>
      <c r="I1005" s="498"/>
      <c r="J1005" s="504"/>
      <c r="K1005" s="505"/>
      <c r="L1005" s="506"/>
      <c r="M1005" s="504"/>
      <c r="N1005" s="505"/>
      <c r="O1005" s="506"/>
      <c r="P1005" s="504"/>
      <c r="Q1005" s="505"/>
      <c r="R1005" s="506"/>
      <c r="S1005" s="504"/>
      <c r="T1005" s="505"/>
      <c r="U1005" s="506"/>
      <c r="V1005" s="504"/>
      <c r="W1005" s="505"/>
      <c r="X1005" s="506"/>
      <c r="Y1005" s="504"/>
      <c r="Z1005" s="505"/>
      <c r="AA1005" s="506"/>
      <c r="AB1005" s="488"/>
    </row>
    <row r="1006" spans="1:28" ht="15.75" customHeight="1" thickBot="1">
      <c r="A1006" s="510"/>
      <c r="B1006" s="511"/>
      <c r="C1006" s="511"/>
      <c r="D1006" s="512"/>
      <c r="E1006" s="513">
        <f>SUM(E1004)</f>
        <v>1</v>
      </c>
      <c r="F1006" s="514"/>
      <c r="G1006" s="515">
        <f>SUM(G1004)</f>
        <v>0</v>
      </c>
      <c r="H1006" s="513"/>
      <c r="I1006" s="514"/>
      <c r="J1006" s="515">
        <f>SUM((J1004+M1004+P1004)/3)</f>
        <v>0</v>
      </c>
      <c r="K1006" s="513"/>
      <c r="L1006" s="513"/>
      <c r="M1006" s="513"/>
      <c r="N1006" s="513"/>
      <c r="O1006" s="513"/>
      <c r="P1006" s="513"/>
      <c r="Q1006" s="513"/>
      <c r="R1006" s="514"/>
      <c r="S1006" s="515">
        <f>SUM(((S1004*3)+V1004+Y1004)/5)</f>
        <v>0</v>
      </c>
      <c r="T1006" s="513"/>
      <c r="U1006" s="513"/>
      <c r="V1006" s="513"/>
      <c r="W1006" s="513"/>
      <c r="X1006" s="513"/>
      <c r="Y1006" s="513"/>
      <c r="Z1006" s="513"/>
      <c r="AA1006" s="514"/>
      <c r="AB1006" s="489"/>
    </row>
    <row r="1007" spans="1:28" ht="15.75" customHeight="1" thickBot="1">
      <c r="J1007" s="98"/>
      <c r="K1007" s="98"/>
      <c r="L1007" s="98"/>
      <c r="M1007" s="98"/>
      <c r="N1007" s="98"/>
      <c r="O1007" s="98"/>
      <c r="P1007" s="98"/>
      <c r="Q1007" s="98"/>
      <c r="R1007" s="98"/>
      <c r="S1007" s="98"/>
      <c r="T1007" s="98"/>
      <c r="U1007" s="98"/>
      <c r="V1007" s="98"/>
      <c r="W1007" s="98"/>
      <c r="X1007" s="98"/>
      <c r="Y1007" s="98"/>
      <c r="Z1007" s="98"/>
      <c r="AA1007" s="98"/>
    </row>
    <row r="1008" spans="1:28" ht="15.75" customHeight="1">
      <c r="A1008" s="516" t="str">
        <f>T(A1002)</f>
        <v>Derailment/Collision</v>
      </c>
      <c r="B1008" s="517"/>
      <c r="C1008" s="517"/>
      <c r="D1008" s="518"/>
      <c r="E1008" s="478" t="s">
        <v>5</v>
      </c>
      <c r="F1008" s="479"/>
      <c r="G1008" s="478" t="s">
        <v>159</v>
      </c>
      <c r="H1008" s="482"/>
      <c r="I1008" s="479"/>
      <c r="J1008" s="484" t="s">
        <v>7</v>
      </c>
      <c r="K1008" s="485"/>
      <c r="L1008" s="485"/>
      <c r="M1008" s="485"/>
      <c r="N1008" s="485"/>
      <c r="O1008" s="485"/>
      <c r="P1008" s="485"/>
      <c r="Q1008" s="485"/>
      <c r="R1008" s="486"/>
      <c r="S1008" s="484" t="s">
        <v>9</v>
      </c>
      <c r="T1008" s="485"/>
      <c r="U1008" s="485"/>
      <c r="V1008" s="485"/>
      <c r="W1008" s="485"/>
      <c r="X1008" s="485"/>
      <c r="Y1008" s="485"/>
      <c r="Z1008" s="485"/>
      <c r="AA1008" s="486"/>
      <c r="AB1008" s="487">
        <f>SUM(((((J1012+S1012)/2)*G1012)*E1012))</f>
        <v>0</v>
      </c>
    </row>
    <row r="1009" spans="1:28" ht="15.75" customHeight="1">
      <c r="A1009" s="519"/>
      <c r="B1009" s="520"/>
      <c r="C1009" s="520"/>
      <c r="D1009" s="521"/>
      <c r="E1009" s="480"/>
      <c r="F1009" s="481"/>
      <c r="G1009" s="480"/>
      <c r="H1009" s="483"/>
      <c r="I1009" s="481"/>
      <c r="J1009" s="490" t="s">
        <v>163</v>
      </c>
      <c r="K1009" s="491"/>
      <c r="L1009" s="492"/>
      <c r="M1009" s="490" t="s">
        <v>165</v>
      </c>
      <c r="N1009" s="491"/>
      <c r="O1009" s="492"/>
      <c r="P1009" s="490" t="s">
        <v>167</v>
      </c>
      <c r="Q1009" s="491"/>
      <c r="R1009" s="492"/>
      <c r="S1009" s="490" t="s">
        <v>213</v>
      </c>
      <c r="T1009" s="491"/>
      <c r="U1009" s="492"/>
      <c r="V1009" s="490" t="s">
        <v>219</v>
      </c>
      <c r="W1009" s="491"/>
      <c r="X1009" s="492"/>
      <c r="Y1009" s="490" t="s">
        <v>225</v>
      </c>
      <c r="Z1009" s="491"/>
      <c r="AA1009" s="492"/>
      <c r="AB1009" s="488"/>
    </row>
    <row r="1010" spans="1:28" ht="15.75" customHeight="1">
      <c r="A1010" s="493" t="str">
        <f>T(A883)</f>
        <v>Power Generation/Distribution</v>
      </c>
      <c r="B1010" s="494"/>
      <c r="C1010" s="96" t="str">
        <f>T(C883)</f>
        <v>CR</v>
      </c>
      <c r="D1010" s="99">
        <f>SUM(D883)</f>
        <v>19</v>
      </c>
      <c r="E1010" s="495">
        <v>1</v>
      </c>
      <c r="F1010" s="496"/>
      <c r="G1010" s="495">
        <f>SUM(G883)</f>
        <v>0</v>
      </c>
      <c r="H1010" s="499"/>
      <c r="I1010" s="496"/>
      <c r="J1010" s="501">
        <v>0</v>
      </c>
      <c r="K1010" s="502"/>
      <c r="L1010" s="503"/>
      <c r="M1010" s="501">
        <v>0</v>
      </c>
      <c r="N1010" s="502"/>
      <c r="O1010" s="503"/>
      <c r="P1010" s="501">
        <v>0</v>
      </c>
      <c r="Q1010" s="502"/>
      <c r="R1010" s="503"/>
      <c r="S1010" s="501">
        <v>0</v>
      </c>
      <c r="T1010" s="502"/>
      <c r="U1010" s="503"/>
      <c r="V1010" s="501">
        <v>0</v>
      </c>
      <c r="W1010" s="502"/>
      <c r="X1010" s="503"/>
      <c r="Y1010" s="501">
        <v>0</v>
      </c>
      <c r="Z1010" s="502"/>
      <c r="AA1010" s="503"/>
      <c r="AB1010" s="488"/>
    </row>
    <row r="1011" spans="1:28" ht="15.75" customHeight="1">
      <c r="A1011" s="507" t="str">
        <f>T(A884)</f>
        <v/>
      </c>
      <c r="B1011" s="508"/>
      <c r="C1011" s="508"/>
      <c r="D1011" s="509"/>
      <c r="E1011" s="497"/>
      <c r="F1011" s="498"/>
      <c r="G1011" s="497"/>
      <c r="H1011" s="500"/>
      <c r="I1011" s="498"/>
      <c r="J1011" s="504"/>
      <c r="K1011" s="505"/>
      <c r="L1011" s="506"/>
      <c r="M1011" s="504"/>
      <c r="N1011" s="505"/>
      <c r="O1011" s="506"/>
      <c r="P1011" s="504"/>
      <c r="Q1011" s="505"/>
      <c r="R1011" s="506"/>
      <c r="S1011" s="504"/>
      <c r="T1011" s="505"/>
      <c r="U1011" s="506"/>
      <c r="V1011" s="504"/>
      <c r="W1011" s="505"/>
      <c r="X1011" s="506"/>
      <c r="Y1011" s="504"/>
      <c r="Z1011" s="505"/>
      <c r="AA1011" s="506"/>
      <c r="AB1011" s="488"/>
    </row>
    <row r="1012" spans="1:28" ht="15.75" customHeight="1" thickBot="1">
      <c r="A1012" s="510"/>
      <c r="B1012" s="511"/>
      <c r="C1012" s="511"/>
      <c r="D1012" s="512"/>
      <c r="E1012" s="513">
        <f>SUM(E1010)</f>
        <v>1</v>
      </c>
      <c r="F1012" s="514"/>
      <c r="G1012" s="515">
        <f>SUM(G1010)</f>
        <v>0</v>
      </c>
      <c r="H1012" s="513"/>
      <c r="I1012" s="514"/>
      <c r="J1012" s="515">
        <f>SUM((J1010+M1010+P1010)/3)</f>
        <v>0</v>
      </c>
      <c r="K1012" s="513"/>
      <c r="L1012" s="513"/>
      <c r="M1012" s="513"/>
      <c r="N1012" s="513"/>
      <c r="O1012" s="513"/>
      <c r="P1012" s="513"/>
      <c r="Q1012" s="513"/>
      <c r="R1012" s="514"/>
      <c r="S1012" s="515">
        <f>SUM(((S1010*3)+V1010+Y1010)/5)</f>
        <v>0</v>
      </c>
      <c r="T1012" s="513"/>
      <c r="U1012" s="513"/>
      <c r="V1012" s="513"/>
      <c r="W1012" s="513"/>
      <c r="X1012" s="513"/>
      <c r="Y1012" s="513"/>
      <c r="Z1012" s="513"/>
      <c r="AA1012" s="514"/>
      <c r="AB1012" s="489"/>
    </row>
    <row r="1013" spans="1:28" ht="15.75" customHeight="1" thickBot="1">
      <c r="J1013" s="100"/>
      <c r="K1013" s="100"/>
      <c r="L1013" s="100"/>
      <c r="M1013" s="100"/>
      <c r="N1013" s="100"/>
      <c r="O1013" s="100"/>
      <c r="P1013" s="100"/>
      <c r="Q1013" s="100"/>
      <c r="R1013" s="100"/>
      <c r="S1013" s="100"/>
      <c r="T1013" s="100"/>
      <c r="U1013" s="100"/>
      <c r="V1013" s="100"/>
      <c r="W1013" s="100"/>
      <c r="X1013" s="100"/>
      <c r="Y1013" s="100"/>
      <c r="Z1013" s="100"/>
      <c r="AA1013" s="100"/>
    </row>
    <row r="1014" spans="1:28" ht="15.75" customHeight="1">
      <c r="A1014" s="516" t="str">
        <f>T(A1008)</f>
        <v>Derailment/Collision</v>
      </c>
      <c r="B1014" s="517"/>
      <c r="C1014" s="517"/>
      <c r="D1014" s="518"/>
      <c r="E1014" s="478" t="s">
        <v>5</v>
      </c>
      <c r="F1014" s="479"/>
      <c r="G1014" s="478" t="s">
        <v>159</v>
      </c>
      <c r="H1014" s="482"/>
      <c r="I1014" s="479"/>
      <c r="J1014" s="484" t="s">
        <v>7</v>
      </c>
      <c r="K1014" s="485"/>
      <c r="L1014" s="485"/>
      <c r="M1014" s="485"/>
      <c r="N1014" s="485"/>
      <c r="O1014" s="485"/>
      <c r="P1014" s="485"/>
      <c r="Q1014" s="485"/>
      <c r="R1014" s="486"/>
      <c r="S1014" s="484" t="s">
        <v>9</v>
      </c>
      <c r="T1014" s="485"/>
      <c r="U1014" s="485"/>
      <c r="V1014" s="485"/>
      <c r="W1014" s="485"/>
      <c r="X1014" s="485"/>
      <c r="Y1014" s="485"/>
      <c r="Z1014" s="485"/>
      <c r="AA1014" s="486"/>
      <c r="AB1014" s="487">
        <f>SUM(((((J1018+S1018)/2)*G1018)*E1018))</f>
        <v>0</v>
      </c>
    </row>
    <row r="1015" spans="1:28" ht="15.75" customHeight="1">
      <c r="A1015" s="519"/>
      <c r="B1015" s="520"/>
      <c r="C1015" s="520"/>
      <c r="D1015" s="521"/>
      <c r="E1015" s="480"/>
      <c r="F1015" s="481"/>
      <c r="G1015" s="480"/>
      <c r="H1015" s="483"/>
      <c r="I1015" s="481"/>
      <c r="J1015" s="490" t="s">
        <v>163</v>
      </c>
      <c r="K1015" s="491"/>
      <c r="L1015" s="492"/>
      <c r="M1015" s="490" t="s">
        <v>165</v>
      </c>
      <c r="N1015" s="491"/>
      <c r="O1015" s="492"/>
      <c r="P1015" s="490" t="s">
        <v>167</v>
      </c>
      <c r="Q1015" s="491"/>
      <c r="R1015" s="492"/>
      <c r="S1015" s="490" t="s">
        <v>213</v>
      </c>
      <c r="T1015" s="491"/>
      <c r="U1015" s="492"/>
      <c r="V1015" s="490" t="s">
        <v>219</v>
      </c>
      <c r="W1015" s="491"/>
      <c r="X1015" s="492"/>
      <c r="Y1015" s="490" t="s">
        <v>225</v>
      </c>
      <c r="Z1015" s="491"/>
      <c r="AA1015" s="492"/>
      <c r="AB1015" s="488"/>
    </row>
    <row r="1016" spans="1:28" ht="15.75" customHeight="1">
      <c r="A1016" s="493" t="str">
        <f>T(A889)</f>
        <v>Yards</v>
      </c>
      <c r="B1016" s="494"/>
      <c r="C1016" s="96" t="str">
        <f>T(C889)</f>
        <v>CR</v>
      </c>
      <c r="D1016" s="99">
        <f>SUM(D889)</f>
        <v>20</v>
      </c>
      <c r="E1016" s="495">
        <v>1</v>
      </c>
      <c r="F1016" s="496"/>
      <c r="G1016" s="495">
        <f>SUM(G889)</f>
        <v>0</v>
      </c>
      <c r="H1016" s="499"/>
      <c r="I1016" s="496"/>
      <c r="J1016" s="501">
        <v>0</v>
      </c>
      <c r="K1016" s="502"/>
      <c r="L1016" s="503"/>
      <c r="M1016" s="501">
        <v>0</v>
      </c>
      <c r="N1016" s="502"/>
      <c r="O1016" s="503"/>
      <c r="P1016" s="501">
        <v>0</v>
      </c>
      <c r="Q1016" s="502"/>
      <c r="R1016" s="503"/>
      <c r="S1016" s="501">
        <v>0</v>
      </c>
      <c r="T1016" s="502"/>
      <c r="U1016" s="503"/>
      <c r="V1016" s="501">
        <v>0</v>
      </c>
      <c r="W1016" s="502"/>
      <c r="X1016" s="503"/>
      <c r="Y1016" s="501">
        <v>0</v>
      </c>
      <c r="Z1016" s="502"/>
      <c r="AA1016" s="503"/>
      <c r="AB1016" s="488"/>
    </row>
    <row r="1017" spans="1:28" ht="15.75" customHeight="1">
      <c r="A1017" s="507" t="str">
        <f>T(A890)</f>
        <v/>
      </c>
      <c r="B1017" s="508"/>
      <c r="C1017" s="508"/>
      <c r="D1017" s="509"/>
      <c r="E1017" s="497"/>
      <c r="F1017" s="498"/>
      <c r="G1017" s="497"/>
      <c r="H1017" s="500"/>
      <c r="I1017" s="498"/>
      <c r="J1017" s="504"/>
      <c r="K1017" s="505"/>
      <c r="L1017" s="506"/>
      <c r="M1017" s="504"/>
      <c r="N1017" s="505"/>
      <c r="O1017" s="506"/>
      <c r="P1017" s="504"/>
      <c r="Q1017" s="505"/>
      <c r="R1017" s="506"/>
      <c r="S1017" s="504"/>
      <c r="T1017" s="505"/>
      <c r="U1017" s="506"/>
      <c r="V1017" s="504"/>
      <c r="W1017" s="505"/>
      <c r="X1017" s="506"/>
      <c r="Y1017" s="504"/>
      <c r="Z1017" s="505"/>
      <c r="AA1017" s="506"/>
      <c r="AB1017" s="488"/>
    </row>
    <row r="1018" spans="1:28" ht="15.75" customHeight="1" thickBot="1">
      <c r="A1018" s="510"/>
      <c r="B1018" s="511"/>
      <c r="C1018" s="511"/>
      <c r="D1018" s="512"/>
      <c r="E1018" s="513">
        <f>SUM(E1016)</f>
        <v>1</v>
      </c>
      <c r="F1018" s="514"/>
      <c r="G1018" s="515">
        <f>SUM(G1016)</f>
        <v>0</v>
      </c>
      <c r="H1018" s="513"/>
      <c r="I1018" s="514"/>
      <c r="J1018" s="515">
        <f>SUM((J1016+M1016+P1016)/3)</f>
        <v>0</v>
      </c>
      <c r="K1018" s="513"/>
      <c r="L1018" s="513"/>
      <c r="M1018" s="513"/>
      <c r="N1018" s="513"/>
      <c r="O1018" s="513"/>
      <c r="P1018" s="513"/>
      <c r="Q1018" s="513"/>
      <c r="R1018" s="514"/>
      <c r="S1018" s="515">
        <f>SUM(((S1016*3)+V1016+Y1016)/5)</f>
        <v>0</v>
      </c>
      <c r="T1018" s="513"/>
      <c r="U1018" s="513"/>
      <c r="V1018" s="513"/>
      <c r="W1018" s="513"/>
      <c r="X1018" s="513"/>
      <c r="Y1018" s="513"/>
      <c r="Z1018" s="513"/>
      <c r="AA1018" s="514"/>
      <c r="AB1018" s="489"/>
    </row>
    <row r="1019" spans="1:28" ht="15.75" customHeight="1" thickBot="1">
      <c r="J1019" s="98"/>
      <c r="K1019" s="98"/>
      <c r="L1019" s="98"/>
      <c r="M1019" s="98"/>
      <c r="N1019" s="98"/>
      <c r="O1019" s="98"/>
      <c r="P1019" s="98"/>
      <c r="Q1019" s="98"/>
      <c r="R1019" s="98"/>
      <c r="S1019" s="98"/>
      <c r="T1019" s="98"/>
      <c r="U1019" s="98"/>
      <c r="V1019" s="98"/>
      <c r="W1019" s="98"/>
      <c r="X1019" s="98"/>
      <c r="Y1019" s="98"/>
      <c r="Z1019" s="98"/>
      <c r="AA1019" s="98"/>
    </row>
    <row r="1020" spans="1:28" ht="15.75" customHeight="1">
      <c r="A1020" s="516" t="str">
        <f>T(A1014)</f>
        <v>Derailment/Collision</v>
      </c>
      <c r="B1020" s="517"/>
      <c r="C1020" s="517"/>
      <c r="D1020" s="518"/>
      <c r="E1020" s="478" t="s">
        <v>5</v>
      </c>
      <c r="F1020" s="479"/>
      <c r="G1020" s="478" t="s">
        <v>159</v>
      </c>
      <c r="H1020" s="482"/>
      <c r="I1020" s="479"/>
      <c r="J1020" s="484" t="s">
        <v>7</v>
      </c>
      <c r="K1020" s="485"/>
      <c r="L1020" s="485"/>
      <c r="M1020" s="485"/>
      <c r="N1020" s="485"/>
      <c r="O1020" s="485"/>
      <c r="P1020" s="485"/>
      <c r="Q1020" s="485"/>
      <c r="R1020" s="486"/>
      <c r="S1020" s="484" t="s">
        <v>9</v>
      </c>
      <c r="T1020" s="485"/>
      <c r="U1020" s="485"/>
      <c r="V1020" s="485"/>
      <c r="W1020" s="485"/>
      <c r="X1020" s="485"/>
      <c r="Y1020" s="485"/>
      <c r="Z1020" s="485"/>
      <c r="AA1020" s="486"/>
      <c r="AB1020" s="487">
        <f>SUM(((((J1024+S1024)/2)*G1024)*E1024))</f>
        <v>0</v>
      </c>
    </row>
    <row r="1021" spans="1:28" ht="15.75" customHeight="1">
      <c r="A1021" s="519"/>
      <c r="B1021" s="520"/>
      <c r="C1021" s="520"/>
      <c r="D1021" s="521"/>
      <c r="E1021" s="480"/>
      <c r="F1021" s="481"/>
      <c r="G1021" s="480"/>
      <c r="H1021" s="483"/>
      <c r="I1021" s="481"/>
      <c r="J1021" s="490" t="s">
        <v>163</v>
      </c>
      <c r="K1021" s="491"/>
      <c r="L1021" s="492"/>
      <c r="M1021" s="490" t="s">
        <v>165</v>
      </c>
      <c r="N1021" s="491"/>
      <c r="O1021" s="492"/>
      <c r="P1021" s="490" t="s">
        <v>167</v>
      </c>
      <c r="Q1021" s="491"/>
      <c r="R1021" s="492"/>
      <c r="S1021" s="490" t="s">
        <v>213</v>
      </c>
      <c r="T1021" s="491"/>
      <c r="U1021" s="492"/>
      <c r="V1021" s="490" t="s">
        <v>219</v>
      </c>
      <c r="W1021" s="491"/>
      <c r="X1021" s="492"/>
      <c r="Y1021" s="490" t="s">
        <v>225</v>
      </c>
      <c r="Z1021" s="491"/>
      <c r="AA1021" s="492"/>
      <c r="AB1021" s="488"/>
    </row>
    <row r="1022" spans="1:28" ht="15.75" customHeight="1">
      <c r="A1022" s="493" t="str">
        <f>T(A895)</f>
        <v>Maintenance Barns/Facilities</v>
      </c>
      <c r="B1022" s="494"/>
      <c r="C1022" s="96" t="str">
        <f>T(C895)</f>
        <v>CR</v>
      </c>
      <c r="D1022" s="99">
        <f>SUM(D895)</f>
        <v>21</v>
      </c>
      <c r="E1022" s="495">
        <v>1</v>
      </c>
      <c r="F1022" s="496"/>
      <c r="G1022" s="495">
        <f>SUM(G895)</f>
        <v>0</v>
      </c>
      <c r="H1022" s="499"/>
      <c r="I1022" s="496"/>
      <c r="J1022" s="501">
        <v>0</v>
      </c>
      <c r="K1022" s="502"/>
      <c r="L1022" s="503"/>
      <c r="M1022" s="501">
        <v>0</v>
      </c>
      <c r="N1022" s="502"/>
      <c r="O1022" s="503"/>
      <c r="P1022" s="501">
        <v>0</v>
      </c>
      <c r="Q1022" s="502"/>
      <c r="R1022" s="503"/>
      <c r="S1022" s="501">
        <v>0</v>
      </c>
      <c r="T1022" s="502"/>
      <c r="U1022" s="503"/>
      <c r="V1022" s="501">
        <v>0</v>
      </c>
      <c r="W1022" s="502"/>
      <c r="X1022" s="503"/>
      <c r="Y1022" s="501">
        <v>0</v>
      </c>
      <c r="Z1022" s="502"/>
      <c r="AA1022" s="503"/>
      <c r="AB1022" s="488"/>
    </row>
    <row r="1023" spans="1:28" ht="15.75" customHeight="1">
      <c r="A1023" s="507" t="str">
        <f>T(A896)</f>
        <v/>
      </c>
      <c r="B1023" s="508"/>
      <c r="C1023" s="508"/>
      <c r="D1023" s="509"/>
      <c r="E1023" s="497"/>
      <c r="F1023" s="498"/>
      <c r="G1023" s="497"/>
      <c r="H1023" s="500"/>
      <c r="I1023" s="498"/>
      <c r="J1023" s="504"/>
      <c r="K1023" s="505"/>
      <c r="L1023" s="506"/>
      <c r="M1023" s="504"/>
      <c r="N1023" s="505"/>
      <c r="O1023" s="506"/>
      <c r="P1023" s="504"/>
      <c r="Q1023" s="505"/>
      <c r="R1023" s="506"/>
      <c r="S1023" s="504"/>
      <c r="T1023" s="505"/>
      <c r="U1023" s="506"/>
      <c r="V1023" s="504"/>
      <c r="W1023" s="505"/>
      <c r="X1023" s="506"/>
      <c r="Y1023" s="504"/>
      <c r="Z1023" s="505"/>
      <c r="AA1023" s="506"/>
      <c r="AB1023" s="488"/>
    </row>
    <row r="1024" spans="1:28" ht="15.75" customHeight="1" thickBot="1">
      <c r="A1024" s="510"/>
      <c r="B1024" s="511"/>
      <c r="C1024" s="511"/>
      <c r="D1024" s="512"/>
      <c r="E1024" s="513">
        <f>SUM(E1022)</f>
        <v>1</v>
      </c>
      <c r="F1024" s="514"/>
      <c r="G1024" s="515">
        <f>SUM(G1022)</f>
        <v>0</v>
      </c>
      <c r="H1024" s="513"/>
      <c r="I1024" s="514"/>
      <c r="J1024" s="515">
        <f>SUM((J1022+M1022+P1022)/3)</f>
        <v>0</v>
      </c>
      <c r="K1024" s="513"/>
      <c r="L1024" s="513"/>
      <c r="M1024" s="513"/>
      <c r="N1024" s="513"/>
      <c r="O1024" s="513"/>
      <c r="P1024" s="513"/>
      <c r="Q1024" s="513"/>
      <c r="R1024" s="514"/>
      <c r="S1024" s="515">
        <f>SUM(((S1022*3)+V1022+Y1022)/5)</f>
        <v>0</v>
      </c>
      <c r="T1024" s="513"/>
      <c r="U1024" s="513"/>
      <c r="V1024" s="513"/>
      <c r="W1024" s="513"/>
      <c r="X1024" s="513"/>
      <c r="Y1024" s="513"/>
      <c r="Z1024" s="513"/>
      <c r="AA1024" s="514"/>
      <c r="AB1024" s="489"/>
    </row>
    <row r="1026" spans="1:28" ht="30" customHeight="1" thickBot="1">
      <c r="A1026" s="522" t="str">
        <f>T(Definitions!D27)</f>
        <v>Widespread Power Outage</v>
      </c>
      <c r="B1026" s="522"/>
      <c r="C1026" s="522"/>
      <c r="D1026" s="522"/>
      <c r="E1026" s="522"/>
      <c r="F1026" s="522"/>
      <c r="G1026" s="522"/>
      <c r="H1026" s="522"/>
      <c r="I1026" s="522"/>
      <c r="J1026" s="522"/>
      <c r="K1026" s="522"/>
      <c r="L1026" s="522"/>
      <c r="M1026" s="522"/>
      <c r="N1026" s="522"/>
      <c r="O1026" s="522"/>
      <c r="P1026" s="522"/>
      <c r="Q1026" s="522"/>
      <c r="R1026" s="522"/>
      <c r="S1026" s="522"/>
      <c r="T1026" s="522"/>
      <c r="U1026" s="522"/>
      <c r="V1026" s="522"/>
      <c r="W1026" s="522"/>
      <c r="X1026" s="522"/>
      <c r="Y1026" s="522"/>
      <c r="Z1026" s="522"/>
      <c r="AA1026" s="522"/>
      <c r="AB1026" s="522"/>
    </row>
    <row r="1027" spans="1:28" ht="15.75" customHeight="1">
      <c r="A1027" s="472" t="str">
        <f>T(A1026)</f>
        <v>Widespread Power Outage</v>
      </c>
      <c r="B1027" s="473"/>
      <c r="C1027" s="473"/>
      <c r="D1027" s="474"/>
      <c r="E1027" s="523" t="s">
        <v>5</v>
      </c>
      <c r="F1027" s="524"/>
      <c r="G1027" s="478" t="s">
        <v>159</v>
      </c>
      <c r="H1027" s="482"/>
      <c r="I1027" s="479"/>
      <c r="J1027" s="484" t="s">
        <v>7</v>
      </c>
      <c r="K1027" s="485"/>
      <c r="L1027" s="485"/>
      <c r="M1027" s="485"/>
      <c r="N1027" s="485"/>
      <c r="O1027" s="485"/>
      <c r="P1027" s="485"/>
      <c r="Q1027" s="485"/>
      <c r="R1027" s="486"/>
      <c r="S1027" s="484" t="s">
        <v>9</v>
      </c>
      <c r="T1027" s="485"/>
      <c r="U1027" s="485"/>
      <c r="V1027" s="485"/>
      <c r="W1027" s="485"/>
      <c r="X1027" s="485"/>
      <c r="Y1027" s="485"/>
      <c r="Z1027" s="485"/>
      <c r="AA1027" s="486"/>
      <c r="AB1027" s="487">
        <f>SUM(((((J1031+S1031)/2)*G1031)*E1031))</f>
        <v>0</v>
      </c>
    </row>
    <row r="1028" spans="1:28" ht="15.75" customHeight="1">
      <c r="A1028" s="475"/>
      <c r="B1028" s="476"/>
      <c r="C1028" s="476"/>
      <c r="D1028" s="477"/>
      <c r="E1028" s="525"/>
      <c r="F1028" s="526"/>
      <c r="G1028" s="480"/>
      <c r="H1028" s="483"/>
      <c r="I1028" s="481"/>
      <c r="J1028" s="490" t="s">
        <v>163</v>
      </c>
      <c r="K1028" s="491"/>
      <c r="L1028" s="492"/>
      <c r="M1028" s="490" t="s">
        <v>165</v>
      </c>
      <c r="N1028" s="491"/>
      <c r="O1028" s="492"/>
      <c r="P1028" s="490" t="s">
        <v>167</v>
      </c>
      <c r="Q1028" s="491"/>
      <c r="R1028" s="492"/>
      <c r="S1028" s="490" t="s">
        <v>213</v>
      </c>
      <c r="T1028" s="491"/>
      <c r="U1028" s="492"/>
      <c r="V1028" s="490" t="s">
        <v>219</v>
      </c>
      <c r="W1028" s="491"/>
      <c r="X1028" s="492"/>
      <c r="Y1028" s="490" t="s">
        <v>225</v>
      </c>
      <c r="Z1028" s="491"/>
      <c r="AA1028" s="492"/>
      <c r="AB1028" s="488"/>
    </row>
    <row r="1029" spans="1:28" ht="15.75" customHeight="1">
      <c r="A1029" s="493" t="str">
        <f>T(A902)</f>
        <v>Headquarters Building</v>
      </c>
      <c r="B1029" s="494"/>
      <c r="C1029" s="96" t="str">
        <f>T(C902)</f>
        <v>CR</v>
      </c>
      <c r="D1029" s="97">
        <f>SUM(D902)</f>
        <v>1</v>
      </c>
      <c r="E1029" s="495">
        <v>1</v>
      </c>
      <c r="F1029" s="496"/>
      <c r="G1029" s="495">
        <f>SUM(G902)</f>
        <v>0</v>
      </c>
      <c r="H1029" s="499"/>
      <c r="I1029" s="496"/>
      <c r="J1029" s="501">
        <v>0</v>
      </c>
      <c r="K1029" s="502"/>
      <c r="L1029" s="503"/>
      <c r="M1029" s="501">
        <v>0</v>
      </c>
      <c r="N1029" s="502"/>
      <c r="O1029" s="503"/>
      <c r="P1029" s="501">
        <v>0</v>
      </c>
      <c r="Q1029" s="502"/>
      <c r="R1029" s="503"/>
      <c r="S1029" s="501">
        <v>0</v>
      </c>
      <c r="T1029" s="502"/>
      <c r="U1029" s="503"/>
      <c r="V1029" s="501">
        <v>0</v>
      </c>
      <c r="W1029" s="502"/>
      <c r="X1029" s="503"/>
      <c r="Y1029" s="501">
        <v>0</v>
      </c>
      <c r="Z1029" s="502"/>
      <c r="AA1029" s="503"/>
      <c r="AB1029" s="488"/>
    </row>
    <row r="1030" spans="1:28" ht="15.75" customHeight="1">
      <c r="A1030" s="507" t="str">
        <f>T(A903)</f>
        <v/>
      </c>
      <c r="B1030" s="508"/>
      <c r="C1030" s="508"/>
      <c r="D1030" s="509"/>
      <c r="E1030" s="497"/>
      <c r="F1030" s="498"/>
      <c r="G1030" s="497"/>
      <c r="H1030" s="500"/>
      <c r="I1030" s="498"/>
      <c r="J1030" s="504"/>
      <c r="K1030" s="505"/>
      <c r="L1030" s="506"/>
      <c r="M1030" s="504"/>
      <c r="N1030" s="505"/>
      <c r="O1030" s="506"/>
      <c r="P1030" s="504"/>
      <c r="Q1030" s="505"/>
      <c r="R1030" s="506"/>
      <c r="S1030" s="504"/>
      <c r="T1030" s="505"/>
      <c r="U1030" s="506"/>
      <c r="V1030" s="504"/>
      <c r="W1030" s="505"/>
      <c r="X1030" s="506"/>
      <c r="Y1030" s="504"/>
      <c r="Z1030" s="505"/>
      <c r="AA1030" s="506"/>
      <c r="AB1030" s="488"/>
    </row>
    <row r="1031" spans="1:28" ht="15.75" customHeight="1" thickBot="1">
      <c r="A1031" s="510"/>
      <c r="B1031" s="511"/>
      <c r="C1031" s="511"/>
      <c r="D1031" s="512"/>
      <c r="E1031" s="513">
        <f>SUM(E1029)</f>
        <v>1</v>
      </c>
      <c r="F1031" s="514"/>
      <c r="G1031" s="515">
        <f>SUM(G1029)</f>
        <v>0</v>
      </c>
      <c r="H1031" s="513"/>
      <c r="I1031" s="514"/>
      <c r="J1031" s="515">
        <f>SUM((J1029+M1029+P1029)/3)</f>
        <v>0</v>
      </c>
      <c r="K1031" s="513"/>
      <c r="L1031" s="513"/>
      <c r="M1031" s="513"/>
      <c r="N1031" s="513"/>
      <c r="O1031" s="513"/>
      <c r="P1031" s="513"/>
      <c r="Q1031" s="513"/>
      <c r="R1031" s="514"/>
      <c r="S1031" s="515">
        <f>SUM(((S1029*3)+V1029+Y1029)/5)</f>
        <v>0</v>
      </c>
      <c r="T1031" s="513"/>
      <c r="U1031" s="513"/>
      <c r="V1031" s="513"/>
      <c r="W1031" s="513"/>
      <c r="X1031" s="513"/>
      <c r="Y1031" s="513"/>
      <c r="Z1031" s="513"/>
      <c r="AA1031" s="514"/>
      <c r="AB1031" s="489"/>
    </row>
    <row r="1032" spans="1:28" ht="15.75" customHeight="1" thickBot="1">
      <c r="A1032" s="98"/>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row>
    <row r="1033" spans="1:28" ht="15.75" customHeight="1">
      <c r="A1033" s="516" t="str">
        <f>T(A1026)</f>
        <v>Widespread Power Outage</v>
      </c>
      <c r="B1033" s="517"/>
      <c r="C1033" s="517"/>
      <c r="D1033" s="518"/>
      <c r="E1033" s="523" t="s">
        <v>5</v>
      </c>
      <c r="F1033" s="524"/>
      <c r="G1033" s="478" t="s">
        <v>159</v>
      </c>
      <c r="H1033" s="482"/>
      <c r="I1033" s="479"/>
      <c r="J1033" s="484" t="s">
        <v>7</v>
      </c>
      <c r="K1033" s="485"/>
      <c r="L1033" s="485"/>
      <c r="M1033" s="485"/>
      <c r="N1033" s="485"/>
      <c r="O1033" s="485"/>
      <c r="P1033" s="485"/>
      <c r="Q1033" s="485"/>
      <c r="R1033" s="486"/>
      <c r="S1033" s="484" t="s">
        <v>9</v>
      </c>
      <c r="T1033" s="485"/>
      <c r="U1033" s="485"/>
      <c r="V1033" s="485"/>
      <c r="W1033" s="485"/>
      <c r="X1033" s="485"/>
      <c r="Y1033" s="485"/>
      <c r="Z1033" s="485"/>
      <c r="AA1033" s="486"/>
      <c r="AB1033" s="487">
        <f>SUM(((((J1037+S1037)/2)*G1037)*E1037))</f>
        <v>0</v>
      </c>
    </row>
    <row r="1034" spans="1:28" ht="15.75" customHeight="1">
      <c r="A1034" s="519"/>
      <c r="B1034" s="520"/>
      <c r="C1034" s="520"/>
      <c r="D1034" s="521"/>
      <c r="E1034" s="525"/>
      <c r="F1034" s="526"/>
      <c r="G1034" s="480"/>
      <c r="H1034" s="483"/>
      <c r="I1034" s="481"/>
      <c r="J1034" s="490" t="s">
        <v>163</v>
      </c>
      <c r="K1034" s="491"/>
      <c r="L1034" s="492"/>
      <c r="M1034" s="490" t="s">
        <v>165</v>
      </c>
      <c r="N1034" s="491"/>
      <c r="O1034" s="492"/>
      <c r="P1034" s="490" t="s">
        <v>167</v>
      </c>
      <c r="Q1034" s="491"/>
      <c r="R1034" s="492"/>
      <c r="S1034" s="490" t="s">
        <v>213</v>
      </c>
      <c r="T1034" s="491"/>
      <c r="U1034" s="492"/>
      <c r="V1034" s="490" t="s">
        <v>219</v>
      </c>
      <c r="W1034" s="491"/>
      <c r="X1034" s="492"/>
      <c r="Y1034" s="490" t="s">
        <v>225</v>
      </c>
      <c r="Z1034" s="491"/>
      <c r="AA1034" s="492"/>
      <c r="AB1034" s="488"/>
    </row>
    <row r="1035" spans="1:28" ht="15.75" customHeight="1">
      <c r="A1035" s="493" t="str">
        <f>T(A908)</f>
        <v>Major Passenger Terminals</v>
      </c>
      <c r="B1035" s="494"/>
      <c r="C1035" s="96" t="str">
        <f>T(C908)</f>
        <v>CR</v>
      </c>
      <c r="D1035" s="99">
        <f>SUM(D908)</f>
        <v>2</v>
      </c>
      <c r="E1035" s="495">
        <v>1</v>
      </c>
      <c r="F1035" s="496"/>
      <c r="G1035" s="495">
        <f>SUM(G908)</f>
        <v>0</v>
      </c>
      <c r="H1035" s="499"/>
      <c r="I1035" s="496"/>
      <c r="J1035" s="501">
        <v>0</v>
      </c>
      <c r="K1035" s="502"/>
      <c r="L1035" s="503"/>
      <c r="M1035" s="501">
        <v>0</v>
      </c>
      <c r="N1035" s="502"/>
      <c r="O1035" s="503"/>
      <c r="P1035" s="501">
        <v>0</v>
      </c>
      <c r="Q1035" s="502"/>
      <c r="R1035" s="503"/>
      <c r="S1035" s="501">
        <v>0</v>
      </c>
      <c r="T1035" s="502"/>
      <c r="U1035" s="503"/>
      <c r="V1035" s="501">
        <v>0</v>
      </c>
      <c r="W1035" s="502"/>
      <c r="X1035" s="503"/>
      <c r="Y1035" s="501">
        <v>0</v>
      </c>
      <c r="Z1035" s="502"/>
      <c r="AA1035" s="503"/>
      <c r="AB1035" s="488"/>
    </row>
    <row r="1036" spans="1:28" ht="15.75" customHeight="1">
      <c r="A1036" s="507" t="str">
        <f>T(A909)</f>
        <v/>
      </c>
      <c r="B1036" s="508"/>
      <c r="C1036" s="508"/>
      <c r="D1036" s="509"/>
      <c r="E1036" s="497"/>
      <c r="F1036" s="498"/>
      <c r="G1036" s="497"/>
      <c r="H1036" s="500"/>
      <c r="I1036" s="498"/>
      <c r="J1036" s="504"/>
      <c r="K1036" s="505"/>
      <c r="L1036" s="506"/>
      <c r="M1036" s="504"/>
      <c r="N1036" s="505"/>
      <c r="O1036" s="506"/>
      <c r="P1036" s="504"/>
      <c r="Q1036" s="505"/>
      <c r="R1036" s="506"/>
      <c r="S1036" s="504"/>
      <c r="T1036" s="505"/>
      <c r="U1036" s="506"/>
      <c r="V1036" s="504"/>
      <c r="W1036" s="505"/>
      <c r="X1036" s="506"/>
      <c r="Y1036" s="504"/>
      <c r="Z1036" s="505"/>
      <c r="AA1036" s="506"/>
      <c r="AB1036" s="488"/>
    </row>
    <row r="1037" spans="1:28" ht="15.75" customHeight="1" thickBot="1">
      <c r="A1037" s="510"/>
      <c r="B1037" s="511"/>
      <c r="C1037" s="511"/>
      <c r="D1037" s="512"/>
      <c r="E1037" s="513">
        <f>SUM(E1035)</f>
        <v>1</v>
      </c>
      <c r="F1037" s="514"/>
      <c r="G1037" s="515">
        <f>SUM(G1035)</f>
        <v>0</v>
      </c>
      <c r="H1037" s="513"/>
      <c r="I1037" s="514"/>
      <c r="J1037" s="515">
        <f>SUM((J1035+M1035+P1035)/3)</f>
        <v>0</v>
      </c>
      <c r="K1037" s="513"/>
      <c r="L1037" s="513"/>
      <c r="M1037" s="513"/>
      <c r="N1037" s="513"/>
      <c r="O1037" s="513"/>
      <c r="P1037" s="513"/>
      <c r="Q1037" s="513"/>
      <c r="R1037" s="514"/>
      <c r="S1037" s="515">
        <f>SUM(((S1035*3)+V1035+Y1035)/5)</f>
        <v>0</v>
      </c>
      <c r="T1037" s="513"/>
      <c r="U1037" s="513"/>
      <c r="V1037" s="513"/>
      <c r="W1037" s="513"/>
      <c r="X1037" s="513"/>
      <c r="Y1037" s="513"/>
      <c r="Z1037" s="513"/>
      <c r="AA1037" s="514"/>
      <c r="AB1037" s="489"/>
    </row>
    <row r="1038" spans="1:28" ht="15.75" customHeight="1" thickBot="1">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row>
    <row r="1039" spans="1:28" ht="15.75" customHeight="1">
      <c r="A1039" s="516" t="str">
        <f>T(A1033)</f>
        <v>Widespread Power Outage</v>
      </c>
      <c r="B1039" s="517"/>
      <c r="C1039" s="517"/>
      <c r="D1039" s="518"/>
      <c r="E1039" s="478" t="s">
        <v>5</v>
      </c>
      <c r="F1039" s="479"/>
      <c r="G1039" s="478" t="s">
        <v>159</v>
      </c>
      <c r="H1039" s="482"/>
      <c r="I1039" s="479"/>
      <c r="J1039" s="484" t="s">
        <v>7</v>
      </c>
      <c r="K1039" s="485"/>
      <c r="L1039" s="485"/>
      <c r="M1039" s="485"/>
      <c r="N1039" s="485"/>
      <c r="O1039" s="485"/>
      <c r="P1039" s="485"/>
      <c r="Q1039" s="485"/>
      <c r="R1039" s="486"/>
      <c r="S1039" s="484" t="s">
        <v>9</v>
      </c>
      <c r="T1039" s="485"/>
      <c r="U1039" s="485"/>
      <c r="V1039" s="485"/>
      <c r="W1039" s="485"/>
      <c r="X1039" s="485"/>
      <c r="Y1039" s="485"/>
      <c r="Z1039" s="485"/>
      <c r="AA1039" s="486"/>
      <c r="AB1039" s="487">
        <f>SUM(((((J1043+S1043)/2)*G1043)*E1043))</f>
        <v>0</v>
      </c>
    </row>
    <row r="1040" spans="1:28" ht="15.75" customHeight="1">
      <c r="A1040" s="519"/>
      <c r="B1040" s="520"/>
      <c r="C1040" s="520"/>
      <c r="D1040" s="521"/>
      <c r="E1040" s="480"/>
      <c r="F1040" s="481"/>
      <c r="G1040" s="480"/>
      <c r="H1040" s="483"/>
      <c r="I1040" s="481"/>
      <c r="J1040" s="490" t="s">
        <v>163</v>
      </c>
      <c r="K1040" s="491"/>
      <c r="L1040" s="492"/>
      <c r="M1040" s="490" t="s">
        <v>165</v>
      </c>
      <c r="N1040" s="491"/>
      <c r="O1040" s="492"/>
      <c r="P1040" s="490" t="s">
        <v>167</v>
      </c>
      <c r="Q1040" s="491"/>
      <c r="R1040" s="492"/>
      <c r="S1040" s="490" t="s">
        <v>213</v>
      </c>
      <c r="T1040" s="491"/>
      <c r="U1040" s="492"/>
      <c r="V1040" s="490" t="s">
        <v>219</v>
      </c>
      <c r="W1040" s="491"/>
      <c r="X1040" s="492"/>
      <c r="Y1040" s="490" t="s">
        <v>225</v>
      </c>
      <c r="Z1040" s="491"/>
      <c r="AA1040" s="492"/>
      <c r="AB1040" s="488"/>
    </row>
    <row r="1041" spans="1:28" ht="15.75" customHeight="1">
      <c r="A1041" s="493" t="str">
        <f>T(A914)</f>
        <v>Major Line Stations</v>
      </c>
      <c r="B1041" s="494"/>
      <c r="C1041" s="96" t="str">
        <f>T(C914)</f>
        <v>CR</v>
      </c>
      <c r="D1041" s="99">
        <f>SUM(D914)</f>
        <v>3</v>
      </c>
      <c r="E1041" s="495">
        <v>1</v>
      </c>
      <c r="F1041" s="496"/>
      <c r="G1041" s="495">
        <f>SUM(G914)</f>
        <v>0</v>
      </c>
      <c r="H1041" s="499"/>
      <c r="I1041" s="496"/>
      <c r="J1041" s="501">
        <v>0</v>
      </c>
      <c r="K1041" s="502"/>
      <c r="L1041" s="503"/>
      <c r="M1041" s="501">
        <v>0</v>
      </c>
      <c r="N1041" s="502"/>
      <c r="O1041" s="503"/>
      <c r="P1041" s="501">
        <v>0</v>
      </c>
      <c r="Q1041" s="502"/>
      <c r="R1041" s="503"/>
      <c r="S1041" s="501">
        <v>0</v>
      </c>
      <c r="T1041" s="502"/>
      <c r="U1041" s="503"/>
      <c r="V1041" s="501">
        <v>0</v>
      </c>
      <c r="W1041" s="502"/>
      <c r="X1041" s="503"/>
      <c r="Y1041" s="501">
        <v>0</v>
      </c>
      <c r="Z1041" s="502"/>
      <c r="AA1041" s="503"/>
      <c r="AB1041" s="488"/>
    </row>
    <row r="1042" spans="1:28" ht="15.75" customHeight="1">
      <c r="A1042" s="507" t="str">
        <f>T(A915)</f>
        <v/>
      </c>
      <c r="B1042" s="508"/>
      <c r="C1042" s="508"/>
      <c r="D1042" s="509"/>
      <c r="E1042" s="497"/>
      <c r="F1042" s="498"/>
      <c r="G1042" s="497"/>
      <c r="H1042" s="500"/>
      <c r="I1042" s="498"/>
      <c r="J1042" s="504"/>
      <c r="K1042" s="505"/>
      <c r="L1042" s="506"/>
      <c r="M1042" s="504"/>
      <c r="N1042" s="505"/>
      <c r="O1042" s="506"/>
      <c r="P1042" s="504"/>
      <c r="Q1042" s="505"/>
      <c r="R1042" s="506"/>
      <c r="S1042" s="504"/>
      <c r="T1042" s="505"/>
      <c r="U1042" s="506"/>
      <c r="V1042" s="504"/>
      <c r="W1042" s="505"/>
      <c r="X1042" s="506"/>
      <c r="Y1042" s="504"/>
      <c r="Z1042" s="505"/>
      <c r="AA1042" s="506"/>
      <c r="AB1042" s="488"/>
    </row>
    <row r="1043" spans="1:28" ht="15.75" customHeight="1" thickBot="1">
      <c r="A1043" s="510"/>
      <c r="B1043" s="511"/>
      <c r="C1043" s="511"/>
      <c r="D1043" s="512"/>
      <c r="E1043" s="513">
        <f>SUM(E1041)</f>
        <v>1</v>
      </c>
      <c r="F1043" s="514"/>
      <c r="G1043" s="515">
        <f>SUM(G1041)</f>
        <v>0</v>
      </c>
      <c r="H1043" s="513"/>
      <c r="I1043" s="514"/>
      <c r="J1043" s="515">
        <f>SUM((J1041+M1041+P1041)/3)</f>
        <v>0</v>
      </c>
      <c r="K1043" s="513"/>
      <c r="L1043" s="513"/>
      <c r="M1043" s="513"/>
      <c r="N1043" s="513"/>
      <c r="O1043" s="513"/>
      <c r="P1043" s="513"/>
      <c r="Q1043" s="513"/>
      <c r="R1043" s="514"/>
      <c r="S1043" s="515">
        <f>SUM(((S1041*3)+V1041+Y1041)/5)</f>
        <v>0</v>
      </c>
      <c r="T1043" s="513"/>
      <c r="U1043" s="513"/>
      <c r="V1043" s="513"/>
      <c r="W1043" s="513"/>
      <c r="X1043" s="513"/>
      <c r="Y1043" s="513"/>
      <c r="Z1043" s="513"/>
      <c r="AA1043" s="514"/>
      <c r="AB1043" s="489"/>
    </row>
    <row r="1044" spans="1:28" ht="15.75" customHeight="1" thickBot="1">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row>
    <row r="1045" spans="1:28" ht="15.75" customHeight="1">
      <c r="A1045" s="516" t="str">
        <f>T(A1039)</f>
        <v>Widespread Power Outage</v>
      </c>
      <c r="B1045" s="517"/>
      <c r="C1045" s="517"/>
      <c r="D1045" s="518"/>
      <c r="E1045" s="478" t="s">
        <v>5</v>
      </c>
      <c r="F1045" s="479"/>
      <c r="G1045" s="478" t="s">
        <v>159</v>
      </c>
      <c r="H1045" s="482"/>
      <c r="I1045" s="479"/>
      <c r="J1045" s="484" t="s">
        <v>7</v>
      </c>
      <c r="K1045" s="485"/>
      <c r="L1045" s="485"/>
      <c r="M1045" s="485"/>
      <c r="N1045" s="485"/>
      <c r="O1045" s="485"/>
      <c r="P1045" s="485"/>
      <c r="Q1045" s="485"/>
      <c r="R1045" s="486"/>
      <c r="S1045" s="484" t="s">
        <v>9</v>
      </c>
      <c r="T1045" s="485"/>
      <c r="U1045" s="485"/>
      <c r="V1045" s="485"/>
      <c r="W1045" s="485"/>
      <c r="X1045" s="485"/>
      <c r="Y1045" s="485"/>
      <c r="Z1045" s="485"/>
      <c r="AA1045" s="486"/>
      <c r="AB1045" s="487">
        <f>SUM(((((J1049+S1049)/2)*G1049)*E1049))</f>
        <v>0</v>
      </c>
    </row>
    <row r="1046" spans="1:28" ht="15.75" customHeight="1">
      <c r="A1046" s="519"/>
      <c r="B1046" s="520"/>
      <c r="C1046" s="520"/>
      <c r="D1046" s="521"/>
      <c r="E1046" s="480"/>
      <c r="F1046" s="481"/>
      <c r="G1046" s="480"/>
      <c r="H1046" s="483"/>
      <c r="I1046" s="481"/>
      <c r="J1046" s="490" t="s">
        <v>163</v>
      </c>
      <c r="K1046" s="491"/>
      <c r="L1046" s="492"/>
      <c r="M1046" s="490" t="s">
        <v>165</v>
      </c>
      <c r="N1046" s="491"/>
      <c r="O1046" s="492"/>
      <c r="P1046" s="490" t="s">
        <v>167</v>
      </c>
      <c r="Q1046" s="491"/>
      <c r="R1046" s="492"/>
      <c r="S1046" s="490" t="s">
        <v>213</v>
      </c>
      <c r="T1046" s="491"/>
      <c r="U1046" s="492"/>
      <c r="V1046" s="490" t="s">
        <v>219</v>
      </c>
      <c r="W1046" s="491"/>
      <c r="X1046" s="492"/>
      <c r="Y1046" s="490" t="s">
        <v>225</v>
      </c>
      <c r="Z1046" s="491"/>
      <c r="AA1046" s="492"/>
      <c r="AB1046" s="488"/>
    </row>
    <row r="1047" spans="1:28" ht="15.75" customHeight="1">
      <c r="A1047" s="493" t="str">
        <f>T(A920)</f>
        <v>Parking Structures</v>
      </c>
      <c r="B1047" s="494"/>
      <c r="C1047" s="96" t="str">
        <f>T(C920)</f>
        <v>CR</v>
      </c>
      <c r="D1047" s="99">
        <f>SUM(D920)</f>
        <v>4</v>
      </c>
      <c r="E1047" s="495">
        <v>1</v>
      </c>
      <c r="F1047" s="496"/>
      <c r="G1047" s="495">
        <f>SUM(G920)</f>
        <v>0</v>
      </c>
      <c r="H1047" s="499"/>
      <c r="I1047" s="496"/>
      <c r="J1047" s="501">
        <v>0</v>
      </c>
      <c r="K1047" s="502"/>
      <c r="L1047" s="503"/>
      <c r="M1047" s="501">
        <v>0</v>
      </c>
      <c r="N1047" s="502"/>
      <c r="O1047" s="503"/>
      <c r="P1047" s="501">
        <v>0</v>
      </c>
      <c r="Q1047" s="502"/>
      <c r="R1047" s="503"/>
      <c r="S1047" s="501">
        <v>0</v>
      </c>
      <c r="T1047" s="502"/>
      <c r="U1047" s="503"/>
      <c r="V1047" s="501">
        <v>0</v>
      </c>
      <c r="W1047" s="502"/>
      <c r="X1047" s="503"/>
      <c r="Y1047" s="501">
        <v>0</v>
      </c>
      <c r="Z1047" s="502"/>
      <c r="AA1047" s="503"/>
      <c r="AB1047" s="488"/>
    </row>
    <row r="1048" spans="1:28" ht="15.75" customHeight="1">
      <c r="A1048" s="507" t="str">
        <f>T(A921)</f>
        <v/>
      </c>
      <c r="B1048" s="508"/>
      <c r="C1048" s="508"/>
      <c r="D1048" s="509"/>
      <c r="E1048" s="497"/>
      <c r="F1048" s="498"/>
      <c r="G1048" s="497"/>
      <c r="H1048" s="500"/>
      <c r="I1048" s="498"/>
      <c r="J1048" s="504"/>
      <c r="K1048" s="505"/>
      <c r="L1048" s="506"/>
      <c r="M1048" s="504"/>
      <c r="N1048" s="505"/>
      <c r="O1048" s="506"/>
      <c r="P1048" s="504"/>
      <c r="Q1048" s="505"/>
      <c r="R1048" s="506"/>
      <c r="S1048" s="504"/>
      <c r="T1048" s="505"/>
      <c r="U1048" s="506"/>
      <c r="V1048" s="504"/>
      <c r="W1048" s="505"/>
      <c r="X1048" s="506"/>
      <c r="Y1048" s="504"/>
      <c r="Z1048" s="505"/>
      <c r="AA1048" s="506"/>
      <c r="AB1048" s="488"/>
    </row>
    <row r="1049" spans="1:28" ht="15.75" customHeight="1" thickBot="1">
      <c r="A1049" s="510"/>
      <c r="B1049" s="511"/>
      <c r="C1049" s="511"/>
      <c r="D1049" s="512"/>
      <c r="E1049" s="513">
        <f>SUM(E1047)</f>
        <v>1</v>
      </c>
      <c r="F1049" s="514"/>
      <c r="G1049" s="515">
        <f>SUM(G1047)</f>
        <v>0</v>
      </c>
      <c r="H1049" s="513"/>
      <c r="I1049" s="514"/>
      <c r="J1049" s="515">
        <f>SUM((J1047+M1047+P1047)/3)</f>
        <v>0</v>
      </c>
      <c r="K1049" s="513"/>
      <c r="L1049" s="513"/>
      <c r="M1049" s="513"/>
      <c r="N1049" s="513"/>
      <c r="O1049" s="513"/>
      <c r="P1049" s="513"/>
      <c r="Q1049" s="513"/>
      <c r="R1049" s="514"/>
      <c r="S1049" s="515">
        <f>SUM(((S1047*3)+V1047+Y1047)/5)</f>
        <v>0</v>
      </c>
      <c r="T1049" s="513"/>
      <c r="U1049" s="513"/>
      <c r="V1049" s="513"/>
      <c r="W1049" s="513"/>
      <c r="X1049" s="513"/>
      <c r="Y1049" s="513"/>
      <c r="Z1049" s="513"/>
      <c r="AA1049" s="514"/>
      <c r="AB1049" s="489"/>
    </row>
    <row r="1050" spans="1:28" ht="15.75" customHeight="1" thickBot="1">
      <c r="E1050" s="100"/>
      <c r="F1050" s="100"/>
      <c r="G1050" s="100"/>
      <c r="H1050" s="100"/>
      <c r="I1050" s="100"/>
      <c r="J1050" s="98"/>
      <c r="K1050" s="98"/>
      <c r="L1050" s="98"/>
      <c r="M1050" s="98"/>
      <c r="N1050" s="98"/>
      <c r="O1050" s="98"/>
      <c r="P1050" s="98"/>
      <c r="Q1050" s="98"/>
      <c r="R1050" s="98"/>
      <c r="S1050" s="98"/>
      <c r="T1050" s="98"/>
      <c r="U1050" s="98"/>
      <c r="V1050" s="98"/>
      <c r="W1050" s="98"/>
      <c r="X1050" s="98"/>
      <c r="Y1050" s="98"/>
      <c r="Z1050" s="98"/>
      <c r="AA1050" s="98"/>
      <c r="AB1050" s="100"/>
    </row>
    <row r="1051" spans="1:28" ht="15.75" customHeight="1">
      <c r="A1051" s="516" t="str">
        <f>T(A1045)</f>
        <v>Widespread Power Outage</v>
      </c>
      <c r="B1051" s="517"/>
      <c r="C1051" s="517"/>
      <c r="D1051" s="518"/>
      <c r="E1051" s="478" t="s">
        <v>5</v>
      </c>
      <c r="F1051" s="479"/>
      <c r="G1051" s="478" t="s">
        <v>159</v>
      </c>
      <c r="H1051" s="482"/>
      <c r="I1051" s="479"/>
      <c r="J1051" s="484" t="s">
        <v>7</v>
      </c>
      <c r="K1051" s="485"/>
      <c r="L1051" s="485"/>
      <c r="M1051" s="485"/>
      <c r="N1051" s="485"/>
      <c r="O1051" s="485"/>
      <c r="P1051" s="485"/>
      <c r="Q1051" s="485"/>
      <c r="R1051" s="486"/>
      <c r="S1051" s="484" t="s">
        <v>9</v>
      </c>
      <c r="T1051" s="485"/>
      <c r="U1051" s="485"/>
      <c r="V1051" s="485"/>
      <c r="W1051" s="485"/>
      <c r="X1051" s="485"/>
      <c r="Y1051" s="485"/>
      <c r="Z1051" s="485"/>
      <c r="AA1051" s="486"/>
      <c r="AB1051" s="487">
        <f>SUM(((((J1055+S1055)/2)*G1055)*E1055))</f>
        <v>0</v>
      </c>
    </row>
    <row r="1052" spans="1:28" ht="15.75" customHeight="1">
      <c r="A1052" s="519"/>
      <c r="B1052" s="520"/>
      <c r="C1052" s="520"/>
      <c r="D1052" s="521"/>
      <c r="E1052" s="480"/>
      <c r="F1052" s="481"/>
      <c r="G1052" s="480"/>
      <c r="H1052" s="483"/>
      <c r="I1052" s="481"/>
      <c r="J1052" s="490" t="s">
        <v>163</v>
      </c>
      <c r="K1052" s="491"/>
      <c r="L1052" s="492"/>
      <c r="M1052" s="490" t="s">
        <v>165</v>
      </c>
      <c r="N1052" s="491"/>
      <c r="O1052" s="492"/>
      <c r="P1052" s="490" t="s">
        <v>167</v>
      </c>
      <c r="Q1052" s="491"/>
      <c r="R1052" s="492"/>
      <c r="S1052" s="490" t="s">
        <v>213</v>
      </c>
      <c r="T1052" s="491"/>
      <c r="U1052" s="492"/>
      <c r="V1052" s="490" t="s">
        <v>219</v>
      </c>
      <c r="W1052" s="491"/>
      <c r="X1052" s="492"/>
      <c r="Y1052" s="490" t="s">
        <v>225</v>
      </c>
      <c r="Z1052" s="491"/>
      <c r="AA1052" s="492"/>
      <c r="AB1052" s="488"/>
    </row>
    <row r="1053" spans="1:28" ht="15.75" customHeight="1">
      <c r="A1053" s="493" t="str">
        <f>T(A926)</f>
        <v>Consist - Type 1</v>
      </c>
      <c r="B1053" s="494"/>
      <c r="C1053" s="96" t="str">
        <f>T(C926)</f>
        <v>CR</v>
      </c>
      <c r="D1053" s="99">
        <f>SUM(D926)</f>
        <v>5</v>
      </c>
      <c r="E1053" s="495">
        <v>1</v>
      </c>
      <c r="F1053" s="496"/>
      <c r="G1053" s="495">
        <f>SUM(G926)</f>
        <v>0</v>
      </c>
      <c r="H1053" s="499"/>
      <c r="I1053" s="496"/>
      <c r="J1053" s="501">
        <v>0</v>
      </c>
      <c r="K1053" s="502"/>
      <c r="L1053" s="503"/>
      <c r="M1053" s="501">
        <v>0</v>
      </c>
      <c r="N1053" s="502"/>
      <c r="O1053" s="503"/>
      <c r="P1053" s="501">
        <v>0</v>
      </c>
      <c r="Q1053" s="502"/>
      <c r="R1053" s="503"/>
      <c r="S1053" s="501">
        <v>0</v>
      </c>
      <c r="T1053" s="502"/>
      <c r="U1053" s="503"/>
      <c r="V1053" s="501">
        <v>0</v>
      </c>
      <c r="W1053" s="502"/>
      <c r="X1053" s="503"/>
      <c r="Y1053" s="501">
        <v>0</v>
      </c>
      <c r="Z1053" s="502"/>
      <c r="AA1053" s="503"/>
      <c r="AB1053" s="488"/>
    </row>
    <row r="1054" spans="1:28" ht="15.75" customHeight="1">
      <c r="A1054" s="507" t="str">
        <f>T(A927)</f>
        <v/>
      </c>
      <c r="B1054" s="508"/>
      <c r="C1054" s="508"/>
      <c r="D1054" s="509"/>
      <c r="E1054" s="497"/>
      <c r="F1054" s="498"/>
      <c r="G1054" s="497"/>
      <c r="H1054" s="500"/>
      <c r="I1054" s="498"/>
      <c r="J1054" s="504"/>
      <c r="K1054" s="505"/>
      <c r="L1054" s="506"/>
      <c r="M1054" s="504"/>
      <c r="N1054" s="505"/>
      <c r="O1054" s="506"/>
      <c r="P1054" s="504"/>
      <c r="Q1054" s="505"/>
      <c r="R1054" s="506"/>
      <c r="S1054" s="504"/>
      <c r="T1054" s="505"/>
      <c r="U1054" s="506"/>
      <c r="V1054" s="504"/>
      <c r="W1054" s="505"/>
      <c r="X1054" s="506"/>
      <c r="Y1054" s="504"/>
      <c r="Z1054" s="505"/>
      <c r="AA1054" s="506"/>
      <c r="AB1054" s="488"/>
    </row>
    <row r="1055" spans="1:28" ht="15.75" customHeight="1" thickBot="1">
      <c r="A1055" s="510"/>
      <c r="B1055" s="511"/>
      <c r="C1055" s="511"/>
      <c r="D1055" s="512"/>
      <c r="E1055" s="513">
        <f>SUM(E1053)</f>
        <v>1</v>
      </c>
      <c r="F1055" s="514"/>
      <c r="G1055" s="515">
        <f>SUM(G1053)</f>
        <v>0</v>
      </c>
      <c r="H1055" s="513"/>
      <c r="I1055" s="514"/>
      <c r="J1055" s="515">
        <f>SUM((J1053+M1053+P1053)/3)</f>
        <v>0</v>
      </c>
      <c r="K1055" s="513"/>
      <c r="L1055" s="513"/>
      <c r="M1055" s="513"/>
      <c r="N1055" s="513"/>
      <c r="O1055" s="513"/>
      <c r="P1055" s="513"/>
      <c r="Q1055" s="513"/>
      <c r="R1055" s="514"/>
      <c r="S1055" s="515">
        <f>SUM(((S1053*3)+V1053+Y1053)/5)</f>
        <v>0</v>
      </c>
      <c r="T1055" s="513"/>
      <c r="U1055" s="513"/>
      <c r="V1055" s="513"/>
      <c r="W1055" s="513"/>
      <c r="X1055" s="513"/>
      <c r="Y1055" s="513"/>
      <c r="Z1055" s="513"/>
      <c r="AA1055" s="514"/>
      <c r="AB1055" s="489"/>
    </row>
    <row r="1056" spans="1:28" ht="15.75" customHeight="1" thickBot="1">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row>
    <row r="1057" spans="1:28" ht="15.75" customHeight="1">
      <c r="A1057" s="516" t="str">
        <f>T(A1051)</f>
        <v>Widespread Power Outage</v>
      </c>
      <c r="B1057" s="517"/>
      <c r="C1057" s="517"/>
      <c r="D1057" s="518"/>
      <c r="E1057" s="478" t="s">
        <v>5</v>
      </c>
      <c r="F1057" s="479"/>
      <c r="G1057" s="478" t="s">
        <v>159</v>
      </c>
      <c r="H1057" s="482"/>
      <c r="I1057" s="479"/>
      <c r="J1057" s="484" t="s">
        <v>7</v>
      </c>
      <c r="K1057" s="485"/>
      <c r="L1057" s="485"/>
      <c r="M1057" s="485"/>
      <c r="N1057" s="485"/>
      <c r="O1057" s="485"/>
      <c r="P1057" s="485"/>
      <c r="Q1057" s="485"/>
      <c r="R1057" s="486"/>
      <c r="S1057" s="484" t="s">
        <v>9</v>
      </c>
      <c r="T1057" s="485"/>
      <c r="U1057" s="485"/>
      <c r="V1057" s="485"/>
      <c r="W1057" s="485"/>
      <c r="X1057" s="485"/>
      <c r="Y1057" s="485"/>
      <c r="Z1057" s="485"/>
      <c r="AA1057" s="486"/>
      <c r="AB1057" s="487">
        <f>SUM(((((J1061+S1061)/2)*G1061)*E1061))</f>
        <v>0</v>
      </c>
    </row>
    <row r="1058" spans="1:28" ht="15.75" customHeight="1">
      <c r="A1058" s="519"/>
      <c r="B1058" s="520"/>
      <c r="C1058" s="520"/>
      <c r="D1058" s="521"/>
      <c r="E1058" s="480"/>
      <c r="F1058" s="481"/>
      <c r="G1058" s="480"/>
      <c r="H1058" s="483"/>
      <c r="I1058" s="481"/>
      <c r="J1058" s="490" t="s">
        <v>163</v>
      </c>
      <c r="K1058" s="491"/>
      <c r="L1058" s="492"/>
      <c r="M1058" s="490" t="s">
        <v>165</v>
      </c>
      <c r="N1058" s="491"/>
      <c r="O1058" s="492"/>
      <c r="P1058" s="490" t="s">
        <v>167</v>
      </c>
      <c r="Q1058" s="491"/>
      <c r="R1058" s="492"/>
      <c r="S1058" s="490" t="s">
        <v>213</v>
      </c>
      <c r="T1058" s="491"/>
      <c r="U1058" s="492"/>
      <c r="V1058" s="490" t="s">
        <v>219</v>
      </c>
      <c r="W1058" s="491"/>
      <c r="X1058" s="492"/>
      <c r="Y1058" s="490" t="s">
        <v>225</v>
      </c>
      <c r="Z1058" s="491"/>
      <c r="AA1058" s="492"/>
      <c r="AB1058" s="488"/>
    </row>
    <row r="1059" spans="1:28" ht="15.75" customHeight="1">
      <c r="A1059" s="493" t="str">
        <f>T(A932)</f>
        <v>Consist - Type 2</v>
      </c>
      <c r="B1059" s="494"/>
      <c r="C1059" s="96" t="str">
        <f>T(C932)</f>
        <v>CR</v>
      </c>
      <c r="D1059" s="99">
        <f>SUM(D932)</f>
        <v>6</v>
      </c>
      <c r="E1059" s="495">
        <v>1</v>
      </c>
      <c r="F1059" s="496"/>
      <c r="G1059" s="495">
        <f>SUM(G932)</f>
        <v>0</v>
      </c>
      <c r="H1059" s="499"/>
      <c r="I1059" s="496"/>
      <c r="J1059" s="501">
        <v>0</v>
      </c>
      <c r="K1059" s="502"/>
      <c r="L1059" s="503"/>
      <c r="M1059" s="501">
        <v>0</v>
      </c>
      <c r="N1059" s="502"/>
      <c r="O1059" s="503"/>
      <c r="P1059" s="501">
        <v>0</v>
      </c>
      <c r="Q1059" s="502"/>
      <c r="R1059" s="503"/>
      <c r="S1059" s="501">
        <v>0</v>
      </c>
      <c r="T1059" s="502"/>
      <c r="U1059" s="503"/>
      <c r="V1059" s="501">
        <v>0</v>
      </c>
      <c r="W1059" s="502"/>
      <c r="X1059" s="503"/>
      <c r="Y1059" s="501">
        <v>0</v>
      </c>
      <c r="Z1059" s="502"/>
      <c r="AA1059" s="503"/>
      <c r="AB1059" s="488"/>
    </row>
    <row r="1060" spans="1:28" ht="15.75" customHeight="1">
      <c r="A1060" s="507" t="str">
        <f>T(A933)</f>
        <v/>
      </c>
      <c r="B1060" s="508"/>
      <c r="C1060" s="508"/>
      <c r="D1060" s="509"/>
      <c r="E1060" s="497"/>
      <c r="F1060" s="498"/>
      <c r="G1060" s="497"/>
      <c r="H1060" s="500"/>
      <c r="I1060" s="498"/>
      <c r="J1060" s="504"/>
      <c r="K1060" s="505"/>
      <c r="L1060" s="506"/>
      <c r="M1060" s="504"/>
      <c r="N1060" s="505"/>
      <c r="O1060" s="506"/>
      <c r="P1060" s="504"/>
      <c r="Q1060" s="505"/>
      <c r="R1060" s="506"/>
      <c r="S1060" s="504"/>
      <c r="T1060" s="505"/>
      <c r="U1060" s="506"/>
      <c r="V1060" s="504"/>
      <c r="W1060" s="505"/>
      <c r="X1060" s="506"/>
      <c r="Y1060" s="504"/>
      <c r="Z1060" s="505"/>
      <c r="AA1060" s="506"/>
      <c r="AB1060" s="488"/>
    </row>
    <row r="1061" spans="1:28" ht="15.75" customHeight="1" thickBot="1">
      <c r="A1061" s="510"/>
      <c r="B1061" s="511"/>
      <c r="C1061" s="511"/>
      <c r="D1061" s="512"/>
      <c r="E1061" s="513">
        <f>SUM(E1059)</f>
        <v>1</v>
      </c>
      <c r="F1061" s="514"/>
      <c r="G1061" s="515">
        <f>SUM(G1059)</f>
        <v>0</v>
      </c>
      <c r="H1061" s="513"/>
      <c r="I1061" s="514"/>
      <c r="J1061" s="515">
        <f>SUM((J1059+M1059+P1059)/3)</f>
        <v>0</v>
      </c>
      <c r="K1061" s="513"/>
      <c r="L1061" s="513"/>
      <c r="M1061" s="513"/>
      <c r="N1061" s="513"/>
      <c r="O1061" s="513"/>
      <c r="P1061" s="513"/>
      <c r="Q1061" s="513"/>
      <c r="R1061" s="514"/>
      <c r="S1061" s="515">
        <f>SUM(((S1059*3)+V1059+Y1059)/5)</f>
        <v>0</v>
      </c>
      <c r="T1061" s="513"/>
      <c r="U1061" s="513"/>
      <c r="V1061" s="513"/>
      <c r="W1061" s="513"/>
      <c r="X1061" s="513"/>
      <c r="Y1061" s="513"/>
      <c r="Z1061" s="513"/>
      <c r="AA1061" s="514"/>
      <c r="AB1061" s="489"/>
    </row>
    <row r="1062" spans="1:28" ht="15.75" customHeight="1" thickBot="1">
      <c r="E1062" s="100"/>
      <c r="F1062" s="100"/>
      <c r="G1062" s="100"/>
      <c r="H1062" s="100"/>
      <c r="I1062" s="100"/>
      <c r="J1062" s="98"/>
      <c r="K1062" s="98"/>
      <c r="L1062" s="98"/>
      <c r="M1062" s="98"/>
      <c r="N1062" s="98"/>
      <c r="O1062" s="98"/>
      <c r="P1062" s="98"/>
      <c r="Q1062" s="98"/>
      <c r="R1062" s="98"/>
      <c r="S1062" s="98"/>
      <c r="T1062" s="98"/>
      <c r="U1062" s="98"/>
      <c r="V1062" s="98"/>
      <c r="W1062" s="98"/>
      <c r="X1062" s="98"/>
      <c r="Y1062" s="98"/>
      <c r="Z1062" s="98"/>
      <c r="AA1062" s="98"/>
      <c r="AB1062" s="100"/>
    </row>
    <row r="1063" spans="1:28" ht="15.75" customHeight="1">
      <c r="A1063" s="516" t="str">
        <f>T(A1057)</f>
        <v>Widespread Power Outage</v>
      </c>
      <c r="B1063" s="517"/>
      <c r="C1063" s="517"/>
      <c r="D1063" s="518"/>
      <c r="E1063" s="478" t="s">
        <v>5</v>
      </c>
      <c r="F1063" s="479"/>
      <c r="G1063" s="478" t="s">
        <v>159</v>
      </c>
      <c r="H1063" s="482"/>
      <c r="I1063" s="479"/>
      <c r="J1063" s="484" t="s">
        <v>7</v>
      </c>
      <c r="K1063" s="485"/>
      <c r="L1063" s="485"/>
      <c r="M1063" s="485"/>
      <c r="N1063" s="485"/>
      <c r="O1063" s="485"/>
      <c r="P1063" s="485"/>
      <c r="Q1063" s="485"/>
      <c r="R1063" s="486"/>
      <c r="S1063" s="484" t="s">
        <v>9</v>
      </c>
      <c r="T1063" s="485"/>
      <c r="U1063" s="485"/>
      <c r="V1063" s="485"/>
      <c r="W1063" s="485"/>
      <c r="X1063" s="485"/>
      <c r="Y1063" s="485"/>
      <c r="Z1063" s="485"/>
      <c r="AA1063" s="486"/>
      <c r="AB1063" s="487">
        <f>SUM(((((J1067+S1067)/2)*G1067)*E1067))</f>
        <v>0</v>
      </c>
    </row>
    <row r="1064" spans="1:28" ht="15.75" customHeight="1">
      <c r="A1064" s="519"/>
      <c r="B1064" s="520"/>
      <c r="C1064" s="520"/>
      <c r="D1064" s="521"/>
      <c r="E1064" s="480"/>
      <c r="F1064" s="481"/>
      <c r="G1064" s="480"/>
      <c r="H1064" s="483"/>
      <c r="I1064" s="481"/>
      <c r="J1064" s="490" t="s">
        <v>163</v>
      </c>
      <c r="K1064" s="491"/>
      <c r="L1064" s="492"/>
      <c r="M1064" s="490" t="s">
        <v>165</v>
      </c>
      <c r="N1064" s="491"/>
      <c r="O1064" s="492"/>
      <c r="P1064" s="490" t="s">
        <v>167</v>
      </c>
      <c r="Q1064" s="491"/>
      <c r="R1064" s="492"/>
      <c r="S1064" s="490" t="s">
        <v>213</v>
      </c>
      <c r="T1064" s="491"/>
      <c r="U1064" s="492"/>
      <c r="V1064" s="490" t="s">
        <v>219</v>
      </c>
      <c r="W1064" s="491"/>
      <c r="X1064" s="492"/>
      <c r="Y1064" s="490" t="s">
        <v>225</v>
      </c>
      <c r="Z1064" s="491"/>
      <c r="AA1064" s="492"/>
      <c r="AB1064" s="488"/>
    </row>
    <row r="1065" spans="1:28" ht="15.75" customHeight="1">
      <c r="A1065" s="493" t="str">
        <f>T(A938)</f>
        <v>Primary Control Center</v>
      </c>
      <c r="B1065" s="494"/>
      <c r="C1065" s="96" t="str">
        <f>T(C938)</f>
        <v>CR</v>
      </c>
      <c r="D1065" s="99">
        <f>SUM(D938)</f>
        <v>7</v>
      </c>
      <c r="E1065" s="495">
        <v>1</v>
      </c>
      <c r="F1065" s="496"/>
      <c r="G1065" s="495">
        <f>SUM(G938)</f>
        <v>0</v>
      </c>
      <c r="H1065" s="499"/>
      <c r="I1065" s="496"/>
      <c r="J1065" s="501">
        <v>0</v>
      </c>
      <c r="K1065" s="502"/>
      <c r="L1065" s="503"/>
      <c r="M1065" s="501">
        <v>0</v>
      </c>
      <c r="N1065" s="502"/>
      <c r="O1065" s="503"/>
      <c r="P1065" s="501">
        <v>0</v>
      </c>
      <c r="Q1065" s="502"/>
      <c r="R1065" s="503"/>
      <c r="S1065" s="501">
        <v>0</v>
      </c>
      <c r="T1065" s="502"/>
      <c r="U1065" s="503"/>
      <c r="V1065" s="501">
        <v>0</v>
      </c>
      <c r="W1065" s="502"/>
      <c r="X1065" s="503"/>
      <c r="Y1065" s="501">
        <v>0</v>
      </c>
      <c r="Z1065" s="502"/>
      <c r="AA1065" s="503"/>
      <c r="AB1065" s="488"/>
    </row>
    <row r="1066" spans="1:28" ht="15.75" customHeight="1">
      <c r="A1066" s="507" t="str">
        <f>T(A939)</f>
        <v/>
      </c>
      <c r="B1066" s="508"/>
      <c r="C1066" s="508"/>
      <c r="D1066" s="509"/>
      <c r="E1066" s="497"/>
      <c r="F1066" s="498"/>
      <c r="G1066" s="497"/>
      <c r="H1066" s="500"/>
      <c r="I1066" s="498"/>
      <c r="J1066" s="504"/>
      <c r="K1066" s="505"/>
      <c r="L1066" s="506"/>
      <c r="M1066" s="504"/>
      <c r="N1066" s="505"/>
      <c r="O1066" s="506"/>
      <c r="P1066" s="504"/>
      <c r="Q1066" s="505"/>
      <c r="R1066" s="506"/>
      <c r="S1066" s="504"/>
      <c r="T1066" s="505"/>
      <c r="U1066" s="506"/>
      <c r="V1066" s="504"/>
      <c r="W1066" s="505"/>
      <c r="X1066" s="506"/>
      <c r="Y1066" s="504"/>
      <c r="Z1066" s="505"/>
      <c r="AA1066" s="506"/>
      <c r="AB1066" s="488"/>
    </row>
    <row r="1067" spans="1:28" ht="15.75" customHeight="1" thickBot="1">
      <c r="A1067" s="510"/>
      <c r="B1067" s="511"/>
      <c r="C1067" s="511"/>
      <c r="D1067" s="512"/>
      <c r="E1067" s="513">
        <f>SUM(E1065)</f>
        <v>1</v>
      </c>
      <c r="F1067" s="514"/>
      <c r="G1067" s="515">
        <f>SUM(G1065)</f>
        <v>0</v>
      </c>
      <c r="H1067" s="513"/>
      <c r="I1067" s="514"/>
      <c r="J1067" s="515">
        <f>SUM((J1065+M1065+P1065)/3)</f>
        <v>0</v>
      </c>
      <c r="K1067" s="513"/>
      <c r="L1067" s="513"/>
      <c r="M1067" s="513"/>
      <c r="N1067" s="513"/>
      <c r="O1067" s="513"/>
      <c r="P1067" s="513"/>
      <c r="Q1067" s="513"/>
      <c r="R1067" s="514"/>
      <c r="S1067" s="515">
        <f>SUM(((S1065*3)+V1065+Y1065)/5)</f>
        <v>0</v>
      </c>
      <c r="T1067" s="513"/>
      <c r="U1067" s="513"/>
      <c r="V1067" s="513"/>
      <c r="W1067" s="513"/>
      <c r="X1067" s="513"/>
      <c r="Y1067" s="513"/>
      <c r="Z1067" s="513"/>
      <c r="AA1067" s="514"/>
      <c r="AB1067" s="489"/>
    </row>
    <row r="1068" spans="1:28" ht="15.75" customHeight="1" thickBot="1">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row>
    <row r="1069" spans="1:28" ht="15.75" customHeight="1">
      <c r="A1069" s="516" t="str">
        <f>T(A1063)</f>
        <v>Widespread Power Outage</v>
      </c>
      <c r="B1069" s="517"/>
      <c r="C1069" s="517"/>
      <c r="D1069" s="518"/>
      <c r="E1069" s="478" t="s">
        <v>5</v>
      </c>
      <c r="F1069" s="479"/>
      <c r="G1069" s="478" t="s">
        <v>159</v>
      </c>
      <c r="H1069" s="482"/>
      <c r="I1069" s="479"/>
      <c r="J1069" s="484" t="s">
        <v>7</v>
      </c>
      <c r="K1069" s="485"/>
      <c r="L1069" s="485"/>
      <c r="M1069" s="485"/>
      <c r="N1069" s="485"/>
      <c r="O1069" s="485"/>
      <c r="P1069" s="485"/>
      <c r="Q1069" s="485"/>
      <c r="R1069" s="486"/>
      <c r="S1069" s="484" t="s">
        <v>9</v>
      </c>
      <c r="T1069" s="485"/>
      <c r="U1069" s="485"/>
      <c r="V1069" s="485"/>
      <c r="W1069" s="485"/>
      <c r="X1069" s="485"/>
      <c r="Y1069" s="485"/>
      <c r="Z1069" s="485"/>
      <c r="AA1069" s="486"/>
      <c r="AB1069" s="487">
        <f>SUM(((((J1073+S1073)/2)*G1073)*E1073))</f>
        <v>0</v>
      </c>
    </row>
    <row r="1070" spans="1:28" ht="15.75" customHeight="1">
      <c r="A1070" s="519"/>
      <c r="B1070" s="520"/>
      <c r="C1070" s="520"/>
      <c r="D1070" s="521"/>
      <c r="E1070" s="480"/>
      <c r="F1070" s="481"/>
      <c r="G1070" s="480"/>
      <c r="H1070" s="483"/>
      <c r="I1070" s="481"/>
      <c r="J1070" s="490" t="s">
        <v>163</v>
      </c>
      <c r="K1070" s="491"/>
      <c r="L1070" s="492"/>
      <c r="M1070" s="490" t="s">
        <v>165</v>
      </c>
      <c r="N1070" s="491"/>
      <c r="O1070" s="492"/>
      <c r="P1070" s="490" t="s">
        <v>167</v>
      </c>
      <c r="Q1070" s="491"/>
      <c r="R1070" s="492"/>
      <c r="S1070" s="490" t="s">
        <v>213</v>
      </c>
      <c r="T1070" s="491"/>
      <c r="U1070" s="492"/>
      <c r="V1070" s="490" t="s">
        <v>219</v>
      </c>
      <c r="W1070" s="491"/>
      <c r="X1070" s="492"/>
      <c r="Y1070" s="490" t="s">
        <v>225</v>
      </c>
      <c r="Z1070" s="491"/>
      <c r="AA1070" s="492"/>
      <c r="AB1070" s="488"/>
    </row>
    <row r="1071" spans="1:28" ht="15.75" customHeight="1">
      <c r="A1071" s="493" t="str">
        <f>T(A944)</f>
        <v>Control Towers</v>
      </c>
      <c r="B1071" s="494"/>
      <c r="C1071" s="96" t="str">
        <f>T(C944)</f>
        <v>CR</v>
      </c>
      <c r="D1071" s="99">
        <f>SUM(D944)</f>
        <v>8</v>
      </c>
      <c r="E1071" s="495">
        <v>1</v>
      </c>
      <c r="F1071" s="496"/>
      <c r="G1071" s="495">
        <f>SUM(G944)</f>
        <v>0</v>
      </c>
      <c r="H1071" s="499"/>
      <c r="I1071" s="496"/>
      <c r="J1071" s="501">
        <v>0</v>
      </c>
      <c r="K1071" s="502"/>
      <c r="L1071" s="503"/>
      <c r="M1071" s="501">
        <v>0</v>
      </c>
      <c r="N1071" s="502"/>
      <c r="O1071" s="503"/>
      <c r="P1071" s="501">
        <v>0</v>
      </c>
      <c r="Q1071" s="502"/>
      <c r="R1071" s="503"/>
      <c r="S1071" s="501">
        <v>0</v>
      </c>
      <c r="T1071" s="502"/>
      <c r="U1071" s="503"/>
      <c r="V1071" s="501">
        <v>0</v>
      </c>
      <c r="W1071" s="502"/>
      <c r="X1071" s="503"/>
      <c r="Y1071" s="501">
        <v>0</v>
      </c>
      <c r="Z1071" s="502"/>
      <c r="AA1071" s="503"/>
      <c r="AB1071" s="488"/>
    </row>
    <row r="1072" spans="1:28" ht="15.75" customHeight="1">
      <c r="A1072" s="507" t="str">
        <f>T(A945)</f>
        <v/>
      </c>
      <c r="B1072" s="508"/>
      <c r="C1072" s="508"/>
      <c r="D1072" s="509"/>
      <c r="E1072" s="497"/>
      <c r="F1072" s="498"/>
      <c r="G1072" s="497"/>
      <c r="H1072" s="500"/>
      <c r="I1072" s="498"/>
      <c r="J1072" s="504"/>
      <c r="K1072" s="505"/>
      <c r="L1072" s="506"/>
      <c r="M1072" s="504"/>
      <c r="N1072" s="505"/>
      <c r="O1072" s="506"/>
      <c r="P1072" s="504"/>
      <c r="Q1072" s="505"/>
      <c r="R1072" s="506"/>
      <c r="S1072" s="504"/>
      <c r="T1072" s="505"/>
      <c r="U1072" s="506"/>
      <c r="V1072" s="504"/>
      <c r="W1072" s="505"/>
      <c r="X1072" s="506"/>
      <c r="Y1072" s="504"/>
      <c r="Z1072" s="505"/>
      <c r="AA1072" s="506"/>
      <c r="AB1072" s="488"/>
    </row>
    <row r="1073" spans="1:28" ht="15.75" customHeight="1" thickBot="1">
      <c r="A1073" s="510"/>
      <c r="B1073" s="511"/>
      <c r="C1073" s="511"/>
      <c r="D1073" s="512"/>
      <c r="E1073" s="513">
        <f>SUM(E1071)</f>
        <v>1</v>
      </c>
      <c r="F1073" s="514"/>
      <c r="G1073" s="515">
        <f>SUM(G1071)</f>
        <v>0</v>
      </c>
      <c r="H1073" s="513"/>
      <c r="I1073" s="514"/>
      <c r="J1073" s="515">
        <f>SUM((J1071+M1071+P1071)/3)</f>
        <v>0</v>
      </c>
      <c r="K1073" s="513"/>
      <c r="L1073" s="513"/>
      <c r="M1073" s="513"/>
      <c r="N1073" s="513"/>
      <c r="O1073" s="513"/>
      <c r="P1073" s="513"/>
      <c r="Q1073" s="513"/>
      <c r="R1073" s="514"/>
      <c r="S1073" s="515">
        <f>SUM(((S1071*3)+V1071+Y1071)/5)</f>
        <v>0</v>
      </c>
      <c r="T1073" s="513"/>
      <c r="U1073" s="513"/>
      <c r="V1073" s="513"/>
      <c r="W1073" s="513"/>
      <c r="X1073" s="513"/>
      <c r="Y1073" s="513"/>
      <c r="Z1073" s="513"/>
      <c r="AA1073" s="514"/>
      <c r="AB1073" s="489"/>
    </row>
    <row r="1074" spans="1:28" ht="15.75" customHeight="1" thickBot="1">
      <c r="J1074" s="98"/>
      <c r="K1074" s="98"/>
      <c r="L1074" s="98"/>
      <c r="M1074" s="98"/>
      <c r="N1074" s="98"/>
      <c r="O1074" s="98"/>
      <c r="P1074" s="98"/>
      <c r="Q1074" s="98"/>
      <c r="R1074" s="98"/>
      <c r="S1074" s="98"/>
      <c r="T1074" s="98"/>
      <c r="U1074" s="98"/>
      <c r="V1074" s="98"/>
      <c r="W1074" s="98"/>
      <c r="X1074" s="98"/>
      <c r="Y1074" s="98"/>
      <c r="Z1074" s="98"/>
      <c r="AA1074" s="98"/>
    </row>
    <row r="1075" spans="1:28" ht="15.75" customHeight="1">
      <c r="A1075" s="516" t="str">
        <f>T(A1069)</f>
        <v>Widespread Power Outage</v>
      </c>
      <c r="B1075" s="517"/>
      <c r="C1075" s="517"/>
      <c r="D1075" s="518"/>
      <c r="E1075" s="478" t="s">
        <v>5</v>
      </c>
      <c r="F1075" s="479"/>
      <c r="G1075" s="478" t="s">
        <v>159</v>
      </c>
      <c r="H1075" s="482"/>
      <c r="I1075" s="479"/>
      <c r="J1075" s="484" t="s">
        <v>7</v>
      </c>
      <c r="K1075" s="485"/>
      <c r="L1075" s="485"/>
      <c r="M1075" s="485"/>
      <c r="N1075" s="485"/>
      <c r="O1075" s="485"/>
      <c r="P1075" s="485"/>
      <c r="Q1075" s="485"/>
      <c r="R1075" s="486"/>
      <c r="S1075" s="484" t="s">
        <v>9</v>
      </c>
      <c r="T1075" s="485"/>
      <c r="U1075" s="485"/>
      <c r="V1075" s="485"/>
      <c r="W1075" s="485"/>
      <c r="X1075" s="485"/>
      <c r="Y1075" s="485"/>
      <c r="Z1075" s="485"/>
      <c r="AA1075" s="486"/>
      <c r="AB1075" s="487">
        <f>SUM(((((J1079+S1079)/2)*G1079)*E1079))</f>
        <v>0</v>
      </c>
    </row>
    <row r="1076" spans="1:28" ht="15.75" customHeight="1">
      <c r="A1076" s="519"/>
      <c r="B1076" s="520"/>
      <c r="C1076" s="520"/>
      <c r="D1076" s="521"/>
      <c r="E1076" s="480"/>
      <c r="F1076" s="481"/>
      <c r="G1076" s="480"/>
      <c r="H1076" s="483"/>
      <c r="I1076" s="481"/>
      <c r="J1076" s="490" t="s">
        <v>163</v>
      </c>
      <c r="K1076" s="491"/>
      <c r="L1076" s="492"/>
      <c r="M1076" s="490" t="s">
        <v>165</v>
      </c>
      <c r="N1076" s="491"/>
      <c r="O1076" s="492"/>
      <c r="P1076" s="490" t="s">
        <v>167</v>
      </c>
      <c r="Q1076" s="491"/>
      <c r="R1076" s="492"/>
      <c r="S1076" s="490" t="s">
        <v>213</v>
      </c>
      <c r="T1076" s="491"/>
      <c r="U1076" s="492"/>
      <c r="V1076" s="490" t="s">
        <v>219</v>
      </c>
      <c r="W1076" s="491"/>
      <c r="X1076" s="492"/>
      <c r="Y1076" s="490" t="s">
        <v>225</v>
      </c>
      <c r="Z1076" s="491"/>
      <c r="AA1076" s="492"/>
      <c r="AB1076" s="488"/>
    </row>
    <row r="1077" spans="1:28" ht="15.75" customHeight="1">
      <c r="A1077" s="493" t="str">
        <f>T(A950)</f>
        <v>Cyber Systems</v>
      </c>
      <c r="B1077" s="494"/>
      <c r="C1077" s="96" t="str">
        <f>T(C950)</f>
        <v>CR</v>
      </c>
      <c r="D1077" s="99">
        <f>SUM(D950)</f>
        <v>9</v>
      </c>
      <c r="E1077" s="495">
        <v>1</v>
      </c>
      <c r="F1077" s="496"/>
      <c r="G1077" s="495">
        <f>SUM(G950)</f>
        <v>0</v>
      </c>
      <c r="H1077" s="499"/>
      <c r="I1077" s="496"/>
      <c r="J1077" s="501">
        <v>0</v>
      </c>
      <c r="K1077" s="502"/>
      <c r="L1077" s="503"/>
      <c r="M1077" s="501">
        <v>0</v>
      </c>
      <c r="N1077" s="502"/>
      <c r="O1077" s="503"/>
      <c r="P1077" s="501">
        <v>0</v>
      </c>
      <c r="Q1077" s="502"/>
      <c r="R1077" s="503"/>
      <c r="S1077" s="501">
        <v>0</v>
      </c>
      <c r="T1077" s="502"/>
      <c r="U1077" s="503"/>
      <c r="V1077" s="501">
        <v>0</v>
      </c>
      <c r="W1077" s="502"/>
      <c r="X1077" s="503"/>
      <c r="Y1077" s="501">
        <v>0</v>
      </c>
      <c r="Z1077" s="502"/>
      <c r="AA1077" s="503"/>
      <c r="AB1077" s="488"/>
    </row>
    <row r="1078" spans="1:28" ht="15.75" customHeight="1">
      <c r="A1078" s="507" t="str">
        <f>T(A951)</f>
        <v/>
      </c>
      <c r="B1078" s="508"/>
      <c r="C1078" s="508"/>
      <c r="D1078" s="509"/>
      <c r="E1078" s="497"/>
      <c r="F1078" s="498"/>
      <c r="G1078" s="497"/>
      <c r="H1078" s="500"/>
      <c r="I1078" s="498"/>
      <c r="J1078" s="504"/>
      <c r="K1078" s="505"/>
      <c r="L1078" s="506"/>
      <c r="M1078" s="504"/>
      <c r="N1078" s="505"/>
      <c r="O1078" s="506"/>
      <c r="P1078" s="504"/>
      <c r="Q1078" s="505"/>
      <c r="R1078" s="506"/>
      <c r="S1078" s="504"/>
      <c r="T1078" s="505"/>
      <c r="U1078" s="506"/>
      <c r="V1078" s="504"/>
      <c r="W1078" s="505"/>
      <c r="X1078" s="506"/>
      <c r="Y1078" s="504"/>
      <c r="Z1078" s="505"/>
      <c r="AA1078" s="506"/>
      <c r="AB1078" s="488"/>
    </row>
    <row r="1079" spans="1:28" ht="15.75" customHeight="1" thickBot="1">
      <c r="A1079" s="510"/>
      <c r="B1079" s="511"/>
      <c r="C1079" s="511"/>
      <c r="D1079" s="512"/>
      <c r="E1079" s="513">
        <f>SUM(E1077)</f>
        <v>1</v>
      </c>
      <c r="F1079" s="514"/>
      <c r="G1079" s="515">
        <f>SUM(G1077)</f>
        <v>0</v>
      </c>
      <c r="H1079" s="513"/>
      <c r="I1079" s="514"/>
      <c r="J1079" s="515">
        <f>SUM((J1077+M1077+P1077)/3)</f>
        <v>0</v>
      </c>
      <c r="K1079" s="513"/>
      <c r="L1079" s="513"/>
      <c r="M1079" s="513"/>
      <c r="N1079" s="513"/>
      <c r="O1079" s="513"/>
      <c r="P1079" s="513"/>
      <c r="Q1079" s="513"/>
      <c r="R1079" s="514"/>
      <c r="S1079" s="515">
        <f>SUM(((S1077*3)+V1077+Y1077)/5)</f>
        <v>0</v>
      </c>
      <c r="T1079" s="513"/>
      <c r="U1079" s="513"/>
      <c r="V1079" s="513"/>
      <c r="W1079" s="513"/>
      <c r="X1079" s="513"/>
      <c r="Y1079" s="513"/>
      <c r="Z1079" s="513"/>
      <c r="AA1079" s="514"/>
      <c r="AB1079" s="489"/>
    </row>
    <row r="1080" spans="1:28" ht="15.75" customHeight="1" thickBot="1">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row>
    <row r="1081" spans="1:28" ht="15.75" customHeight="1">
      <c r="A1081" s="516" t="str">
        <f>T(A1075)</f>
        <v>Widespread Power Outage</v>
      </c>
      <c r="B1081" s="517"/>
      <c r="C1081" s="517"/>
      <c r="D1081" s="518"/>
      <c r="E1081" s="478" t="s">
        <v>5</v>
      </c>
      <c r="F1081" s="479"/>
      <c r="G1081" s="478" t="s">
        <v>159</v>
      </c>
      <c r="H1081" s="482"/>
      <c r="I1081" s="479"/>
      <c r="J1081" s="484" t="s">
        <v>7</v>
      </c>
      <c r="K1081" s="485"/>
      <c r="L1081" s="485"/>
      <c r="M1081" s="485"/>
      <c r="N1081" s="485"/>
      <c r="O1081" s="485"/>
      <c r="P1081" s="485"/>
      <c r="Q1081" s="485"/>
      <c r="R1081" s="486"/>
      <c r="S1081" s="484" t="s">
        <v>9</v>
      </c>
      <c r="T1081" s="485"/>
      <c r="U1081" s="485"/>
      <c r="V1081" s="485"/>
      <c r="W1081" s="485"/>
      <c r="X1081" s="485"/>
      <c r="Y1081" s="485"/>
      <c r="Z1081" s="485"/>
      <c r="AA1081" s="486"/>
      <c r="AB1081" s="487">
        <f>SUM(((((J1085+S1085)/2)*G1085)*E1085))</f>
        <v>0</v>
      </c>
    </row>
    <row r="1082" spans="1:28" ht="15.75" customHeight="1">
      <c r="A1082" s="519"/>
      <c r="B1082" s="520"/>
      <c r="C1082" s="520"/>
      <c r="D1082" s="521"/>
      <c r="E1082" s="480"/>
      <c r="F1082" s="481"/>
      <c r="G1082" s="480"/>
      <c r="H1082" s="483"/>
      <c r="I1082" s="481"/>
      <c r="J1082" s="490" t="s">
        <v>163</v>
      </c>
      <c r="K1082" s="491"/>
      <c r="L1082" s="492"/>
      <c r="M1082" s="490" t="s">
        <v>165</v>
      </c>
      <c r="N1082" s="491"/>
      <c r="O1082" s="492"/>
      <c r="P1082" s="490" t="s">
        <v>167</v>
      </c>
      <c r="Q1082" s="491"/>
      <c r="R1082" s="492"/>
      <c r="S1082" s="490" t="s">
        <v>213</v>
      </c>
      <c r="T1082" s="491"/>
      <c r="U1082" s="492"/>
      <c r="V1082" s="490" t="s">
        <v>219</v>
      </c>
      <c r="W1082" s="491"/>
      <c r="X1082" s="492"/>
      <c r="Y1082" s="490" t="s">
        <v>225</v>
      </c>
      <c r="Z1082" s="491"/>
      <c r="AA1082" s="492"/>
      <c r="AB1082" s="488"/>
    </row>
    <row r="1083" spans="1:28" ht="15.75" customHeight="1">
      <c r="A1083" s="493" t="str">
        <f>T(A956)</f>
        <v>Right of Way (ROW)</v>
      </c>
      <c r="B1083" s="494"/>
      <c r="C1083" s="96" t="str">
        <f>T(C956)</f>
        <v>CR</v>
      </c>
      <c r="D1083" s="99">
        <f>SUM(D956)</f>
        <v>10</v>
      </c>
      <c r="E1083" s="495">
        <v>1</v>
      </c>
      <c r="F1083" s="496"/>
      <c r="G1083" s="495">
        <f>SUM(G956)</f>
        <v>0</v>
      </c>
      <c r="H1083" s="499"/>
      <c r="I1083" s="496"/>
      <c r="J1083" s="501">
        <v>0</v>
      </c>
      <c r="K1083" s="502"/>
      <c r="L1083" s="503"/>
      <c r="M1083" s="501">
        <v>0</v>
      </c>
      <c r="N1083" s="502"/>
      <c r="O1083" s="503"/>
      <c r="P1083" s="501">
        <v>0</v>
      </c>
      <c r="Q1083" s="502"/>
      <c r="R1083" s="503"/>
      <c r="S1083" s="501">
        <v>0</v>
      </c>
      <c r="T1083" s="502"/>
      <c r="U1083" s="503"/>
      <c r="V1083" s="501">
        <v>0</v>
      </c>
      <c r="W1083" s="502"/>
      <c r="X1083" s="503"/>
      <c r="Y1083" s="501">
        <v>0</v>
      </c>
      <c r="Z1083" s="502"/>
      <c r="AA1083" s="503"/>
      <c r="AB1083" s="488"/>
    </row>
    <row r="1084" spans="1:28" ht="15.75" customHeight="1">
      <c r="A1084" s="507" t="str">
        <f>T(A957)</f>
        <v/>
      </c>
      <c r="B1084" s="508"/>
      <c r="C1084" s="508"/>
      <c r="D1084" s="509"/>
      <c r="E1084" s="497"/>
      <c r="F1084" s="498"/>
      <c r="G1084" s="497"/>
      <c r="H1084" s="500"/>
      <c r="I1084" s="498"/>
      <c r="J1084" s="504"/>
      <c r="K1084" s="505"/>
      <c r="L1084" s="506"/>
      <c r="M1084" s="504"/>
      <c r="N1084" s="505"/>
      <c r="O1084" s="506"/>
      <c r="P1084" s="504"/>
      <c r="Q1084" s="505"/>
      <c r="R1084" s="506"/>
      <c r="S1084" s="504"/>
      <c r="T1084" s="505"/>
      <c r="U1084" s="506"/>
      <c r="V1084" s="504"/>
      <c r="W1084" s="505"/>
      <c r="X1084" s="506"/>
      <c r="Y1084" s="504"/>
      <c r="Z1084" s="505"/>
      <c r="AA1084" s="506"/>
      <c r="AB1084" s="488"/>
    </row>
    <row r="1085" spans="1:28" ht="15.75" customHeight="1" thickBot="1">
      <c r="A1085" s="510"/>
      <c r="B1085" s="511"/>
      <c r="C1085" s="511"/>
      <c r="D1085" s="512"/>
      <c r="E1085" s="513">
        <f>SUM(E1083)</f>
        <v>1</v>
      </c>
      <c r="F1085" s="514"/>
      <c r="G1085" s="515">
        <f>SUM(G1083)</f>
        <v>0</v>
      </c>
      <c r="H1085" s="513"/>
      <c r="I1085" s="514"/>
      <c r="J1085" s="515">
        <f>SUM((J1083+M1083+P1083)/3)</f>
        <v>0</v>
      </c>
      <c r="K1085" s="513"/>
      <c r="L1085" s="513"/>
      <c r="M1085" s="513"/>
      <c r="N1085" s="513"/>
      <c r="O1085" s="513"/>
      <c r="P1085" s="513"/>
      <c r="Q1085" s="513"/>
      <c r="R1085" s="514"/>
      <c r="S1085" s="515">
        <f>SUM(((S1083*3)+V1083+Y1083)/5)</f>
        <v>0</v>
      </c>
      <c r="T1085" s="513"/>
      <c r="U1085" s="513"/>
      <c r="V1085" s="513"/>
      <c r="W1085" s="513"/>
      <c r="X1085" s="513"/>
      <c r="Y1085" s="513"/>
      <c r="Z1085" s="513"/>
      <c r="AA1085" s="514"/>
      <c r="AB1085" s="489"/>
    </row>
    <row r="1086" spans="1:28" ht="15.75" customHeight="1" thickBot="1">
      <c r="J1086" s="100"/>
      <c r="K1086" s="100"/>
      <c r="L1086" s="100"/>
      <c r="M1086" s="100"/>
      <c r="N1086" s="100"/>
      <c r="O1086" s="100"/>
      <c r="P1086" s="100"/>
      <c r="Q1086" s="100"/>
      <c r="R1086" s="100"/>
      <c r="S1086" s="100"/>
      <c r="T1086" s="100"/>
      <c r="U1086" s="100"/>
      <c r="V1086" s="100"/>
      <c r="W1086" s="100"/>
      <c r="X1086" s="100"/>
      <c r="Y1086" s="100"/>
      <c r="Z1086" s="100"/>
      <c r="AA1086" s="100"/>
    </row>
    <row r="1087" spans="1:28" ht="15.75" customHeight="1">
      <c r="A1087" s="516" t="str">
        <f>T(A1081)</f>
        <v>Widespread Power Outage</v>
      </c>
      <c r="B1087" s="517"/>
      <c r="C1087" s="517"/>
      <c r="D1087" s="518"/>
      <c r="E1087" s="478" t="s">
        <v>5</v>
      </c>
      <c r="F1087" s="479"/>
      <c r="G1087" s="478" t="s">
        <v>159</v>
      </c>
      <c r="H1087" s="482"/>
      <c r="I1087" s="479"/>
      <c r="J1087" s="484" t="s">
        <v>7</v>
      </c>
      <c r="K1087" s="485"/>
      <c r="L1087" s="485"/>
      <c r="M1087" s="485"/>
      <c r="N1087" s="485"/>
      <c r="O1087" s="485"/>
      <c r="P1087" s="485"/>
      <c r="Q1087" s="485"/>
      <c r="R1087" s="486"/>
      <c r="S1087" s="484" t="s">
        <v>9</v>
      </c>
      <c r="T1087" s="485"/>
      <c r="U1087" s="485"/>
      <c r="V1087" s="485"/>
      <c r="W1087" s="485"/>
      <c r="X1087" s="485"/>
      <c r="Y1087" s="485"/>
      <c r="Z1087" s="485"/>
      <c r="AA1087" s="486"/>
      <c r="AB1087" s="487">
        <f>SUM(((((J1091+S1091)/2)*G1091)*E1091))</f>
        <v>0</v>
      </c>
    </row>
    <row r="1088" spans="1:28" ht="15.75" customHeight="1">
      <c r="A1088" s="519"/>
      <c r="B1088" s="520"/>
      <c r="C1088" s="520"/>
      <c r="D1088" s="521"/>
      <c r="E1088" s="480"/>
      <c r="F1088" s="481"/>
      <c r="G1088" s="480"/>
      <c r="H1088" s="483"/>
      <c r="I1088" s="481"/>
      <c r="J1088" s="490" t="s">
        <v>163</v>
      </c>
      <c r="K1088" s="491"/>
      <c r="L1088" s="492"/>
      <c r="M1088" s="490" t="s">
        <v>165</v>
      </c>
      <c r="N1088" s="491"/>
      <c r="O1088" s="492"/>
      <c r="P1088" s="490" t="s">
        <v>167</v>
      </c>
      <c r="Q1088" s="491"/>
      <c r="R1088" s="492"/>
      <c r="S1088" s="490" t="s">
        <v>213</v>
      </c>
      <c r="T1088" s="491"/>
      <c r="U1088" s="492"/>
      <c r="V1088" s="490" t="s">
        <v>219</v>
      </c>
      <c r="W1088" s="491"/>
      <c r="X1088" s="492"/>
      <c r="Y1088" s="490" t="s">
        <v>225</v>
      </c>
      <c r="Z1088" s="491"/>
      <c r="AA1088" s="492"/>
      <c r="AB1088" s="488"/>
    </row>
    <row r="1089" spans="1:28" ht="15.75" customHeight="1">
      <c r="A1089" s="493" t="str">
        <f>T(A962)</f>
        <v>Signals &amp; PTC</v>
      </c>
      <c r="B1089" s="494"/>
      <c r="C1089" s="96" t="str">
        <f>T(C962)</f>
        <v>CR</v>
      </c>
      <c r="D1089" s="99">
        <f>SUM(D962)</f>
        <v>11</v>
      </c>
      <c r="E1089" s="495">
        <v>1</v>
      </c>
      <c r="F1089" s="496"/>
      <c r="G1089" s="495">
        <f>SUM(G962)</f>
        <v>0</v>
      </c>
      <c r="H1089" s="499"/>
      <c r="I1089" s="496"/>
      <c r="J1089" s="501">
        <v>0</v>
      </c>
      <c r="K1089" s="502"/>
      <c r="L1089" s="503"/>
      <c r="M1089" s="501">
        <v>0</v>
      </c>
      <c r="N1089" s="502"/>
      <c r="O1089" s="503"/>
      <c r="P1089" s="501">
        <v>0</v>
      </c>
      <c r="Q1089" s="502"/>
      <c r="R1089" s="503"/>
      <c r="S1089" s="501">
        <v>0</v>
      </c>
      <c r="T1089" s="502"/>
      <c r="U1089" s="503"/>
      <c r="V1089" s="501">
        <v>0</v>
      </c>
      <c r="W1089" s="502"/>
      <c r="X1089" s="503"/>
      <c r="Y1089" s="501">
        <v>0</v>
      </c>
      <c r="Z1089" s="502"/>
      <c r="AA1089" s="503"/>
      <c r="AB1089" s="488"/>
    </row>
    <row r="1090" spans="1:28" ht="15.75" customHeight="1">
      <c r="A1090" s="507" t="str">
        <f>T(A963)</f>
        <v/>
      </c>
      <c r="B1090" s="508"/>
      <c r="C1090" s="508"/>
      <c r="D1090" s="509"/>
      <c r="E1090" s="497"/>
      <c r="F1090" s="498"/>
      <c r="G1090" s="497"/>
      <c r="H1090" s="500"/>
      <c r="I1090" s="498"/>
      <c r="J1090" s="504"/>
      <c r="K1090" s="505"/>
      <c r="L1090" s="506"/>
      <c r="M1090" s="504"/>
      <c r="N1090" s="505"/>
      <c r="O1090" s="506"/>
      <c r="P1090" s="504"/>
      <c r="Q1090" s="505"/>
      <c r="R1090" s="506"/>
      <c r="S1090" s="504"/>
      <c r="T1090" s="505"/>
      <c r="U1090" s="506"/>
      <c r="V1090" s="504"/>
      <c r="W1090" s="505"/>
      <c r="X1090" s="506"/>
      <c r="Y1090" s="504"/>
      <c r="Z1090" s="505"/>
      <c r="AA1090" s="506"/>
      <c r="AB1090" s="488"/>
    </row>
    <row r="1091" spans="1:28" ht="15.75" customHeight="1" thickBot="1">
      <c r="A1091" s="510"/>
      <c r="B1091" s="511"/>
      <c r="C1091" s="511"/>
      <c r="D1091" s="512"/>
      <c r="E1091" s="513">
        <f>SUM(E1089)</f>
        <v>1</v>
      </c>
      <c r="F1091" s="514"/>
      <c r="G1091" s="515">
        <f>SUM(G1089)</f>
        <v>0</v>
      </c>
      <c r="H1091" s="513"/>
      <c r="I1091" s="514"/>
      <c r="J1091" s="515">
        <f>SUM((J1089+M1089+P1089)/3)</f>
        <v>0</v>
      </c>
      <c r="K1091" s="513"/>
      <c r="L1091" s="513"/>
      <c r="M1091" s="513"/>
      <c r="N1091" s="513"/>
      <c r="O1091" s="513"/>
      <c r="P1091" s="513"/>
      <c r="Q1091" s="513"/>
      <c r="R1091" s="514"/>
      <c r="S1091" s="515">
        <f>SUM(((S1089*3)+V1089+Y1089)/5)</f>
        <v>0</v>
      </c>
      <c r="T1091" s="513"/>
      <c r="U1091" s="513"/>
      <c r="V1091" s="513"/>
      <c r="W1091" s="513"/>
      <c r="X1091" s="513"/>
      <c r="Y1091" s="513"/>
      <c r="Z1091" s="513"/>
      <c r="AA1091" s="514"/>
      <c r="AB1091" s="489"/>
    </row>
    <row r="1092" spans="1:28" ht="15.75" customHeight="1" thickBot="1">
      <c r="J1092" s="98"/>
      <c r="K1092" s="98"/>
      <c r="L1092" s="98"/>
      <c r="M1092" s="98"/>
      <c r="N1092" s="98"/>
      <c r="O1092" s="98"/>
      <c r="P1092" s="98"/>
      <c r="Q1092" s="98"/>
      <c r="R1092" s="98"/>
      <c r="S1092" s="98"/>
      <c r="T1092" s="98"/>
      <c r="U1092" s="98"/>
      <c r="V1092" s="98"/>
      <c r="W1092" s="98"/>
      <c r="X1092" s="98"/>
      <c r="Y1092" s="98"/>
      <c r="Z1092" s="98"/>
      <c r="AA1092" s="98"/>
    </row>
    <row r="1093" spans="1:28" ht="15.75" customHeight="1">
      <c r="A1093" s="516" t="str">
        <f>T(A1087)</f>
        <v>Widespread Power Outage</v>
      </c>
      <c r="B1093" s="517"/>
      <c r="C1093" s="517"/>
      <c r="D1093" s="518"/>
      <c r="E1093" s="478" t="s">
        <v>5</v>
      </c>
      <c r="F1093" s="479"/>
      <c r="G1093" s="478" t="s">
        <v>159</v>
      </c>
      <c r="H1093" s="482"/>
      <c r="I1093" s="479"/>
      <c r="J1093" s="484" t="s">
        <v>7</v>
      </c>
      <c r="K1093" s="485"/>
      <c r="L1093" s="485"/>
      <c r="M1093" s="485"/>
      <c r="N1093" s="485"/>
      <c r="O1093" s="485"/>
      <c r="P1093" s="485"/>
      <c r="Q1093" s="485"/>
      <c r="R1093" s="486"/>
      <c r="S1093" s="484" t="s">
        <v>9</v>
      </c>
      <c r="T1093" s="485"/>
      <c r="U1093" s="485"/>
      <c r="V1093" s="485"/>
      <c r="W1093" s="485"/>
      <c r="X1093" s="485"/>
      <c r="Y1093" s="485"/>
      <c r="Z1093" s="485"/>
      <c r="AA1093" s="486"/>
      <c r="AB1093" s="487">
        <f>SUM(((((J1097+S1097)/2)*G1097)*E1097))</f>
        <v>0</v>
      </c>
    </row>
    <row r="1094" spans="1:28" ht="15.75" customHeight="1">
      <c r="A1094" s="519"/>
      <c r="B1094" s="520"/>
      <c r="C1094" s="520"/>
      <c r="D1094" s="521"/>
      <c r="E1094" s="480"/>
      <c r="F1094" s="481"/>
      <c r="G1094" s="480"/>
      <c r="H1094" s="483"/>
      <c r="I1094" s="481"/>
      <c r="J1094" s="490" t="s">
        <v>163</v>
      </c>
      <c r="K1094" s="491"/>
      <c r="L1094" s="492"/>
      <c r="M1094" s="490" t="s">
        <v>165</v>
      </c>
      <c r="N1094" s="491"/>
      <c r="O1094" s="492"/>
      <c r="P1094" s="490" t="s">
        <v>167</v>
      </c>
      <c r="Q1094" s="491"/>
      <c r="R1094" s="492"/>
      <c r="S1094" s="490" t="s">
        <v>213</v>
      </c>
      <c r="T1094" s="491"/>
      <c r="U1094" s="492"/>
      <c r="V1094" s="490" t="s">
        <v>219</v>
      </c>
      <c r="W1094" s="491"/>
      <c r="X1094" s="492"/>
      <c r="Y1094" s="490" t="s">
        <v>225</v>
      </c>
      <c r="Z1094" s="491"/>
      <c r="AA1094" s="492"/>
      <c r="AB1094" s="488"/>
    </row>
    <row r="1095" spans="1:28" ht="15.75" customHeight="1">
      <c r="A1095" s="493" t="str">
        <f>T(A968)</f>
        <v xml:space="preserve">Switches </v>
      </c>
      <c r="B1095" s="494"/>
      <c r="C1095" s="96" t="str">
        <f>T(C968)</f>
        <v>CR</v>
      </c>
      <c r="D1095" s="99">
        <f>SUM(D968)</f>
        <v>12</v>
      </c>
      <c r="E1095" s="495">
        <v>1</v>
      </c>
      <c r="F1095" s="496"/>
      <c r="G1095" s="495">
        <f>SUM(G968)</f>
        <v>0</v>
      </c>
      <c r="H1095" s="499"/>
      <c r="I1095" s="496"/>
      <c r="J1095" s="501">
        <v>0</v>
      </c>
      <c r="K1095" s="502"/>
      <c r="L1095" s="503"/>
      <c r="M1095" s="501">
        <v>0</v>
      </c>
      <c r="N1095" s="502"/>
      <c r="O1095" s="503"/>
      <c r="P1095" s="501">
        <v>0</v>
      </c>
      <c r="Q1095" s="502"/>
      <c r="R1095" s="503"/>
      <c r="S1095" s="501">
        <v>0</v>
      </c>
      <c r="T1095" s="502"/>
      <c r="U1095" s="503"/>
      <c r="V1095" s="501">
        <v>0</v>
      </c>
      <c r="W1095" s="502"/>
      <c r="X1095" s="503"/>
      <c r="Y1095" s="501">
        <v>0</v>
      </c>
      <c r="Z1095" s="502"/>
      <c r="AA1095" s="503"/>
      <c r="AB1095" s="488"/>
    </row>
    <row r="1096" spans="1:28" ht="15.75" customHeight="1">
      <c r="A1096" s="507" t="str">
        <f>T(A969)</f>
        <v/>
      </c>
      <c r="B1096" s="508"/>
      <c r="C1096" s="508"/>
      <c r="D1096" s="509"/>
      <c r="E1096" s="497"/>
      <c r="F1096" s="498"/>
      <c r="G1096" s="497"/>
      <c r="H1096" s="500"/>
      <c r="I1096" s="498"/>
      <c r="J1096" s="504"/>
      <c r="K1096" s="505"/>
      <c r="L1096" s="506"/>
      <c r="M1096" s="504"/>
      <c r="N1096" s="505"/>
      <c r="O1096" s="506"/>
      <c r="P1096" s="504"/>
      <c r="Q1096" s="505"/>
      <c r="R1096" s="506"/>
      <c r="S1096" s="504"/>
      <c r="T1096" s="505"/>
      <c r="U1096" s="506"/>
      <c r="V1096" s="504"/>
      <c r="W1096" s="505"/>
      <c r="X1096" s="506"/>
      <c r="Y1096" s="504"/>
      <c r="Z1096" s="505"/>
      <c r="AA1096" s="506"/>
      <c r="AB1096" s="488"/>
    </row>
    <row r="1097" spans="1:28" ht="15.75" customHeight="1" thickBot="1">
      <c r="A1097" s="510"/>
      <c r="B1097" s="511"/>
      <c r="C1097" s="511"/>
      <c r="D1097" s="512"/>
      <c r="E1097" s="513">
        <f>SUM(E1095)</f>
        <v>1</v>
      </c>
      <c r="F1097" s="514"/>
      <c r="G1097" s="515">
        <f>SUM(G1095)</f>
        <v>0</v>
      </c>
      <c r="H1097" s="513"/>
      <c r="I1097" s="514"/>
      <c r="J1097" s="515">
        <f>SUM((J1095+M1095+P1095)/3)</f>
        <v>0</v>
      </c>
      <c r="K1097" s="513"/>
      <c r="L1097" s="513"/>
      <c r="M1097" s="513"/>
      <c r="N1097" s="513"/>
      <c r="O1097" s="513"/>
      <c r="P1097" s="513"/>
      <c r="Q1097" s="513"/>
      <c r="R1097" s="514"/>
      <c r="S1097" s="515">
        <f>SUM(((S1095*3)+V1095+Y1095)/5)</f>
        <v>0</v>
      </c>
      <c r="T1097" s="513"/>
      <c r="U1097" s="513"/>
      <c r="V1097" s="513"/>
      <c r="W1097" s="513"/>
      <c r="X1097" s="513"/>
      <c r="Y1097" s="513"/>
      <c r="Z1097" s="513"/>
      <c r="AA1097" s="514"/>
      <c r="AB1097" s="489"/>
    </row>
    <row r="1098" spans="1:28" ht="15.75" customHeight="1" thickBot="1">
      <c r="J1098" s="100"/>
      <c r="K1098" s="100"/>
      <c r="L1098" s="100"/>
      <c r="M1098" s="100"/>
      <c r="N1098" s="100"/>
      <c r="O1098" s="100"/>
      <c r="P1098" s="100"/>
      <c r="Q1098" s="100"/>
      <c r="R1098" s="100"/>
      <c r="S1098" s="100"/>
      <c r="T1098" s="100"/>
      <c r="U1098" s="100"/>
      <c r="V1098" s="100"/>
      <c r="W1098" s="100"/>
      <c r="X1098" s="100"/>
      <c r="Y1098" s="100"/>
      <c r="Z1098" s="100"/>
      <c r="AA1098" s="100"/>
    </row>
    <row r="1099" spans="1:28" ht="15.75" customHeight="1">
      <c r="A1099" s="516" t="str">
        <f>T(A1093)</f>
        <v>Widespread Power Outage</v>
      </c>
      <c r="B1099" s="517"/>
      <c r="C1099" s="517"/>
      <c r="D1099" s="518"/>
      <c r="E1099" s="478" t="s">
        <v>5</v>
      </c>
      <c r="F1099" s="479"/>
      <c r="G1099" s="478" t="s">
        <v>159</v>
      </c>
      <c r="H1099" s="482"/>
      <c r="I1099" s="479"/>
      <c r="J1099" s="484" t="s">
        <v>7</v>
      </c>
      <c r="K1099" s="485"/>
      <c r="L1099" s="485"/>
      <c r="M1099" s="485"/>
      <c r="N1099" s="485"/>
      <c r="O1099" s="485"/>
      <c r="P1099" s="485"/>
      <c r="Q1099" s="485"/>
      <c r="R1099" s="486"/>
      <c r="S1099" s="484" t="s">
        <v>9</v>
      </c>
      <c r="T1099" s="485"/>
      <c r="U1099" s="485"/>
      <c r="V1099" s="485"/>
      <c r="W1099" s="485"/>
      <c r="X1099" s="485"/>
      <c r="Y1099" s="485"/>
      <c r="Z1099" s="485"/>
      <c r="AA1099" s="486"/>
      <c r="AB1099" s="487">
        <f>SUM(((((J1103+S1103)/2)*G1103)*E1103))</f>
        <v>0</v>
      </c>
    </row>
    <row r="1100" spans="1:28" ht="15.75" customHeight="1">
      <c r="A1100" s="519"/>
      <c r="B1100" s="520"/>
      <c r="C1100" s="520"/>
      <c r="D1100" s="521"/>
      <c r="E1100" s="480"/>
      <c r="F1100" s="481"/>
      <c r="G1100" s="480"/>
      <c r="H1100" s="483"/>
      <c r="I1100" s="481"/>
      <c r="J1100" s="490" t="s">
        <v>163</v>
      </c>
      <c r="K1100" s="491"/>
      <c r="L1100" s="492"/>
      <c r="M1100" s="490" t="s">
        <v>165</v>
      </c>
      <c r="N1100" s="491"/>
      <c r="O1100" s="492"/>
      <c r="P1100" s="490" t="s">
        <v>167</v>
      </c>
      <c r="Q1100" s="491"/>
      <c r="R1100" s="492"/>
      <c r="S1100" s="490" t="s">
        <v>213</v>
      </c>
      <c r="T1100" s="491"/>
      <c r="U1100" s="492"/>
      <c r="V1100" s="490" t="s">
        <v>219</v>
      </c>
      <c r="W1100" s="491"/>
      <c r="X1100" s="492"/>
      <c r="Y1100" s="490" t="s">
        <v>225</v>
      </c>
      <c r="Z1100" s="491"/>
      <c r="AA1100" s="492"/>
      <c r="AB1100" s="488"/>
    </row>
    <row r="1101" spans="1:28" ht="15.75" customHeight="1">
      <c r="A1101" s="493" t="str">
        <f>T(A974)</f>
        <v>Bridges</v>
      </c>
      <c r="B1101" s="494"/>
      <c r="C1101" s="96" t="str">
        <f>T(C974)</f>
        <v>CR</v>
      </c>
      <c r="D1101" s="99">
        <f>SUM(D974)</f>
        <v>13</v>
      </c>
      <c r="E1101" s="495">
        <v>1</v>
      </c>
      <c r="F1101" s="496"/>
      <c r="G1101" s="495">
        <f>SUM(G974)</f>
        <v>0</v>
      </c>
      <c r="H1101" s="499"/>
      <c r="I1101" s="496"/>
      <c r="J1101" s="501">
        <v>0</v>
      </c>
      <c r="K1101" s="502"/>
      <c r="L1101" s="503"/>
      <c r="M1101" s="501">
        <v>0</v>
      </c>
      <c r="N1101" s="502"/>
      <c r="O1101" s="503"/>
      <c r="P1101" s="501">
        <v>0</v>
      </c>
      <c r="Q1101" s="502"/>
      <c r="R1101" s="503"/>
      <c r="S1101" s="501">
        <v>0</v>
      </c>
      <c r="T1101" s="502"/>
      <c r="U1101" s="503"/>
      <c r="V1101" s="501">
        <v>0</v>
      </c>
      <c r="W1101" s="502"/>
      <c r="X1101" s="503"/>
      <c r="Y1101" s="501">
        <v>0</v>
      </c>
      <c r="Z1101" s="502"/>
      <c r="AA1101" s="503"/>
      <c r="AB1101" s="488"/>
    </row>
    <row r="1102" spans="1:28" ht="15.75" customHeight="1">
      <c r="A1102" s="507" t="str">
        <f>T(A975)</f>
        <v/>
      </c>
      <c r="B1102" s="508"/>
      <c r="C1102" s="508"/>
      <c r="D1102" s="509"/>
      <c r="E1102" s="497"/>
      <c r="F1102" s="498"/>
      <c r="G1102" s="497"/>
      <c r="H1102" s="500"/>
      <c r="I1102" s="498"/>
      <c r="J1102" s="504"/>
      <c r="K1102" s="505"/>
      <c r="L1102" s="506"/>
      <c r="M1102" s="504"/>
      <c r="N1102" s="505"/>
      <c r="O1102" s="506"/>
      <c r="P1102" s="504"/>
      <c r="Q1102" s="505"/>
      <c r="R1102" s="506"/>
      <c r="S1102" s="504"/>
      <c r="T1102" s="505"/>
      <c r="U1102" s="506"/>
      <c r="V1102" s="504"/>
      <c r="W1102" s="505"/>
      <c r="X1102" s="506"/>
      <c r="Y1102" s="504"/>
      <c r="Z1102" s="505"/>
      <c r="AA1102" s="506"/>
      <c r="AB1102" s="488"/>
    </row>
    <row r="1103" spans="1:28" ht="15.75" customHeight="1" thickBot="1">
      <c r="A1103" s="510"/>
      <c r="B1103" s="511"/>
      <c r="C1103" s="511"/>
      <c r="D1103" s="512"/>
      <c r="E1103" s="513">
        <f>SUM(E1101)</f>
        <v>1</v>
      </c>
      <c r="F1103" s="514"/>
      <c r="G1103" s="515">
        <f>SUM(G1101)</f>
        <v>0</v>
      </c>
      <c r="H1103" s="513"/>
      <c r="I1103" s="514"/>
      <c r="J1103" s="515">
        <f>SUM((J1101+M1101+P1101)/3)</f>
        <v>0</v>
      </c>
      <c r="K1103" s="513"/>
      <c r="L1103" s="513"/>
      <c r="M1103" s="513"/>
      <c r="N1103" s="513"/>
      <c r="O1103" s="513"/>
      <c r="P1103" s="513"/>
      <c r="Q1103" s="513"/>
      <c r="R1103" s="514"/>
      <c r="S1103" s="515">
        <f>SUM(((S1101*3)+V1101+Y1101)/5)</f>
        <v>0</v>
      </c>
      <c r="T1103" s="513"/>
      <c r="U1103" s="513"/>
      <c r="V1103" s="513"/>
      <c r="W1103" s="513"/>
      <c r="X1103" s="513"/>
      <c r="Y1103" s="513"/>
      <c r="Z1103" s="513"/>
      <c r="AA1103" s="514"/>
      <c r="AB1103" s="489"/>
    </row>
    <row r="1104" spans="1:28" ht="15.75" customHeight="1" thickBot="1">
      <c r="J1104" s="98"/>
      <c r="K1104" s="98"/>
      <c r="L1104" s="98"/>
      <c r="M1104" s="98"/>
      <c r="N1104" s="98"/>
      <c r="O1104" s="98"/>
      <c r="P1104" s="98"/>
      <c r="Q1104" s="98"/>
      <c r="R1104" s="98"/>
      <c r="S1104" s="98"/>
      <c r="T1104" s="98"/>
      <c r="U1104" s="98"/>
      <c r="V1104" s="98"/>
      <c r="W1104" s="98"/>
      <c r="X1104" s="98"/>
      <c r="Y1104" s="98"/>
      <c r="Z1104" s="98"/>
      <c r="AA1104" s="98"/>
    </row>
    <row r="1105" spans="1:28" ht="15.75" customHeight="1">
      <c r="A1105" s="516" t="str">
        <f>T(A1099)</f>
        <v>Widespread Power Outage</v>
      </c>
      <c r="B1105" s="517"/>
      <c r="C1105" s="517"/>
      <c r="D1105" s="518"/>
      <c r="E1105" s="478" t="s">
        <v>5</v>
      </c>
      <c r="F1105" s="479"/>
      <c r="G1105" s="478" t="s">
        <v>159</v>
      </c>
      <c r="H1105" s="482"/>
      <c r="I1105" s="479"/>
      <c r="J1105" s="484" t="s">
        <v>7</v>
      </c>
      <c r="K1105" s="485"/>
      <c r="L1105" s="485"/>
      <c r="M1105" s="485"/>
      <c r="N1105" s="485"/>
      <c r="O1105" s="485"/>
      <c r="P1105" s="485"/>
      <c r="Q1105" s="485"/>
      <c r="R1105" s="486"/>
      <c r="S1105" s="484" t="s">
        <v>9</v>
      </c>
      <c r="T1105" s="485"/>
      <c r="U1105" s="485"/>
      <c r="V1105" s="485"/>
      <c r="W1105" s="485"/>
      <c r="X1105" s="485"/>
      <c r="Y1105" s="485"/>
      <c r="Z1105" s="485"/>
      <c r="AA1105" s="486"/>
      <c r="AB1105" s="487">
        <f>SUM(((((J1109+S1109)/2)*G1109)*E1109))</f>
        <v>0</v>
      </c>
    </row>
    <row r="1106" spans="1:28" ht="15.75" customHeight="1">
      <c r="A1106" s="519"/>
      <c r="B1106" s="520"/>
      <c r="C1106" s="520"/>
      <c r="D1106" s="521"/>
      <c r="E1106" s="480"/>
      <c r="F1106" s="481"/>
      <c r="G1106" s="480"/>
      <c r="H1106" s="483"/>
      <c r="I1106" s="481"/>
      <c r="J1106" s="490" t="s">
        <v>163</v>
      </c>
      <c r="K1106" s="491"/>
      <c r="L1106" s="492"/>
      <c r="M1106" s="490" t="s">
        <v>165</v>
      </c>
      <c r="N1106" s="491"/>
      <c r="O1106" s="492"/>
      <c r="P1106" s="490" t="s">
        <v>167</v>
      </c>
      <c r="Q1106" s="491"/>
      <c r="R1106" s="492"/>
      <c r="S1106" s="490" t="s">
        <v>213</v>
      </c>
      <c r="T1106" s="491"/>
      <c r="U1106" s="492"/>
      <c r="V1106" s="490" t="s">
        <v>219</v>
      </c>
      <c r="W1106" s="491"/>
      <c r="X1106" s="492"/>
      <c r="Y1106" s="490" t="s">
        <v>225</v>
      </c>
      <c r="Z1106" s="491"/>
      <c r="AA1106" s="492"/>
      <c r="AB1106" s="488"/>
    </row>
    <row r="1107" spans="1:28" ht="15.75" customHeight="1">
      <c r="A1107" s="493" t="str">
        <f>T(A980)</f>
        <v>Elevated Track</v>
      </c>
      <c r="B1107" s="494"/>
      <c r="C1107" s="96" t="str">
        <f>T(C980)</f>
        <v>CR</v>
      </c>
      <c r="D1107" s="99">
        <f>SUM(D980)</f>
        <v>14</v>
      </c>
      <c r="E1107" s="495">
        <v>1</v>
      </c>
      <c r="F1107" s="496"/>
      <c r="G1107" s="495">
        <f>SUM(G980)</f>
        <v>0</v>
      </c>
      <c r="H1107" s="499"/>
      <c r="I1107" s="496"/>
      <c r="J1107" s="501">
        <v>0</v>
      </c>
      <c r="K1107" s="502"/>
      <c r="L1107" s="503"/>
      <c r="M1107" s="501">
        <v>0</v>
      </c>
      <c r="N1107" s="502"/>
      <c r="O1107" s="503"/>
      <c r="P1107" s="501">
        <v>0</v>
      </c>
      <c r="Q1107" s="502"/>
      <c r="R1107" s="503"/>
      <c r="S1107" s="501">
        <v>0</v>
      </c>
      <c r="T1107" s="502"/>
      <c r="U1107" s="503"/>
      <c r="V1107" s="501">
        <v>0</v>
      </c>
      <c r="W1107" s="502"/>
      <c r="X1107" s="503"/>
      <c r="Y1107" s="501">
        <v>0</v>
      </c>
      <c r="Z1107" s="502"/>
      <c r="AA1107" s="503"/>
      <c r="AB1107" s="488"/>
    </row>
    <row r="1108" spans="1:28" ht="15.75" customHeight="1">
      <c r="A1108" s="507" t="str">
        <f>T(A981)</f>
        <v/>
      </c>
      <c r="B1108" s="508"/>
      <c r="C1108" s="508"/>
      <c r="D1108" s="509"/>
      <c r="E1108" s="497"/>
      <c r="F1108" s="498"/>
      <c r="G1108" s="497"/>
      <c r="H1108" s="500"/>
      <c r="I1108" s="498"/>
      <c r="J1108" s="504"/>
      <c r="K1108" s="505"/>
      <c r="L1108" s="506"/>
      <c r="M1108" s="504"/>
      <c r="N1108" s="505"/>
      <c r="O1108" s="506"/>
      <c r="P1108" s="504"/>
      <c r="Q1108" s="505"/>
      <c r="R1108" s="506"/>
      <c r="S1108" s="504"/>
      <c r="T1108" s="505"/>
      <c r="U1108" s="506"/>
      <c r="V1108" s="504"/>
      <c r="W1108" s="505"/>
      <c r="X1108" s="506"/>
      <c r="Y1108" s="504"/>
      <c r="Z1108" s="505"/>
      <c r="AA1108" s="506"/>
      <c r="AB1108" s="488"/>
    </row>
    <row r="1109" spans="1:28" ht="15.75" customHeight="1" thickBot="1">
      <c r="A1109" s="510"/>
      <c r="B1109" s="511"/>
      <c r="C1109" s="511"/>
      <c r="D1109" s="512"/>
      <c r="E1109" s="513">
        <f>SUM(E1107)</f>
        <v>1</v>
      </c>
      <c r="F1109" s="514"/>
      <c r="G1109" s="515">
        <f>SUM(G1107)</f>
        <v>0</v>
      </c>
      <c r="H1109" s="513"/>
      <c r="I1109" s="514"/>
      <c r="J1109" s="515">
        <f>SUM((J1107+M1107+P1107)/3)</f>
        <v>0</v>
      </c>
      <c r="K1109" s="513"/>
      <c r="L1109" s="513"/>
      <c r="M1109" s="513"/>
      <c r="N1109" s="513"/>
      <c r="O1109" s="513"/>
      <c r="P1109" s="513"/>
      <c r="Q1109" s="513"/>
      <c r="R1109" s="514"/>
      <c r="S1109" s="515">
        <f>SUM(((S1107*3)+V1107+Y1107)/5)</f>
        <v>0</v>
      </c>
      <c r="T1109" s="513"/>
      <c r="U1109" s="513"/>
      <c r="V1109" s="513"/>
      <c r="W1109" s="513"/>
      <c r="X1109" s="513"/>
      <c r="Y1109" s="513"/>
      <c r="Z1109" s="513"/>
      <c r="AA1109" s="514"/>
      <c r="AB1109" s="489"/>
    </row>
    <row r="1110" spans="1:28" ht="15.75" customHeight="1" thickBot="1">
      <c r="J1110" s="98"/>
      <c r="K1110" s="98"/>
      <c r="L1110" s="98"/>
      <c r="M1110" s="98"/>
      <c r="N1110" s="98"/>
      <c r="O1110" s="98"/>
      <c r="P1110" s="98"/>
      <c r="Q1110" s="98"/>
      <c r="R1110" s="98"/>
      <c r="S1110" s="98"/>
      <c r="T1110" s="98"/>
      <c r="U1110" s="98"/>
      <c r="V1110" s="98"/>
      <c r="W1110" s="98"/>
      <c r="X1110" s="98"/>
      <c r="Y1110" s="98"/>
      <c r="Z1110" s="98"/>
      <c r="AA1110" s="98"/>
    </row>
    <row r="1111" spans="1:28" ht="15.75" customHeight="1">
      <c r="A1111" s="516" t="str">
        <f>T(A1105)</f>
        <v>Widespread Power Outage</v>
      </c>
      <c r="B1111" s="517"/>
      <c r="C1111" s="517"/>
      <c r="D1111" s="518"/>
      <c r="E1111" s="478" t="s">
        <v>5</v>
      </c>
      <c r="F1111" s="479"/>
      <c r="G1111" s="478" t="s">
        <v>159</v>
      </c>
      <c r="H1111" s="482"/>
      <c r="I1111" s="479"/>
      <c r="J1111" s="484" t="s">
        <v>7</v>
      </c>
      <c r="K1111" s="485"/>
      <c r="L1111" s="485"/>
      <c r="M1111" s="485"/>
      <c r="N1111" s="485"/>
      <c r="O1111" s="485"/>
      <c r="P1111" s="485"/>
      <c r="Q1111" s="485"/>
      <c r="R1111" s="486"/>
      <c r="S1111" s="484" t="s">
        <v>9</v>
      </c>
      <c r="T1111" s="485"/>
      <c r="U1111" s="485"/>
      <c r="V1111" s="485"/>
      <c r="W1111" s="485"/>
      <c r="X1111" s="485"/>
      <c r="Y1111" s="485"/>
      <c r="Z1111" s="485"/>
      <c r="AA1111" s="486"/>
      <c r="AB1111" s="487">
        <f>SUM(((((J1115+S1115)/2)*G1115)*E1115))</f>
        <v>0</v>
      </c>
    </row>
    <row r="1112" spans="1:28" ht="15.75" customHeight="1">
      <c r="A1112" s="519"/>
      <c r="B1112" s="520"/>
      <c r="C1112" s="520"/>
      <c r="D1112" s="521"/>
      <c r="E1112" s="480"/>
      <c r="F1112" s="481"/>
      <c r="G1112" s="480"/>
      <c r="H1112" s="483"/>
      <c r="I1112" s="481"/>
      <c r="J1112" s="490" t="s">
        <v>163</v>
      </c>
      <c r="K1112" s="491"/>
      <c r="L1112" s="492"/>
      <c r="M1112" s="490" t="s">
        <v>165</v>
      </c>
      <c r="N1112" s="491"/>
      <c r="O1112" s="492"/>
      <c r="P1112" s="490" t="s">
        <v>167</v>
      </c>
      <c r="Q1112" s="491"/>
      <c r="R1112" s="492"/>
      <c r="S1112" s="490" t="s">
        <v>213</v>
      </c>
      <c r="T1112" s="491"/>
      <c r="U1112" s="492"/>
      <c r="V1112" s="490" t="s">
        <v>219</v>
      </c>
      <c r="W1112" s="491"/>
      <c r="X1112" s="492"/>
      <c r="Y1112" s="490" t="s">
        <v>225</v>
      </c>
      <c r="Z1112" s="491"/>
      <c r="AA1112" s="492"/>
      <c r="AB1112" s="488"/>
    </row>
    <row r="1113" spans="1:28" ht="15.75" customHeight="1">
      <c r="A1113" s="493" t="str">
        <f>T(A986)</f>
        <v xml:space="preserve">Tunnels </v>
      </c>
      <c r="B1113" s="494"/>
      <c r="C1113" s="96" t="str">
        <f>T(C986)</f>
        <v>CR</v>
      </c>
      <c r="D1113" s="99">
        <f>SUM(D986)</f>
        <v>15</v>
      </c>
      <c r="E1113" s="495">
        <v>1</v>
      </c>
      <c r="F1113" s="496"/>
      <c r="G1113" s="495">
        <f>SUM(G986)</f>
        <v>0</v>
      </c>
      <c r="H1113" s="499"/>
      <c r="I1113" s="496"/>
      <c r="J1113" s="501">
        <v>0</v>
      </c>
      <c r="K1113" s="502"/>
      <c r="L1113" s="503"/>
      <c r="M1113" s="501">
        <v>0</v>
      </c>
      <c r="N1113" s="502"/>
      <c r="O1113" s="503"/>
      <c r="P1113" s="501">
        <v>0</v>
      </c>
      <c r="Q1113" s="502"/>
      <c r="R1113" s="503"/>
      <c r="S1113" s="501">
        <v>0</v>
      </c>
      <c r="T1113" s="502"/>
      <c r="U1113" s="503"/>
      <c r="V1113" s="501">
        <v>0</v>
      </c>
      <c r="W1113" s="502"/>
      <c r="X1113" s="503"/>
      <c r="Y1113" s="501">
        <v>0</v>
      </c>
      <c r="Z1113" s="502"/>
      <c r="AA1113" s="503"/>
      <c r="AB1113" s="488"/>
    </row>
    <row r="1114" spans="1:28" ht="15.75" customHeight="1">
      <c r="A1114" s="507" t="str">
        <f>T(A987)</f>
        <v/>
      </c>
      <c r="B1114" s="508"/>
      <c r="C1114" s="508"/>
      <c r="D1114" s="509"/>
      <c r="E1114" s="497"/>
      <c r="F1114" s="498"/>
      <c r="G1114" s="497"/>
      <c r="H1114" s="500"/>
      <c r="I1114" s="498"/>
      <c r="J1114" s="504"/>
      <c r="K1114" s="505"/>
      <c r="L1114" s="506"/>
      <c r="M1114" s="504"/>
      <c r="N1114" s="505"/>
      <c r="O1114" s="506"/>
      <c r="P1114" s="504"/>
      <c r="Q1114" s="505"/>
      <c r="R1114" s="506"/>
      <c r="S1114" s="504"/>
      <c r="T1114" s="505"/>
      <c r="U1114" s="506"/>
      <c r="V1114" s="504"/>
      <c r="W1114" s="505"/>
      <c r="X1114" s="506"/>
      <c r="Y1114" s="504"/>
      <c r="Z1114" s="505"/>
      <c r="AA1114" s="506"/>
      <c r="AB1114" s="488"/>
    </row>
    <row r="1115" spans="1:28" ht="15.75" customHeight="1" thickBot="1">
      <c r="A1115" s="510"/>
      <c r="B1115" s="511"/>
      <c r="C1115" s="511"/>
      <c r="D1115" s="512"/>
      <c r="E1115" s="513">
        <f>SUM(E1113)</f>
        <v>1</v>
      </c>
      <c r="F1115" s="514"/>
      <c r="G1115" s="515">
        <f>SUM(G1113)</f>
        <v>0</v>
      </c>
      <c r="H1115" s="513"/>
      <c r="I1115" s="514"/>
      <c r="J1115" s="515">
        <f>SUM((J1113+M1113+P1113)/3)</f>
        <v>0</v>
      </c>
      <c r="K1115" s="513"/>
      <c r="L1115" s="513"/>
      <c r="M1115" s="513"/>
      <c r="N1115" s="513"/>
      <c r="O1115" s="513"/>
      <c r="P1115" s="513"/>
      <c r="Q1115" s="513"/>
      <c r="R1115" s="514"/>
      <c r="S1115" s="515">
        <f>SUM(((S1113*3)+V1113+Y1113)/5)</f>
        <v>0</v>
      </c>
      <c r="T1115" s="513"/>
      <c r="U1115" s="513"/>
      <c r="V1115" s="513"/>
      <c r="W1115" s="513"/>
      <c r="X1115" s="513"/>
      <c r="Y1115" s="513"/>
      <c r="Z1115" s="513"/>
      <c r="AA1115" s="514"/>
      <c r="AB1115" s="489"/>
    </row>
    <row r="1116" spans="1:28" ht="15.75" customHeight="1" thickBot="1">
      <c r="J1116" s="98"/>
      <c r="K1116" s="98"/>
      <c r="L1116" s="98"/>
      <c r="M1116" s="98"/>
      <c r="N1116" s="98"/>
      <c r="O1116" s="98"/>
      <c r="P1116" s="98"/>
      <c r="Q1116" s="98"/>
      <c r="R1116" s="98"/>
      <c r="S1116" s="98"/>
      <c r="T1116" s="98"/>
      <c r="U1116" s="98"/>
      <c r="V1116" s="98"/>
      <c r="W1116" s="98"/>
      <c r="X1116" s="98"/>
      <c r="Y1116" s="98"/>
      <c r="Z1116" s="98"/>
      <c r="AA1116" s="98"/>
    </row>
    <row r="1117" spans="1:28" ht="15.75" customHeight="1">
      <c r="A1117" s="516" t="str">
        <f>T(A1111)</f>
        <v>Widespread Power Outage</v>
      </c>
      <c r="B1117" s="517"/>
      <c r="C1117" s="517"/>
      <c r="D1117" s="518"/>
      <c r="E1117" s="478" t="s">
        <v>5</v>
      </c>
      <c r="F1117" s="479"/>
      <c r="G1117" s="478" t="s">
        <v>159</v>
      </c>
      <c r="H1117" s="482"/>
      <c r="I1117" s="479"/>
      <c r="J1117" s="484" t="s">
        <v>7</v>
      </c>
      <c r="K1117" s="485"/>
      <c r="L1117" s="485"/>
      <c r="M1117" s="485"/>
      <c r="N1117" s="485"/>
      <c r="O1117" s="485"/>
      <c r="P1117" s="485"/>
      <c r="Q1117" s="485"/>
      <c r="R1117" s="486"/>
      <c r="S1117" s="484" t="s">
        <v>9</v>
      </c>
      <c r="T1117" s="485"/>
      <c r="U1117" s="485"/>
      <c r="V1117" s="485"/>
      <c r="W1117" s="485"/>
      <c r="X1117" s="485"/>
      <c r="Y1117" s="485"/>
      <c r="Z1117" s="485"/>
      <c r="AA1117" s="486"/>
      <c r="AB1117" s="487">
        <f>SUM(((((J1121+S1121)/2)*G1121)*E1121))</f>
        <v>0</v>
      </c>
    </row>
    <row r="1118" spans="1:28" ht="15.75" customHeight="1">
      <c r="A1118" s="519"/>
      <c r="B1118" s="520"/>
      <c r="C1118" s="520"/>
      <c r="D1118" s="521"/>
      <c r="E1118" s="480"/>
      <c r="F1118" s="481"/>
      <c r="G1118" s="480"/>
      <c r="H1118" s="483"/>
      <c r="I1118" s="481"/>
      <c r="J1118" s="490" t="s">
        <v>163</v>
      </c>
      <c r="K1118" s="491"/>
      <c r="L1118" s="492"/>
      <c r="M1118" s="490" t="s">
        <v>165</v>
      </c>
      <c r="N1118" s="491"/>
      <c r="O1118" s="492"/>
      <c r="P1118" s="490" t="s">
        <v>167</v>
      </c>
      <c r="Q1118" s="491"/>
      <c r="R1118" s="492"/>
      <c r="S1118" s="490" t="s">
        <v>213</v>
      </c>
      <c r="T1118" s="491"/>
      <c r="U1118" s="492"/>
      <c r="V1118" s="490" t="s">
        <v>219</v>
      </c>
      <c r="W1118" s="491"/>
      <c r="X1118" s="492"/>
      <c r="Y1118" s="490" t="s">
        <v>225</v>
      </c>
      <c r="Z1118" s="491"/>
      <c r="AA1118" s="492"/>
      <c r="AB1118" s="488"/>
    </row>
    <row r="1119" spans="1:28" ht="15.75" customHeight="1">
      <c r="A1119" s="493" t="str">
        <f>T(A992)</f>
        <v>Choke Points on ROW</v>
      </c>
      <c r="B1119" s="494"/>
      <c r="C1119" s="96" t="str">
        <f>T(C992)</f>
        <v>CR</v>
      </c>
      <c r="D1119" s="99">
        <f>SUM(D992)</f>
        <v>16</v>
      </c>
      <c r="E1119" s="495">
        <v>1</v>
      </c>
      <c r="F1119" s="496"/>
      <c r="G1119" s="495">
        <f>SUM(G992)</f>
        <v>0</v>
      </c>
      <c r="H1119" s="499"/>
      <c r="I1119" s="496"/>
      <c r="J1119" s="501">
        <v>0</v>
      </c>
      <c r="K1119" s="502"/>
      <c r="L1119" s="503"/>
      <c r="M1119" s="501">
        <v>0</v>
      </c>
      <c r="N1119" s="502"/>
      <c r="O1119" s="503"/>
      <c r="P1119" s="501">
        <v>0</v>
      </c>
      <c r="Q1119" s="502"/>
      <c r="R1119" s="503"/>
      <c r="S1119" s="501">
        <v>0</v>
      </c>
      <c r="T1119" s="502"/>
      <c r="U1119" s="503"/>
      <c r="V1119" s="501">
        <v>0</v>
      </c>
      <c r="W1119" s="502"/>
      <c r="X1119" s="503"/>
      <c r="Y1119" s="501">
        <v>0</v>
      </c>
      <c r="Z1119" s="502"/>
      <c r="AA1119" s="503"/>
      <c r="AB1119" s="488"/>
    </row>
    <row r="1120" spans="1:28" ht="15.75" customHeight="1">
      <c r="A1120" s="507" t="str">
        <f>T(A993)</f>
        <v/>
      </c>
      <c r="B1120" s="508"/>
      <c r="C1120" s="508"/>
      <c r="D1120" s="509"/>
      <c r="E1120" s="497"/>
      <c r="F1120" s="498"/>
      <c r="G1120" s="497"/>
      <c r="H1120" s="500"/>
      <c r="I1120" s="498"/>
      <c r="J1120" s="504"/>
      <c r="K1120" s="505"/>
      <c r="L1120" s="506"/>
      <c r="M1120" s="504"/>
      <c r="N1120" s="505"/>
      <c r="O1120" s="506"/>
      <c r="P1120" s="504"/>
      <c r="Q1120" s="505"/>
      <c r="R1120" s="506"/>
      <c r="S1120" s="504"/>
      <c r="T1120" s="505"/>
      <c r="U1120" s="506"/>
      <c r="V1120" s="504"/>
      <c r="W1120" s="505"/>
      <c r="X1120" s="506"/>
      <c r="Y1120" s="504"/>
      <c r="Z1120" s="505"/>
      <c r="AA1120" s="506"/>
      <c r="AB1120" s="488"/>
    </row>
    <row r="1121" spans="1:28" ht="15.75" customHeight="1" thickBot="1">
      <c r="A1121" s="510"/>
      <c r="B1121" s="511"/>
      <c r="C1121" s="511"/>
      <c r="D1121" s="512"/>
      <c r="E1121" s="513">
        <f>SUM(E1119)</f>
        <v>1</v>
      </c>
      <c r="F1121" s="514"/>
      <c r="G1121" s="515">
        <f>SUM(G1119)</f>
        <v>0</v>
      </c>
      <c r="H1121" s="513"/>
      <c r="I1121" s="514"/>
      <c r="J1121" s="515">
        <f>SUM((J1119+M1119+P1119)/3)</f>
        <v>0</v>
      </c>
      <c r="K1121" s="513"/>
      <c r="L1121" s="513"/>
      <c r="M1121" s="513"/>
      <c r="N1121" s="513"/>
      <c r="O1121" s="513"/>
      <c r="P1121" s="513"/>
      <c r="Q1121" s="513"/>
      <c r="R1121" s="514"/>
      <c r="S1121" s="515">
        <f>SUM(((S1119*3)+V1119+Y1119)/5)</f>
        <v>0</v>
      </c>
      <c r="T1121" s="513"/>
      <c r="U1121" s="513"/>
      <c r="V1121" s="513"/>
      <c r="W1121" s="513"/>
      <c r="X1121" s="513"/>
      <c r="Y1121" s="513"/>
      <c r="Z1121" s="513"/>
      <c r="AA1121" s="514"/>
      <c r="AB1121" s="489"/>
    </row>
    <row r="1122" spans="1:28" ht="15.75" customHeight="1" thickBot="1">
      <c r="J1122" s="100"/>
      <c r="K1122" s="100"/>
      <c r="L1122" s="100"/>
      <c r="M1122" s="100"/>
      <c r="N1122" s="100"/>
      <c r="O1122" s="100"/>
      <c r="P1122" s="100"/>
      <c r="Q1122" s="100"/>
      <c r="R1122" s="100"/>
      <c r="S1122" s="100"/>
      <c r="T1122" s="100"/>
      <c r="U1122" s="100"/>
      <c r="V1122" s="100"/>
      <c r="W1122" s="100"/>
      <c r="X1122" s="100"/>
      <c r="Y1122" s="100"/>
      <c r="Z1122" s="100"/>
      <c r="AA1122" s="100"/>
    </row>
    <row r="1123" spans="1:28" ht="15.75" customHeight="1">
      <c r="A1123" s="516" t="str">
        <f>T(A1117)</f>
        <v>Widespread Power Outage</v>
      </c>
      <c r="B1123" s="517"/>
      <c r="C1123" s="517"/>
      <c r="D1123" s="518"/>
      <c r="E1123" s="478" t="s">
        <v>5</v>
      </c>
      <c r="F1123" s="479"/>
      <c r="G1123" s="478" t="s">
        <v>159</v>
      </c>
      <c r="H1123" s="482"/>
      <c r="I1123" s="479"/>
      <c r="J1123" s="484" t="s">
        <v>7</v>
      </c>
      <c r="K1123" s="485"/>
      <c r="L1123" s="485"/>
      <c r="M1123" s="485"/>
      <c r="N1123" s="485"/>
      <c r="O1123" s="485"/>
      <c r="P1123" s="485"/>
      <c r="Q1123" s="485"/>
      <c r="R1123" s="486"/>
      <c r="S1123" s="484" t="s">
        <v>9</v>
      </c>
      <c r="T1123" s="485"/>
      <c r="U1123" s="485"/>
      <c r="V1123" s="485"/>
      <c r="W1123" s="485"/>
      <c r="X1123" s="485"/>
      <c r="Y1123" s="485"/>
      <c r="Z1123" s="485"/>
      <c r="AA1123" s="486"/>
      <c r="AB1123" s="487">
        <f>SUM(((((J1127+S1127)/2)*G1127)*E1127))</f>
        <v>0</v>
      </c>
    </row>
    <row r="1124" spans="1:28" ht="15.75" customHeight="1">
      <c r="A1124" s="519"/>
      <c r="B1124" s="520"/>
      <c r="C1124" s="520"/>
      <c r="D1124" s="521"/>
      <c r="E1124" s="480"/>
      <c r="F1124" s="481"/>
      <c r="G1124" s="480"/>
      <c r="H1124" s="483"/>
      <c r="I1124" s="481"/>
      <c r="J1124" s="490" t="s">
        <v>163</v>
      </c>
      <c r="K1124" s="491"/>
      <c r="L1124" s="492"/>
      <c r="M1124" s="490" t="s">
        <v>165</v>
      </c>
      <c r="N1124" s="491"/>
      <c r="O1124" s="492"/>
      <c r="P1124" s="490" t="s">
        <v>167</v>
      </c>
      <c r="Q1124" s="491"/>
      <c r="R1124" s="492"/>
      <c r="S1124" s="490" t="s">
        <v>213</v>
      </c>
      <c r="T1124" s="491"/>
      <c r="U1124" s="492"/>
      <c r="V1124" s="490" t="s">
        <v>219</v>
      </c>
      <c r="W1124" s="491"/>
      <c r="X1124" s="492"/>
      <c r="Y1124" s="490" t="s">
        <v>225</v>
      </c>
      <c r="Z1124" s="491"/>
      <c r="AA1124" s="492"/>
      <c r="AB1124" s="488"/>
    </row>
    <row r="1125" spans="1:28" ht="15.75" customHeight="1">
      <c r="A1125" s="493" t="str">
        <f>T(A998)</f>
        <v>Fire Suppression</v>
      </c>
      <c r="B1125" s="494"/>
      <c r="C1125" s="96" t="str">
        <f>T(C998)</f>
        <v>CR</v>
      </c>
      <c r="D1125" s="99">
        <f>SUM(D998)</f>
        <v>17</v>
      </c>
      <c r="E1125" s="495">
        <v>1</v>
      </c>
      <c r="F1125" s="496"/>
      <c r="G1125" s="495">
        <f>SUM(G998)</f>
        <v>0</v>
      </c>
      <c r="H1125" s="499"/>
      <c r="I1125" s="496"/>
      <c r="J1125" s="501">
        <v>0</v>
      </c>
      <c r="K1125" s="502"/>
      <c r="L1125" s="503"/>
      <c r="M1125" s="501">
        <v>0</v>
      </c>
      <c r="N1125" s="502"/>
      <c r="O1125" s="503"/>
      <c r="P1125" s="501">
        <v>0</v>
      </c>
      <c r="Q1125" s="502"/>
      <c r="R1125" s="503"/>
      <c r="S1125" s="501">
        <v>0</v>
      </c>
      <c r="T1125" s="502"/>
      <c r="U1125" s="503"/>
      <c r="V1125" s="501">
        <v>0</v>
      </c>
      <c r="W1125" s="502"/>
      <c r="X1125" s="503"/>
      <c r="Y1125" s="501">
        <v>0</v>
      </c>
      <c r="Z1125" s="502"/>
      <c r="AA1125" s="503"/>
      <c r="AB1125" s="488"/>
    </row>
    <row r="1126" spans="1:28" ht="15.75" customHeight="1">
      <c r="A1126" s="507" t="str">
        <f>T(A999)</f>
        <v/>
      </c>
      <c r="B1126" s="508"/>
      <c r="C1126" s="508"/>
      <c r="D1126" s="509"/>
      <c r="E1126" s="497"/>
      <c r="F1126" s="498"/>
      <c r="G1126" s="497"/>
      <c r="H1126" s="500"/>
      <c r="I1126" s="498"/>
      <c r="J1126" s="504"/>
      <c r="K1126" s="505"/>
      <c r="L1126" s="506"/>
      <c r="M1126" s="504"/>
      <c r="N1126" s="505"/>
      <c r="O1126" s="506"/>
      <c r="P1126" s="504"/>
      <c r="Q1126" s="505"/>
      <c r="R1126" s="506"/>
      <c r="S1126" s="504"/>
      <c r="T1126" s="505"/>
      <c r="U1126" s="506"/>
      <c r="V1126" s="504"/>
      <c r="W1126" s="505"/>
      <c r="X1126" s="506"/>
      <c r="Y1126" s="504"/>
      <c r="Z1126" s="505"/>
      <c r="AA1126" s="506"/>
      <c r="AB1126" s="488"/>
    </row>
    <row r="1127" spans="1:28" ht="15.75" customHeight="1" thickBot="1">
      <c r="A1127" s="510"/>
      <c r="B1127" s="511"/>
      <c r="C1127" s="511"/>
      <c r="D1127" s="512"/>
      <c r="E1127" s="513">
        <f>SUM(E1125)</f>
        <v>1</v>
      </c>
      <c r="F1127" s="514"/>
      <c r="G1127" s="515">
        <f>SUM(G1125)</f>
        <v>0</v>
      </c>
      <c r="H1127" s="513"/>
      <c r="I1127" s="514"/>
      <c r="J1127" s="515">
        <f>SUM((J1125+M1125+P1125)/3)</f>
        <v>0</v>
      </c>
      <c r="K1127" s="513"/>
      <c r="L1127" s="513"/>
      <c r="M1127" s="513"/>
      <c r="N1127" s="513"/>
      <c r="O1127" s="513"/>
      <c r="P1127" s="513"/>
      <c r="Q1127" s="513"/>
      <c r="R1127" s="514"/>
      <c r="S1127" s="515">
        <f>SUM(((S1125*3)+V1125+Y1125)/5)</f>
        <v>0</v>
      </c>
      <c r="T1127" s="513"/>
      <c r="U1127" s="513"/>
      <c r="V1127" s="513"/>
      <c r="W1127" s="513"/>
      <c r="X1127" s="513"/>
      <c r="Y1127" s="513"/>
      <c r="Z1127" s="513"/>
      <c r="AA1127" s="514"/>
      <c r="AB1127" s="489"/>
    </row>
    <row r="1128" spans="1:28" ht="15.75" customHeight="1" thickBot="1">
      <c r="J1128" s="100"/>
      <c r="K1128" s="100"/>
      <c r="L1128" s="100"/>
      <c r="M1128" s="100"/>
      <c r="N1128" s="100"/>
      <c r="O1128" s="100"/>
      <c r="P1128" s="100"/>
      <c r="Q1128" s="100"/>
      <c r="R1128" s="100"/>
      <c r="S1128" s="100"/>
      <c r="T1128" s="100"/>
      <c r="U1128" s="100"/>
      <c r="V1128" s="100"/>
      <c r="W1128" s="100"/>
      <c r="X1128" s="100"/>
      <c r="Y1128" s="100"/>
      <c r="Z1128" s="100"/>
      <c r="AA1128" s="100"/>
    </row>
    <row r="1129" spans="1:28" ht="15.75" customHeight="1">
      <c r="A1129" s="516" t="str">
        <f>T(A1123)</f>
        <v>Widespread Power Outage</v>
      </c>
      <c r="B1129" s="517"/>
      <c r="C1129" s="517"/>
      <c r="D1129" s="518"/>
      <c r="E1129" s="478" t="s">
        <v>5</v>
      </c>
      <c r="F1129" s="479"/>
      <c r="G1129" s="478" t="s">
        <v>159</v>
      </c>
      <c r="H1129" s="482"/>
      <c r="I1129" s="479"/>
      <c r="J1129" s="484" t="s">
        <v>7</v>
      </c>
      <c r="K1129" s="485"/>
      <c r="L1129" s="485"/>
      <c r="M1129" s="485"/>
      <c r="N1129" s="485"/>
      <c r="O1129" s="485"/>
      <c r="P1129" s="485"/>
      <c r="Q1129" s="485"/>
      <c r="R1129" s="486"/>
      <c r="S1129" s="484" t="s">
        <v>9</v>
      </c>
      <c r="T1129" s="485"/>
      <c r="U1129" s="485"/>
      <c r="V1129" s="485"/>
      <c r="W1129" s="485"/>
      <c r="X1129" s="485"/>
      <c r="Y1129" s="485"/>
      <c r="Z1129" s="485"/>
      <c r="AA1129" s="486"/>
      <c r="AB1129" s="487">
        <f>SUM(((((J1133+S1133)/2)*G1133)*E1133))</f>
        <v>0</v>
      </c>
    </row>
    <row r="1130" spans="1:28" ht="15.75" customHeight="1">
      <c r="A1130" s="519"/>
      <c r="B1130" s="520"/>
      <c r="C1130" s="520"/>
      <c r="D1130" s="521"/>
      <c r="E1130" s="480"/>
      <c r="F1130" s="481"/>
      <c r="G1130" s="480"/>
      <c r="H1130" s="483"/>
      <c r="I1130" s="481"/>
      <c r="J1130" s="490" t="s">
        <v>163</v>
      </c>
      <c r="K1130" s="491"/>
      <c r="L1130" s="492"/>
      <c r="M1130" s="490" t="s">
        <v>165</v>
      </c>
      <c r="N1130" s="491"/>
      <c r="O1130" s="492"/>
      <c r="P1130" s="490" t="s">
        <v>167</v>
      </c>
      <c r="Q1130" s="491"/>
      <c r="R1130" s="492"/>
      <c r="S1130" s="490" t="s">
        <v>213</v>
      </c>
      <c r="T1130" s="491"/>
      <c r="U1130" s="492"/>
      <c r="V1130" s="490" t="s">
        <v>219</v>
      </c>
      <c r="W1130" s="491"/>
      <c r="X1130" s="492"/>
      <c r="Y1130" s="490" t="s">
        <v>225</v>
      </c>
      <c r="Z1130" s="491"/>
      <c r="AA1130" s="492"/>
      <c r="AB1130" s="488"/>
    </row>
    <row r="1131" spans="1:28" ht="15.75" customHeight="1">
      <c r="A1131" s="493" t="str">
        <f>T(A1004)</f>
        <v>Air Handling</v>
      </c>
      <c r="B1131" s="494"/>
      <c r="C1131" s="96" t="str">
        <f>T(C1004)</f>
        <v>CR</v>
      </c>
      <c r="D1131" s="99">
        <f>SUM(D1004)</f>
        <v>18</v>
      </c>
      <c r="E1131" s="495">
        <v>1</v>
      </c>
      <c r="F1131" s="496"/>
      <c r="G1131" s="495">
        <f>SUM(G1004)</f>
        <v>0</v>
      </c>
      <c r="H1131" s="499"/>
      <c r="I1131" s="496"/>
      <c r="J1131" s="501">
        <v>0</v>
      </c>
      <c r="K1131" s="502"/>
      <c r="L1131" s="503"/>
      <c r="M1131" s="501">
        <v>0</v>
      </c>
      <c r="N1131" s="502"/>
      <c r="O1131" s="503"/>
      <c r="P1131" s="501">
        <v>0</v>
      </c>
      <c r="Q1131" s="502"/>
      <c r="R1131" s="503"/>
      <c r="S1131" s="501">
        <v>0</v>
      </c>
      <c r="T1131" s="502"/>
      <c r="U1131" s="503"/>
      <c r="V1131" s="501">
        <v>0</v>
      </c>
      <c r="W1131" s="502"/>
      <c r="X1131" s="503"/>
      <c r="Y1131" s="501">
        <v>0</v>
      </c>
      <c r="Z1131" s="502"/>
      <c r="AA1131" s="503"/>
      <c r="AB1131" s="488"/>
    </row>
    <row r="1132" spans="1:28" ht="15.75" customHeight="1">
      <c r="A1132" s="507" t="str">
        <f>T(A1005)</f>
        <v/>
      </c>
      <c r="B1132" s="508"/>
      <c r="C1132" s="508"/>
      <c r="D1132" s="509"/>
      <c r="E1132" s="497"/>
      <c r="F1132" s="498"/>
      <c r="G1132" s="497"/>
      <c r="H1132" s="500"/>
      <c r="I1132" s="498"/>
      <c r="J1132" s="504"/>
      <c r="K1132" s="505"/>
      <c r="L1132" s="506"/>
      <c r="M1132" s="504"/>
      <c r="N1132" s="505"/>
      <c r="O1132" s="506"/>
      <c r="P1132" s="504"/>
      <c r="Q1132" s="505"/>
      <c r="R1132" s="506"/>
      <c r="S1132" s="504"/>
      <c r="T1132" s="505"/>
      <c r="U1132" s="506"/>
      <c r="V1132" s="504"/>
      <c r="W1132" s="505"/>
      <c r="X1132" s="506"/>
      <c r="Y1132" s="504"/>
      <c r="Z1132" s="505"/>
      <c r="AA1132" s="506"/>
      <c r="AB1132" s="488"/>
    </row>
    <row r="1133" spans="1:28" ht="15.75" customHeight="1" thickBot="1">
      <c r="A1133" s="510"/>
      <c r="B1133" s="511"/>
      <c r="C1133" s="511"/>
      <c r="D1133" s="512"/>
      <c r="E1133" s="513">
        <f>SUM(E1131)</f>
        <v>1</v>
      </c>
      <c r="F1133" s="514"/>
      <c r="G1133" s="515">
        <f>SUM(G1131)</f>
        <v>0</v>
      </c>
      <c r="H1133" s="513"/>
      <c r="I1133" s="514"/>
      <c r="J1133" s="515">
        <f>SUM((J1131+M1131+P1131)/3)</f>
        <v>0</v>
      </c>
      <c r="K1133" s="513"/>
      <c r="L1133" s="513"/>
      <c r="M1133" s="513"/>
      <c r="N1133" s="513"/>
      <c r="O1133" s="513"/>
      <c r="P1133" s="513"/>
      <c r="Q1133" s="513"/>
      <c r="R1133" s="514"/>
      <c r="S1133" s="515">
        <f>SUM(((S1131*3)+V1131+Y1131)/5)</f>
        <v>0</v>
      </c>
      <c r="T1133" s="513"/>
      <c r="U1133" s="513"/>
      <c r="V1133" s="513"/>
      <c r="W1133" s="513"/>
      <c r="X1133" s="513"/>
      <c r="Y1133" s="513"/>
      <c r="Z1133" s="513"/>
      <c r="AA1133" s="514"/>
      <c r="AB1133" s="489"/>
    </row>
    <row r="1134" spans="1:28" ht="15.75" customHeight="1" thickBot="1">
      <c r="J1134" s="98"/>
      <c r="K1134" s="98"/>
      <c r="L1134" s="98"/>
      <c r="M1134" s="98"/>
      <c r="N1134" s="98"/>
      <c r="O1134" s="98"/>
      <c r="P1134" s="98"/>
      <c r="Q1134" s="98"/>
      <c r="R1134" s="98"/>
      <c r="S1134" s="98"/>
      <c r="T1134" s="98"/>
      <c r="U1134" s="98"/>
      <c r="V1134" s="98"/>
      <c r="W1134" s="98"/>
      <c r="X1134" s="98"/>
      <c r="Y1134" s="98"/>
      <c r="Z1134" s="98"/>
      <c r="AA1134" s="98"/>
    </row>
    <row r="1135" spans="1:28" ht="15.75" customHeight="1">
      <c r="A1135" s="516" t="str">
        <f>T(A1129)</f>
        <v>Widespread Power Outage</v>
      </c>
      <c r="B1135" s="517"/>
      <c r="C1135" s="517"/>
      <c r="D1135" s="518"/>
      <c r="E1135" s="478" t="s">
        <v>5</v>
      </c>
      <c r="F1135" s="479"/>
      <c r="G1135" s="478" t="s">
        <v>159</v>
      </c>
      <c r="H1135" s="482"/>
      <c r="I1135" s="479"/>
      <c r="J1135" s="484" t="s">
        <v>7</v>
      </c>
      <c r="K1135" s="485"/>
      <c r="L1135" s="485"/>
      <c r="M1135" s="485"/>
      <c r="N1135" s="485"/>
      <c r="O1135" s="485"/>
      <c r="P1135" s="485"/>
      <c r="Q1135" s="485"/>
      <c r="R1135" s="486"/>
      <c r="S1135" s="484" t="s">
        <v>9</v>
      </c>
      <c r="T1135" s="485"/>
      <c r="U1135" s="485"/>
      <c r="V1135" s="485"/>
      <c r="W1135" s="485"/>
      <c r="X1135" s="485"/>
      <c r="Y1135" s="485"/>
      <c r="Z1135" s="485"/>
      <c r="AA1135" s="486"/>
      <c r="AB1135" s="487">
        <f>SUM(((((J1139+S1139)/2)*G1139)*E1139))</f>
        <v>0</v>
      </c>
    </row>
    <row r="1136" spans="1:28" ht="15.75" customHeight="1">
      <c r="A1136" s="519"/>
      <c r="B1136" s="520"/>
      <c r="C1136" s="520"/>
      <c r="D1136" s="521"/>
      <c r="E1136" s="480"/>
      <c r="F1136" s="481"/>
      <c r="G1136" s="480"/>
      <c r="H1136" s="483"/>
      <c r="I1136" s="481"/>
      <c r="J1136" s="490" t="s">
        <v>163</v>
      </c>
      <c r="K1136" s="491"/>
      <c r="L1136" s="492"/>
      <c r="M1136" s="490" t="s">
        <v>165</v>
      </c>
      <c r="N1136" s="491"/>
      <c r="O1136" s="492"/>
      <c r="P1136" s="490" t="s">
        <v>167</v>
      </c>
      <c r="Q1136" s="491"/>
      <c r="R1136" s="492"/>
      <c r="S1136" s="490" t="s">
        <v>213</v>
      </c>
      <c r="T1136" s="491"/>
      <c r="U1136" s="492"/>
      <c r="V1136" s="490" t="s">
        <v>219</v>
      </c>
      <c r="W1136" s="491"/>
      <c r="X1136" s="492"/>
      <c r="Y1136" s="490" t="s">
        <v>225</v>
      </c>
      <c r="Z1136" s="491"/>
      <c r="AA1136" s="492"/>
      <c r="AB1136" s="488"/>
    </row>
    <row r="1137" spans="1:28" ht="15.75" customHeight="1">
      <c r="A1137" s="493" t="str">
        <f>T(A1010)</f>
        <v>Power Generation/Distribution</v>
      </c>
      <c r="B1137" s="494"/>
      <c r="C1137" s="96" t="str">
        <f>T(C1010)</f>
        <v>CR</v>
      </c>
      <c r="D1137" s="99">
        <f>SUM(D1010)</f>
        <v>19</v>
      </c>
      <c r="E1137" s="495">
        <v>1</v>
      </c>
      <c r="F1137" s="496"/>
      <c r="G1137" s="495">
        <f>SUM(G1010)</f>
        <v>0</v>
      </c>
      <c r="H1137" s="499"/>
      <c r="I1137" s="496"/>
      <c r="J1137" s="501">
        <v>0</v>
      </c>
      <c r="K1137" s="502"/>
      <c r="L1137" s="503"/>
      <c r="M1137" s="501">
        <v>0</v>
      </c>
      <c r="N1137" s="502"/>
      <c r="O1137" s="503"/>
      <c r="P1137" s="501">
        <v>0</v>
      </c>
      <c r="Q1137" s="502"/>
      <c r="R1137" s="503"/>
      <c r="S1137" s="501">
        <v>0</v>
      </c>
      <c r="T1137" s="502"/>
      <c r="U1137" s="503"/>
      <c r="V1137" s="501">
        <v>0</v>
      </c>
      <c r="W1137" s="502"/>
      <c r="X1137" s="503"/>
      <c r="Y1137" s="501">
        <v>0</v>
      </c>
      <c r="Z1137" s="502"/>
      <c r="AA1137" s="503"/>
      <c r="AB1137" s="488"/>
    </row>
    <row r="1138" spans="1:28" ht="15.75" customHeight="1">
      <c r="A1138" s="507" t="str">
        <f>T(A1011)</f>
        <v/>
      </c>
      <c r="B1138" s="508"/>
      <c r="C1138" s="508"/>
      <c r="D1138" s="509"/>
      <c r="E1138" s="497"/>
      <c r="F1138" s="498"/>
      <c r="G1138" s="497"/>
      <c r="H1138" s="500"/>
      <c r="I1138" s="498"/>
      <c r="J1138" s="504"/>
      <c r="K1138" s="505"/>
      <c r="L1138" s="506"/>
      <c r="M1138" s="504"/>
      <c r="N1138" s="505"/>
      <c r="O1138" s="506"/>
      <c r="P1138" s="504"/>
      <c r="Q1138" s="505"/>
      <c r="R1138" s="506"/>
      <c r="S1138" s="504"/>
      <c r="T1138" s="505"/>
      <c r="U1138" s="506"/>
      <c r="V1138" s="504"/>
      <c r="W1138" s="505"/>
      <c r="X1138" s="506"/>
      <c r="Y1138" s="504"/>
      <c r="Z1138" s="505"/>
      <c r="AA1138" s="506"/>
      <c r="AB1138" s="488"/>
    </row>
    <row r="1139" spans="1:28" ht="15.75" customHeight="1" thickBot="1">
      <c r="A1139" s="510"/>
      <c r="B1139" s="511"/>
      <c r="C1139" s="511"/>
      <c r="D1139" s="512"/>
      <c r="E1139" s="513">
        <f>SUM(E1137)</f>
        <v>1</v>
      </c>
      <c r="F1139" s="514"/>
      <c r="G1139" s="515">
        <f>SUM(G1137)</f>
        <v>0</v>
      </c>
      <c r="H1139" s="513"/>
      <c r="I1139" s="514"/>
      <c r="J1139" s="515">
        <f>SUM((J1137+M1137+P1137)/3)</f>
        <v>0</v>
      </c>
      <c r="K1139" s="513"/>
      <c r="L1139" s="513"/>
      <c r="M1139" s="513"/>
      <c r="N1139" s="513"/>
      <c r="O1139" s="513"/>
      <c r="P1139" s="513"/>
      <c r="Q1139" s="513"/>
      <c r="R1139" s="514"/>
      <c r="S1139" s="515">
        <f>SUM(((S1137*3)+V1137+Y1137)/5)</f>
        <v>0</v>
      </c>
      <c r="T1139" s="513"/>
      <c r="U1139" s="513"/>
      <c r="V1139" s="513"/>
      <c r="W1139" s="513"/>
      <c r="X1139" s="513"/>
      <c r="Y1139" s="513"/>
      <c r="Z1139" s="513"/>
      <c r="AA1139" s="514"/>
      <c r="AB1139" s="489"/>
    </row>
    <row r="1140" spans="1:28" ht="15.75" customHeight="1" thickBot="1">
      <c r="J1140" s="100"/>
      <c r="K1140" s="100"/>
      <c r="L1140" s="100"/>
      <c r="M1140" s="100"/>
      <c r="N1140" s="100"/>
      <c r="O1140" s="100"/>
      <c r="P1140" s="100"/>
      <c r="Q1140" s="100"/>
      <c r="R1140" s="100"/>
      <c r="S1140" s="100"/>
      <c r="T1140" s="100"/>
      <c r="U1140" s="100"/>
      <c r="V1140" s="100"/>
      <c r="W1140" s="100"/>
      <c r="X1140" s="100"/>
      <c r="Y1140" s="100"/>
      <c r="Z1140" s="100"/>
      <c r="AA1140" s="100"/>
    </row>
    <row r="1141" spans="1:28" ht="15.75" customHeight="1">
      <c r="A1141" s="516" t="str">
        <f>T(A1135)</f>
        <v>Widespread Power Outage</v>
      </c>
      <c r="B1141" s="517"/>
      <c r="C1141" s="517"/>
      <c r="D1141" s="518"/>
      <c r="E1141" s="478" t="s">
        <v>5</v>
      </c>
      <c r="F1141" s="479"/>
      <c r="G1141" s="478" t="s">
        <v>159</v>
      </c>
      <c r="H1141" s="482"/>
      <c r="I1141" s="479"/>
      <c r="J1141" s="484" t="s">
        <v>7</v>
      </c>
      <c r="K1141" s="485"/>
      <c r="L1141" s="485"/>
      <c r="M1141" s="485"/>
      <c r="N1141" s="485"/>
      <c r="O1141" s="485"/>
      <c r="P1141" s="485"/>
      <c r="Q1141" s="485"/>
      <c r="R1141" s="486"/>
      <c r="S1141" s="484" t="s">
        <v>9</v>
      </c>
      <c r="T1141" s="485"/>
      <c r="U1141" s="485"/>
      <c r="V1141" s="485"/>
      <c r="W1141" s="485"/>
      <c r="X1141" s="485"/>
      <c r="Y1141" s="485"/>
      <c r="Z1141" s="485"/>
      <c r="AA1141" s="486"/>
      <c r="AB1141" s="487">
        <f>SUM(((((J1145+S1145)/2)*G1145)*E1145))</f>
        <v>0</v>
      </c>
    </row>
    <row r="1142" spans="1:28" ht="15.75" customHeight="1">
      <c r="A1142" s="519"/>
      <c r="B1142" s="520"/>
      <c r="C1142" s="520"/>
      <c r="D1142" s="521"/>
      <c r="E1142" s="480"/>
      <c r="F1142" s="481"/>
      <c r="G1142" s="480"/>
      <c r="H1142" s="483"/>
      <c r="I1142" s="481"/>
      <c r="J1142" s="490" t="s">
        <v>163</v>
      </c>
      <c r="K1142" s="491"/>
      <c r="L1142" s="492"/>
      <c r="M1142" s="490" t="s">
        <v>165</v>
      </c>
      <c r="N1142" s="491"/>
      <c r="O1142" s="492"/>
      <c r="P1142" s="490" t="s">
        <v>167</v>
      </c>
      <c r="Q1142" s="491"/>
      <c r="R1142" s="492"/>
      <c r="S1142" s="490" t="s">
        <v>213</v>
      </c>
      <c r="T1142" s="491"/>
      <c r="U1142" s="492"/>
      <c r="V1142" s="490" t="s">
        <v>219</v>
      </c>
      <c r="W1142" s="491"/>
      <c r="X1142" s="492"/>
      <c r="Y1142" s="490" t="s">
        <v>225</v>
      </c>
      <c r="Z1142" s="491"/>
      <c r="AA1142" s="492"/>
      <c r="AB1142" s="488"/>
    </row>
    <row r="1143" spans="1:28" ht="15.75" customHeight="1">
      <c r="A1143" s="493" t="str">
        <f>T(A1016)</f>
        <v>Yards</v>
      </c>
      <c r="B1143" s="494"/>
      <c r="C1143" s="96" t="str">
        <f>T(C1016)</f>
        <v>CR</v>
      </c>
      <c r="D1143" s="99">
        <f>SUM(D1016)</f>
        <v>20</v>
      </c>
      <c r="E1143" s="495">
        <v>1</v>
      </c>
      <c r="F1143" s="496"/>
      <c r="G1143" s="495">
        <f>SUM(G1016)</f>
        <v>0</v>
      </c>
      <c r="H1143" s="499"/>
      <c r="I1143" s="496"/>
      <c r="J1143" s="501">
        <v>0</v>
      </c>
      <c r="K1143" s="502"/>
      <c r="L1143" s="503"/>
      <c r="M1143" s="501">
        <v>0</v>
      </c>
      <c r="N1143" s="502"/>
      <c r="O1143" s="503"/>
      <c r="P1143" s="501">
        <v>0</v>
      </c>
      <c r="Q1143" s="502"/>
      <c r="R1143" s="503"/>
      <c r="S1143" s="501">
        <v>0</v>
      </c>
      <c r="T1143" s="502"/>
      <c r="U1143" s="503"/>
      <c r="V1143" s="501">
        <v>0</v>
      </c>
      <c r="W1143" s="502"/>
      <c r="X1143" s="503"/>
      <c r="Y1143" s="501">
        <v>0</v>
      </c>
      <c r="Z1143" s="502"/>
      <c r="AA1143" s="503"/>
      <c r="AB1143" s="488"/>
    </row>
    <row r="1144" spans="1:28" ht="15.75" customHeight="1">
      <c r="A1144" s="507" t="str">
        <f>T(A1017)</f>
        <v/>
      </c>
      <c r="B1144" s="508"/>
      <c r="C1144" s="508"/>
      <c r="D1144" s="509"/>
      <c r="E1144" s="497"/>
      <c r="F1144" s="498"/>
      <c r="G1144" s="497"/>
      <c r="H1144" s="500"/>
      <c r="I1144" s="498"/>
      <c r="J1144" s="504"/>
      <c r="K1144" s="505"/>
      <c r="L1144" s="506"/>
      <c r="M1144" s="504"/>
      <c r="N1144" s="505"/>
      <c r="O1144" s="506"/>
      <c r="P1144" s="504"/>
      <c r="Q1144" s="505"/>
      <c r="R1144" s="506"/>
      <c r="S1144" s="504"/>
      <c r="T1144" s="505"/>
      <c r="U1144" s="506"/>
      <c r="V1144" s="504"/>
      <c r="W1144" s="505"/>
      <c r="X1144" s="506"/>
      <c r="Y1144" s="504"/>
      <c r="Z1144" s="505"/>
      <c r="AA1144" s="506"/>
      <c r="AB1144" s="488"/>
    </row>
    <row r="1145" spans="1:28" ht="15.75" customHeight="1" thickBot="1">
      <c r="A1145" s="510"/>
      <c r="B1145" s="511"/>
      <c r="C1145" s="511"/>
      <c r="D1145" s="512"/>
      <c r="E1145" s="513">
        <f>SUM(E1143)</f>
        <v>1</v>
      </c>
      <c r="F1145" s="514"/>
      <c r="G1145" s="515">
        <f>SUM(G1143)</f>
        <v>0</v>
      </c>
      <c r="H1145" s="513"/>
      <c r="I1145" s="514"/>
      <c r="J1145" s="515">
        <f>SUM((J1143+M1143+P1143)/3)</f>
        <v>0</v>
      </c>
      <c r="K1145" s="513"/>
      <c r="L1145" s="513"/>
      <c r="M1145" s="513"/>
      <c r="N1145" s="513"/>
      <c r="O1145" s="513"/>
      <c r="P1145" s="513"/>
      <c r="Q1145" s="513"/>
      <c r="R1145" s="514"/>
      <c r="S1145" s="515">
        <f>SUM(((S1143*3)+V1143+Y1143)/5)</f>
        <v>0</v>
      </c>
      <c r="T1145" s="513"/>
      <c r="U1145" s="513"/>
      <c r="V1145" s="513"/>
      <c r="W1145" s="513"/>
      <c r="X1145" s="513"/>
      <c r="Y1145" s="513"/>
      <c r="Z1145" s="513"/>
      <c r="AA1145" s="514"/>
      <c r="AB1145" s="489"/>
    </row>
    <row r="1146" spans="1:28" ht="15.75" customHeight="1" thickBot="1">
      <c r="J1146" s="98"/>
      <c r="K1146" s="98"/>
      <c r="L1146" s="98"/>
      <c r="M1146" s="98"/>
      <c r="N1146" s="98"/>
      <c r="O1146" s="98"/>
      <c r="P1146" s="98"/>
      <c r="Q1146" s="98"/>
      <c r="R1146" s="98"/>
      <c r="S1146" s="98"/>
      <c r="T1146" s="98"/>
      <c r="U1146" s="98"/>
      <c r="V1146" s="98"/>
      <c r="W1146" s="98"/>
      <c r="X1146" s="98"/>
      <c r="Y1146" s="98"/>
      <c r="Z1146" s="98"/>
      <c r="AA1146" s="98"/>
    </row>
    <row r="1147" spans="1:28" ht="15.75" customHeight="1">
      <c r="A1147" s="516" t="str">
        <f>T(A1141)</f>
        <v>Widespread Power Outage</v>
      </c>
      <c r="B1147" s="517"/>
      <c r="C1147" s="517"/>
      <c r="D1147" s="518"/>
      <c r="E1147" s="478" t="s">
        <v>5</v>
      </c>
      <c r="F1147" s="479"/>
      <c r="G1147" s="478" t="s">
        <v>159</v>
      </c>
      <c r="H1147" s="482"/>
      <c r="I1147" s="479"/>
      <c r="J1147" s="484" t="s">
        <v>7</v>
      </c>
      <c r="K1147" s="485"/>
      <c r="L1147" s="485"/>
      <c r="M1147" s="485"/>
      <c r="N1147" s="485"/>
      <c r="O1147" s="485"/>
      <c r="P1147" s="485"/>
      <c r="Q1147" s="485"/>
      <c r="R1147" s="486"/>
      <c r="S1147" s="484" t="s">
        <v>9</v>
      </c>
      <c r="T1147" s="485"/>
      <c r="U1147" s="485"/>
      <c r="V1147" s="485"/>
      <c r="W1147" s="485"/>
      <c r="X1147" s="485"/>
      <c r="Y1147" s="485"/>
      <c r="Z1147" s="485"/>
      <c r="AA1147" s="486"/>
      <c r="AB1147" s="487">
        <f>SUM(((((J1151+S1151)/2)*G1151)*E1151))</f>
        <v>0</v>
      </c>
    </row>
    <row r="1148" spans="1:28" ht="15.75" customHeight="1">
      <c r="A1148" s="519"/>
      <c r="B1148" s="520"/>
      <c r="C1148" s="520"/>
      <c r="D1148" s="521"/>
      <c r="E1148" s="480"/>
      <c r="F1148" s="481"/>
      <c r="G1148" s="480"/>
      <c r="H1148" s="483"/>
      <c r="I1148" s="481"/>
      <c r="J1148" s="490" t="s">
        <v>163</v>
      </c>
      <c r="K1148" s="491"/>
      <c r="L1148" s="492"/>
      <c r="M1148" s="490" t="s">
        <v>165</v>
      </c>
      <c r="N1148" s="491"/>
      <c r="O1148" s="492"/>
      <c r="P1148" s="490" t="s">
        <v>167</v>
      </c>
      <c r="Q1148" s="491"/>
      <c r="R1148" s="492"/>
      <c r="S1148" s="490" t="s">
        <v>213</v>
      </c>
      <c r="T1148" s="491"/>
      <c r="U1148" s="492"/>
      <c r="V1148" s="490" t="s">
        <v>219</v>
      </c>
      <c r="W1148" s="491"/>
      <c r="X1148" s="492"/>
      <c r="Y1148" s="490" t="s">
        <v>225</v>
      </c>
      <c r="Z1148" s="491"/>
      <c r="AA1148" s="492"/>
      <c r="AB1148" s="488"/>
    </row>
    <row r="1149" spans="1:28" ht="15.75" customHeight="1">
      <c r="A1149" s="493" t="str">
        <f>T(A1022)</f>
        <v>Maintenance Barns/Facilities</v>
      </c>
      <c r="B1149" s="494"/>
      <c r="C1149" s="96" t="str">
        <f>T(C1022)</f>
        <v>CR</v>
      </c>
      <c r="D1149" s="99">
        <f>SUM(D1022)</f>
        <v>21</v>
      </c>
      <c r="E1149" s="495">
        <v>1</v>
      </c>
      <c r="F1149" s="496"/>
      <c r="G1149" s="495">
        <f>SUM(G1022)</f>
        <v>0</v>
      </c>
      <c r="H1149" s="499"/>
      <c r="I1149" s="496"/>
      <c r="J1149" s="501">
        <v>0</v>
      </c>
      <c r="K1149" s="502"/>
      <c r="L1149" s="503"/>
      <c r="M1149" s="501">
        <v>0</v>
      </c>
      <c r="N1149" s="502"/>
      <c r="O1149" s="503"/>
      <c r="P1149" s="501">
        <v>0</v>
      </c>
      <c r="Q1149" s="502"/>
      <c r="R1149" s="503"/>
      <c r="S1149" s="501">
        <v>0</v>
      </c>
      <c r="T1149" s="502"/>
      <c r="U1149" s="503"/>
      <c r="V1149" s="501">
        <v>0</v>
      </c>
      <c r="W1149" s="502"/>
      <c r="X1149" s="503"/>
      <c r="Y1149" s="501">
        <v>0</v>
      </c>
      <c r="Z1149" s="502"/>
      <c r="AA1149" s="503"/>
      <c r="AB1149" s="488"/>
    </row>
    <row r="1150" spans="1:28" ht="15.75" customHeight="1">
      <c r="A1150" s="507" t="str">
        <f>T(A1023)</f>
        <v/>
      </c>
      <c r="B1150" s="508"/>
      <c r="C1150" s="508"/>
      <c r="D1150" s="509"/>
      <c r="E1150" s="497"/>
      <c r="F1150" s="498"/>
      <c r="G1150" s="497"/>
      <c r="H1150" s="500"/>
      <c r="I1150" s="498"/>
      <c r="J1150" s="504"/>
      <c r="K1150" s="505"/>
      <c r="L1150" s="506"/>
      <c r="M1150" s="504"/>
      <c r="N1150" s="505"/>
      <c r="O1150" s="506"/>
      <c r="P1150" s="504"/>
      <c r="Q1150" s="505"/>
      <c r="R1150" s="506"/>
      <c r="S1150" s="504"/>
      <c r="T1150" s="505"/>
      <c r="U1150" s="506"/>
      <c r="V1150" s="504"/>
      <c r="W1150" s="505"/>
      <c r="X1150" s="506"/>
      <c r="Y1150" s="504"/>
      <c r="Z1150" s="505"/>
      <c r="AA1150" s="506"/>
      <c r="AB1150" s="488"/>
    </row>
    <row r="1151" spans="1:28" ht="15.75" customHeight="1" thickBot="1">
      <c r="A1151" s="510"/>
      <c r="B1151" s="511"/>
      <c r="C1151" s="511"/>
      <c r="D1151" s="512"/>
      <c r="E1151" s="513">
        <f>SUM(E1149)</f>
        <v>1</v>
      </c>
      <c r="F1151" s="514"/>
      <c r="G1151" s="515">
        <f>SUM(G1149)</f>
        <v>0</v>
      </c>
      <c r="H1151" s="513"/>
      <c r="I1151" s="514"/>
      <c r="J1151" s="515">
        <f>SUM((J1149+M1149+P1149)/3)</f>
        <v>0</v>
      </c>
      <c r="K1151" s="513"/>
      <c r="L1151" s="513"/>
      <c r="M1151" s="513"/>
      <c r="N1151" s="513"/>
      <c r="O1151" s="513"/>
      <c r="P1151" s="513"/>
      <c r="Q1151" s="513"/>
      <c r="R1151" s="514"/>
      <c r="S1151" s="515">
        <f>SUM(((S1149*3)+V1149+Y1149)/5)</f>
        <v>0</v>
      </c>
      <c r="T1151" s="513"/>
      <c r="U1151" s="513"/>
      <c r="V1151" s="513"/>
      <c r="W1151" s="513"/>
      <c r="X1151" s="513"/>
      <c r="Y1151" s="513"/>
      <c r="Z1151" s="513"/>
      <c r="AA1151" s="514"/>
      <c r="AB1151" s="489"/>
    </row>
    <row r="1153" spans="1:28" ht="30" customHeight="1" thickBot="1">
      <c r="A1153" s="522" t="str">
        <f>T(Definitions!D28)</f>
        <v xml:space="preserve">Weapon of Mass Destruction </v>
      </c>
      <c r="B1153" s="522"/>
      <c r="C1153" s="522"/>
      <c r="D1153" s="522"/>
      <c r="E1153" s="522"/>
      <c r="F1153" s="522"/>
      <c r="G1153" s="522"/>
      <c r="H1153" s="522"/>
      <c r="I1153" s="522"/>
      <c r="J1153" s="522"/>
      <c r="K1153" s="522"/>
      <c r="L1153" s="522"/>
      <c r="M1153" s="522"/>
      <c r="N1153" s="522"/>
      <c r="O1153" s="522"/>
      <c r="P1153" s="522"/>
      <c r="Q1153" s="522"/>
      <c r="R1153" s="522"/>
      <c r="S1153" s="522"/>
      <c r="T1153" s="522"/>
      <c r="U1153" s="522"/>
      <c r="V1153" s="522"/>
      <c r="W1153" s="522"/>
      <c r="X1153" s="522"/>
      <c r="Y1153" s="522"/>
      <c r="Z1153" s="522"/>
      <c r="AA1153" s="522"/>
      <c r="AB1153" s="522"/>
    </row>
    <row r="1154" spans="1:28" ht="15.75" customHeight="1">
      <c r="A1154" s="472" t="str">
        <f>T(A1153)</f>
        <v xml:space="preserve">Weapon of Mass Destruction </v>
      </c>
      <c r="B1154" s="473"/>
      <c r="C1154" s="473"/>
      <c r="D1154" s="474"/>
      <c r="E1154" s="523" t="s">
        <v>5</v>
      </c>
      <c r="F1154" s="524"/>
      <c r="G1154" s="478" t="s">
        <v>159</v>
      </c>
      <c r="H1154" s="482"/>
      <c r="I1154" s="479"/>
      <c r="J1154" s="484" t="s">
        <v>7</v>
      </c>
      <c r="K1154" s="485"/>
      <c r="L1154" s="485"/>
      <c r="M1154" s="485"/>
      <c r="N1154" s="485"/>
      <c r="O1154" s="485"/>
      <c r="P1154" s="485"/>
      <c r="Q1154" s="485"/>
      <c r="R1154" s="486"/>
      <c r="S1154" s="484" t="s">
        <v>9</v>
      </c>
      <c r="T1154" s="485"/>
      <c r="U1154" s="485"/>
      <c r="V1154" s="485"/>
      <c r="W1154" s="485"/>
      <c r="X1154" s="485"/>
      <c r="Y1154" s="485"/>
      <c r="Z1154" s="485"/>
      <c r="AA1154" s="486"/>
      <c r="AB1154" s="487">
        <f>SUM(((((J1158+S1158)/2)*G1158)*E1158))</f>
        <v>0</v>
      </c>
    </row>
    <row r="1155" spans="1:28" ht="15.75" customHeight="1">
      <c r="A1155" s="475"/>
      <c r="B1155" s="476"/>
      <c r="C1155" s="476"/>
      <c r="D1155" s="477"/>
      <c r="E1155" s="525"/>
      <c r="F1155" s="526"/>
      <c r="G1155" s="480"/>
      <c r="H1155" s="483"/>
      <c r="I1155" s="481"/>
      <c r="J1155" s="490" t="s">
        <v>163</v>
      </c>
      <c r="K1155" s="491"/>
      <c r="L1155" s="492"/>
      <c r="M1155" s="490" t="s">
        <v>165</v>
      </c>
      <c r="N1155" s="491"/>
      <c r="O1155" s="492"/>
      <c r="P1155" s="490" t="s">
        <v>167</v>
      </c>
      <c r="Q1155" s="491"/>
      <c r="R1155" s="492"/>
      <c r="S1155" s="490" t="s">
        <v>213</v>
      </c>
      <c r="T1155" s="491"/>
      <c r="U1155" s="492"/>
      <c r="V1155" s="490" t="s">
        <v>219</v>
      </c>
      <c r="W1155" s="491"/>
      <c r="X1155" s="492"/>
      <c r="Y1155" s="490" t="s">
        <v>225</v>
      </c>
      <c r="Z1155" s="491"/>
      <c r="AA1155" s="492"/>
      <c r="AB1155" s="488"/>
    </row>
    <row r="1156" spans="1:28" ht="15.75" customHeight="1">
      <c r="A1156" s="493" t="str">
        <f>T(A1029)</f>
        <v>Headquarters Building</v>
      </c>
      <c r="B1156" s="494"/>
      <c r="C1156" s="96" t="str">
        <f>T(C1029)</f>
        <v>CR</v>
      </c>
      <c r="D1156" s="97">
        <f>SUM(D1029)</f>
        <v>1</v>
      </c>
      <c r="E1156" s="495">
        <v>1</v>
      </c>
      <c r="F1156" s="496"/>
      <c r="G1156" s="495">
        <f>SUM(G1029)</f>
        <v>0</v>
      </c>
      <c r="H1156" s="499"/>
      <c r="I1156" s="496"/>
      <c r="J1156" s="501">
        <v>0</v>
      </c>
      <c r="K1156" s="502"/>
      <c r="L1156" s="503"/>
      <c r="M1156" s="501">
        <v>0</v>
      </c>
      <c r="N1156" s="502"/>
      <c r="O1156" s="503"/>
      <c r="P1156" s="501">
        <v>0</v>
      </c>
      <c r="Q1156" s="502"/>
      <c r="R1156" s="503"/>
      <c r="S1156" s="501">
        <v>0</v>
      </c>
      <c r="T1156" s="502"/>
      <c r="U1156" s="503"/>
      <c r="V1156" s="501">
        <v>0</v>
      </c>
      <c r="W1156" s="502"/>
      <c r="X1156" s="503"/>
      <c r="Y1156" s="501">
        <v>0</v>
      </c>
      <c r="Z1156" s="502"/>
      <c r="AA1156" s="503"/>
      <c r="AB1156" s="488"/>
    </row>
    <row r="1157" spans="1:28" ht="15.75" customHeight="1">
      <c r="A1157" s="507" t="str">
        <f>T(A1030)</f>
        <v/>
      </c>
      <c r="B1157" s="508"/>
      <c r="C1157" s="508"/>
      <c r="D1157" s="509"/>
      <c r="E1157" s="497"/>
      <c r="F1157" s="498"/>
      <c r="G1157" s="497"/>
      <c r="H1157" s="500"/>
      <c r="I1157" s="498"/>
      <c r="J1157" s="504"/>
      <c r="K1157" s="505"/>
      <c r="L1157" s="506"/>
      <c r="M1157" s="504"/>
      <c r="N1157" s="505"/>
      <c r="O1157" s="506"/>
      <c r="P1157" s="504"/>
      <c r="Q1157" s="505"/>
      <c r="R1157" s="506"/>
      <c r="S1157" s="504"/>
      <c r="T1157" s="505"/>
      <c r="U1157" s="506"/>
      <c r="V1157" s="504"/>
      <c r="W1157" s="505"/>
      <c r="X1157" s="506"/>
      <c r="Y1157" s="504"/>
      <c r="Z1157" s="505"/>
      <c r="AA1157" s="506"/>
      <c r="AB1157" s="488"/>
    </row>
    <row r="1158" spans="1:28" ht="15.75" customHeight="1" thickBot="1">
      <c r="A1158" s="510"/>
      <c r="B1158" s="511"/>
      <c r="C1158" s="511"/>
      <c r="D1158" s="512"/>
      <c r="E1158" s="513">
        <f>SUM(E1156)</f>
        <v>1</v>
      </c>
      <c r="F1158" s="514"/>
      <c r="G1158" s="515">
        <f>SUM(G1156)</f>
        <v>0</v>
      </c>
      <c r="H1158" s="513"/>
      <c r="I1158" s="514"/>
      <c r="J1158" s="515">
        <f>SUM((J1156+M1156+P1156)/3)</f>
        <v>0</v>
      </c>
      <c r="K1158" s="513"/>
      <c r="L1158" s="513"/>
      <c r="M1158" s="513"/>
      <c r="N1158" s="513"/>
      <c r="O1158" s="513"/>
      <c r="P1158" s="513"/>
      <c r="Q1158" s="513"/>
      <c r="R1158" s="514"/>
      <c r="S1158" s="515">
        <f>SUM(((S1156*3)+V1156+Y1156)/5)</f>
        <v>0</v>
      </c>
      <c r="T1158" s="513"/>
      <c r="U1158" s="513"/>
      <c r="V1158" s="513"/>
      <c r="W1158" s="513"/>
      <c r="X1158" s="513"/>
      <c r="Y1158" s="513"/>
      <c r="Z1158" s="513"/>
      <c r="AA1158" s="514"/>
      <c r="AB1158" s="489"/>
    </row>
    <row r="1159" spans="1:28" ht="15.75" customHeight="1" thickBot="1">
      <c r="A1159" s="98"/>
      <c r="B1159" s="98"/>
      <c r="C1159" s="98"/>
      <c r="D1159" s="98"/>
      <c r="E1159" s="98"/>
      <c r="F1159" s="98"/>
      <c r="G1159" s="98"/>
      <c r="H1159" s="98"/>
      <c r="I1159" s="98"/>
      <c r="J1159" s="98"/>
      <c r="K1159" s="98"/>
      <c r="L1159" s="98"/>
      <c r="M1159" s="98"/>
      <c r="N1159" s="98"/>
      <c r="O1159" s="98"/>
      <c r="P1159" s="98"/>
      <c r="Q1159" s="98"/>
      <c r="R1159" s="98"/>
      <c r="S1159" s="98"/>
      <c r="T1159" s="98"/>
      <c r="U1159" s="98"/>
      <c r="V1159" s="98"/>
      <c r="W1159" s="98"/>
      <c r="X1159" s="98"/>
      <c r="Y1159" s="98"/>
      <c r="Z1159" s="98"/>
      <c r="AA1159" s="98"/>
      <c r="AB1159" s="98"/>
    </row>
    <row r="1160" spans="1:28" ht="15.75" customHeight="1">
      <c r="A1160" s="516" t="str">
        <f>T(A1153)</f>
        <v xml:space="preserve">Weapon of Mass Destruction </v>
      </c>
      <c r="B1160" s="517"/>
      <c r="C1160" s="517"/>
      <c r="D1160" s="518"/>
      <c r="E1160" s="523" t="s">
        <v>5</v>
      </c>
      <c r="F1160" s="524"/>
      <c r="G1160" s="478" t="s">
        <v>159</v>
      </c>
      <c r="H1160" s="482"/>
      <c r="I1160" s="479"/>
      <c r="J1160" s="484" t="s">
        <v>7</v>
      </c>
      <c r="K1160" s="485"/>
      <c r="L1160" s="485"/>
      <c r="M1160" s="485"/>
      <c r="N1160" s="485"/>
      <c r="O1160" s="485"/>
      <c r="P1160" s="485"/>
      <c r="Q1160" s="485"/>
      <c r="R1160" s="486"/>
      <c r="S1160" s="484" t="s">
        <v>9</v>
      </c>
      <c r="T1160" s="485"/>
      <c r="U1160" s="485"/>
      <c r="V1160" s="485"/>
      <c r="W1160" s="485"/>
      <c r="X1160" s="485"/>
      <c r="Y1160" s="485"/>
      <c r="Z1160" s="485"/>
      <c r="AA1160" s="486"/>
      <c r="AB1160" s="487">
        <f>SUM(((((J1164+S1164)/2)*G1164)*E1164))</f>
        <v>0</v>
      </c>
    </row>
    <row r="1161" spans="1:28" ht="15.75" customHeight="1">
      <c r="A1161" s="519"/>
      <c r="B1161" s="520"/>
      <c r="C1161" s="520"/>
      <c r="D1161" s="521"/>
      <c r="E1161" s="525"/>
      <c r="F1161" s="526"/>
      <c r="G1161" s="480"/>
      <c r="H1161" s="483"/>
      <c r="I1161" s="481"/>
      <c r="J1161" s="490" t="s">
        <v>163</v>
      </c>
      <c r="K1161" s="491"/>
      <c r="L1161" s="492"/>
      <c r="M1161" s="490" t="s">
        <v>165</v>
      </c>
      <c r="N1161" s="491"/>
      <c r="O1161" s="492"/>
      <c r="P1161" s="490" t="s">
        <v>167</v>
      </c>
      <c r="Q1161" s="491"/>
      <c r="R1161" s="492"/>
      <c r="S1161" s="490" t="s">
        <v>213</v>
      </c>
      <c r="T1161" s="491"/>
      <c r="U1161" s="492"/>
      <c r="V1161" s="490" t="s">
        <v>219</v>
      </c>
      <c r="W1161" s="491"/>
      <c r="X1161" s="492"/>
      <c r="Y1161" s="490" t="s">
        <v>225</v>
      </c>
      <c r="Z1161" s="491"/>
      <c r="AA1161" s="492"/>
      <c r="AB1161" s="488"/>
    </row>
    <row r="1162" spans="1:28" ht="15.75" customHeight="1">
      <c r="A1162" s="493" t="str">
        <f>T(A1035)</f>
        <v>Major Passenger Terminals</v>
      </c>
      <c r="B1162" s="494"/>
      <c r="C1162" s="96" t="str">
        <f>T(C1035)</f>
        <v>CR</v>
      </c>
      <c r="D1162" s="99">
        <f>SUM(D1035)</f>
        <v>2</v>
      </c>
      <c r="E1162" s="495">
        <v>1</v>
      </c>
      <c r="F1162" s="496"/>
      <c r="G1162" s="495">
        <f>SUM(G1035)</f>
        <v>0</v>
      </c>
      <c r="H1162" s="499"/>
      <c r="I1162" s="496"/>
      <c r="J1162" s="501">
        <v>0</v>
      </c>
      <c r="K1162" s="502"/>
      <c r="L1162" s="503"/>
      <c r="M1162" s="501">
        <v>0</v>
      </c>
      <c r="N1162" s="502"/>
      <c r="O1162" s="503"/>
      <c r="P1162" s="501">
        <v>0</v>
      </c>
      <c r="Q1162" s="502"/>
      <c r="R1162" s="503"/>
      <c r="S1162" s="501">
        <v>0</v>
      </c>
      <c r="T1162" s="502"/>
      <c r="U1162" s="503"/>
      <c r="V1162" s="501">
        <v>0</v>
      </c>
      <c r="W1162" s="502"/>
      <c r="X1162" s="503"/>
      <c r="Y1162" s="501">
        <v>0</v>
      </c>
      <c r="Z1162" s="502"/>
      <c r="AA1162" s="503"/>
      <c r="AB1162" s="488"/>
    </row>
    <row r="1163" spans="1:28" ht="15.75" customHeight="1">
      <c r="A1163" s="507" t="str">
        <f>T(A1036)</f>
        <v/>
      </c>
      <c r="B1163" s="508"/>
      <c r="C1163" s="508"/>
      <c r="D1163" s="509"/>
      <c r="E1163" s="497"/>
      <c r="F1163" s="498"/>
      <c r="G1163" s="497"/>
      <c r="H1163" s="500"/>
      <c r="I1163" s="498"/>
      <c r="J1163" s="504"/>
      <c r="K1163" s="505"/>
      <c r="L1163" s="506"/>
      <c r="M1163" s="504"/>
      <c r="N1163" s="505"/>
      <c r="O1163" s="506"/>
      <c r="P1163" s="504"/>
      <c r="Q1163" s="505"/>
      <c r="R1163" s="506"/>
      <c r="S1163" s="504"/>
      <c r="T1163" s="505"/>
      <c r="U1163" s="506"/>
      <c r="V1163" s="504"/>
      <c r="W1163" s="505"/>
      <c r="X1163" s="506"/>
      <c r="Y1163" s="504"/>
      <c r="Z1163" s="505"/>
      <c r="AA1163" s="506"/>
      <c r="AB1163" s="488"/>
    </row>
    <row r="1164" spans="1:28" ht="15.75" customHeight="1" thickBot="1">
      <c r="A1164" s="510"/>
      <c r="B1164" s="511"/>
      <c r="C1164" s="511"/>
      <c r="D1164" s="512"/>
      <c r="E1164" s="513">
        <f>SUM(E1162)</f>
        <v>1</v>
      </c>
      <c r="F1164" s="514"/>
      <c r="G1164" s="515">
        <f>SUM(G1162)</f>
        <v>0</v>
      </c>
      <c r="H1164" s="513"/>
      <c r="I1164" s="514"/>
      <c r="J1164" s="515">
        <f>SUM((J1162+M1162+P1162)/3)</f>
        <v>0</v>
      </c>
      <c r="K1164" s="513"/>
      <c r="L1164" s="513"/>
      <c r="M1164" s="513"/>
      <c r="N1164" s="513"/>
      <c r="O1164" s="513"/>
      <c r="P1164" s="513"/>
      <c r="Q1164" s="513"/>
      <c r="R1164" s="514"/>
      <c r="S1164" s="515">
        <f>SUM(((S1162*3)+V1162+Y1162)/5)</f>
        <v>0</v>
      </c>
      <c r="T1164" s="513"/>
      <c r="U1164" s="513"/>
      <c r="V1164" s="513"/>
      <c r="W1164" s="513"/>
      <c r="X1164" s="513"/>
      <c r="Y1164" s="513"/>
      <c r="Z1164" s="513"/>
      <c r="AA1164" s="514"/>
      <c r="AB1164" s="489"/>
    </row>
    <row r="1165" spans="1:28" ht="15.75" customHeight="1" thickBot="1">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row>
    <row r="1166" spans="1:28" ht="15.75" customHeight="1">
      <c r="A1166" s="516" t="str">
        <f>T(A1160)</f>
        <v xml:space="preserve">Weapon of Mass Destruction </v>
      </c>
      <c r="B1166" s="517"/>
      <c r="C1166" s="517"/>
      <c r="D1166" s="518"/>
      <c r="E1166" s="478" t="s">
        <v>5</v>
      </c>
      <c r="F1166" s="479"/>
      <c r="G1166" s="478" t="s">
        <v>159</v>
      </c>
      <c r="H1166" s="482"/>
      <c r="I1166" s="479"/>
      <c r="J1166" s="484" t="s">
        <v>7</v>
      </c>
      <c r="K1166" s="485"/>
      <c r="L1166" s="485"/>
      <c r="M1166" s="485"/>
      <c r="N1166" s="485"/>
      <c r="O1166" s="485"/>
      <c r="P1166" s="485"/>
      <c r="Q1166" s="485"/>
      <c r="R1166" s="486"/>
      <c r="S1166" s="484" t="s">
        <v>9</v>
      </c>
      <c r="T1166" s="485"/>
      <c r="U1166" s="485"/>
      <c r="V1166" s="485"/>
      <c r="W1166" s="485"/>
      <c r="X1166" s="485"/>
      <c r="Y1166" s="485"/>
      <c r="Z1166" s="485"/>
      <c r="AA1166" s="486"/>
      <c r="AB1166" s="487">
        <f>SUM(((((J1170+S1170)/2)*G1170)*E1170))</f>
        <v>0</v>
      </c>
    </row>
    <row r="1167" spans="1:28" ht="15.75" customHeight="1">
      <c r="A1167" s="519"/>
      <c r="B1167" s="520"/>
      <c r="C1167" s="520"/>
      <c r="D1167" s="521"/>
      <c r="E1167" s="480"/>
      <c r="F1167" s="481"/>
      <c r="G1167" s="480"/>
      <c r="H1167" s="483"/>
      <c r="I1167" s="481"/>
      <c r="J1167" s="490" t="s">
        <v>163</v>
      </c>
      <c r="K1167" s="491"/>
      <c r="L1167" s="492"/>
      <c r="M1167" s="490" t="s">
        <v>165</v>
      </c>
      <c r="N1167" s="491"/>
      <c r="O1167" s="492"/>
      <c r="P1167" s="490" t="s">
        <v>167</v>
      </c>
      <c r="Q1167" s="491"/>
      <c r="R1167" s="492"/>
      <c r="S1167" s="490" t="s">
        <v>213</v>
      </c>
      <c r="T1167" s="491"/>
      <c r="U1167" s="492"/>
      <c r="V1167" s="490" t="s">
        <v>219</v>
      </c>
      <c r="W1167" s="491"/>
      <c r="X1167" s="492"/>
      <c r="Y1167" s="490" t="s">
        <v>225</v>
      </c>
      <c r="Z1167" s="491"/>
      <c r="AA1167" s="492"/>
      <c r="AB1167" s="488"/>
    </row>
    <row r="1168" spans="1:28" ht="15.75" customHeight="1">
      <c r="A1168" s="493" t="str">
        <f>T(A1041)</f>
        <v>Major Line Stations</v>
      </c>
      <c r="B1168" s="494"/>
      <c r="C1168" s="96" t="str">
        <f>T(C1041)</f>
        <v>CR</v>
      </c>
      <c r="D1168" s="99">
        <f>SUM(D1041)</f>
        <v>3</v>
      </c>
      <c r="E1168" s="495">
        <v>1</v>
      </c>
      <c r="F1168" s="496"/>
      <c r="G1168" s="495">
        <f>SUM(G1041)</f>
        <v>0</v>
      </c>
      <c r="H1168" s="499"/>
      <c r="I1168" s="496"/>
      <c r="J1168" s="501">
        <v>0</v>
      </c>
      <c r="K1168" s="502"/>
      <c r="L1168" s="503"/>
      <c r="M1168" s="501">
        <v>0</v>
      </c>
      <c r="N1168" s="502"/>
      <c r="O1168" s="503"/>
      <c r="P1168" s="501">
        <v>0</v>
      </c>
      <c r="Q1168" s="502"/>
      <c r="R1168" s="503"/>
      <c r="S1168" s="501">
        <v>0</v>
      </c>
      <c r="T1168" s="502"/>
      <c r="U1168" s="503"/>
      <c r="V1168" s="501">
        <v>0</v>
      </c>
      <c r="W1168" s="502"/>
      <c r="X1168" s="503"/>
      <c r="Y1168" s="501">
        <v>0</v>
      </c>
      <c r="Z1168" s="502"/>
      <c r="AA1168" s="503"/>
      <c r="AB1168" s="488"/>
    </row>
    <row r="1169" spans="1:28" ht="15.75" customHeight="1">
      <c r="A1169" s="507" t="str">
        <f>T(A1042)</f>
        <v/>
      </c>
      <c r="B1169" s="508"/>
      <c r="C1169" s="508"/>
      <c r="D1169" s="509"/>
      <c r="E1169" s="497"/>
      <c r="F1169" s="498"/>
      <c r="G1169" s="497"/>
      <c r="H1169" s="500"/>
      <c r="I1169" s="498"/>
      <c r="J1169" s="504"/>
      <c r="K1169" s="505"/>
      <c r="L1169" s="506"/>
      <c r="M1169" s="504"/>
      <c r="N1169" s="505"/>
      <c r="O1169" s="506"/>
      <c r="P1169" s="504"/>
      <c r="Q1169" s="505"/>
      <c r="R1169" s="506"/>
      <c r="S1169" s="504"/>
      <c r="T1169" s="505"/>
      <c r="U1169" s="506"/>
      <c r="V1169" s="504"/>
      <c r="W1169" s="505"/>
      <c r="X1169" s="506"/>
      <c r="Y1169" s="504"/>
      <c r="Z1169" s="505"/>
      <c r="AA1169" s="506"/>
      <c r="AB1169" s="488"/>
    </row>
    <row r="1170" spans="1:28" ht="15.75" customHeight="1" thickBot="1">
      <c r="A1170" s="510"/>
      <c r="B1170" s="511"/>
      <c r="C1170" s="511"/>
      <c r="D1170" s="512"/>
      <c r="E1170" s="513">
        <f>SUM(E1168)</f>
        <v>1</v>
      </c>
      <c r="F1170" s="514"/>
      <c r="G1170" s="515">
        <f>SUM(G1168)</f>
        <v>0</v>
      </c>
      <c r="H1170" s="513"/>
      <c r="I1170" s="514"/>
      <c r="J1170" s="515">
        <f>SUM((J1168+M1168+P1168)/3)</f>
        <v>0</v>
      </c>
      <c r="K1170" s="513"/>
      <c r="L1170" s="513"/>
      <c r="M1170" s="513"/>
      <c r="N1170" s="513"/>
      <c r="O1170" s="513"/>
      <c r="P1170" s="513"/>
      <c r="Q1170" s="513"/>
      <c r="R1170" s="514"/>
      <c r="S1170" s="515">
        <f>SUM(((S1168*3)+V1168+Y1168)/5)</f>
        <v>0</v>
      </c>
      <c r="T1170" s="513"/>
      <c r="U1170" s="513"/>
      <c r="V1170" s="513"/>
      <c r="W1170" s="513"/>
      <c r="X1170" s="513"/>
      <c r="Y1170" s="513"/>
      <c r="Z1170" s="513"/>
      <c r="AA1170" s="514"/>
      <c r="AB1170" s="489"/>
    </row>
    <row r="1171" spans="1:28" ht="15.75" customHeight="1" thickBot="1">
      <c r="E1171" s="100"/>
      <c r="F1171" s="100"/>
      <c r="G1171" s="100"/>
      <c r="H1171" s="100"/>
      <c r="I1171" s="100"/>
      <c r="J1171" s="100"/>
      <c r="K1171" s="100"/>
      <c r="L1171" s="100"/>
      <c r="M1171" s="100"/>
      <c r="N1171" s="100"/>
      <c r="O1171" s="100"/>
      <c r="P1171" s="100"/>
      <c r="Q1171" s="100"/>
      <c r="R1171" s="100"/>
      <c r="S1171" s="100"/>
      <c r="T1171" s="100"/>
      <c r="U1171" s="100"/>
      <c r="V1171" s="100"/>
      <c r="W1171" s="100"/>
      <c r="X1171" s="100"/>
      <c r="Y1171" s="100"/>
      <c r="Z1171" s="100"/>
      <c r="AA1171" s="100"/>
      <c r="AB1171" s="100"/>
    </row>
    <row r="1172" spans="1:28" ht="15.75" customHeight="1">
      <c r="A1172" s="516" t="str">
        <f>T(A1166)</f>
        <v xml:space="preserve">Weapon of Mass Destruction </v>
      </c>
      <c r="B1172" s="517"/>
      <c r="C1172" s="517"/>
      <c r="D1172" s="518"/>
      <c r="E1172" s="478" t="s">
        <v>5</v>
      </c>
      <c r="F1172" s="479"/>
      <c r="G1172" s="478" t="s">
        <v>159</v>
      </c>
      <c r="H1172" s="482"/>
      <c r="I1172" s="479"/>
      <c r="J1172" s="484" t="s">
        <v>7</v>
      </c>
      <c r="K1172" s="485"/>
      <c r="L1172" s="485"/>
      <c r="M1172" s="485"/>
      <c r="N1172" s="485"/>
      <c r="O1172" s="485"/>
      <c r="P1172" s="485"/>
      <c r="Q1172" s="485"/>
      <c r="R1172" s="486"/>
      <c r="S1172" s="484" t="s">
        <v>9</v>
      </c>
      <c r="T1172" s="485"/>
      <c r="U1172" s="485"/>
      <c r="V1172" s="485"/>
      <c r="W1172" s="485"/>
      <c r="X1172" s="485"/>
      <c r="Y1172" s="485"/>
      <c r="Z1172" s="485"/>
      <c r="AA1172" s="486"/>
      <c r="AB1172" s="487">
        <f>SUM(((((J1176+S1176)/2)*G1176)*E1176))</f>
        <v>0</v>
      </c>
    </row>
    <row r="1173" spans="1:28" ht="15.75" customHeight="1">
      <c r="A1173" s="519"/>
      <c r="B1173" s="520"/>
      <c r="C1173" s="520"/>
      <c r="D1173" s="521"/>
      <c r="E1173" s="480"/>
      <c r="F1173" s="481"/>
      <c r="G1173" s="480"/>
      <c r="H1173" s="483"/>
      <c r="I1173" s="481"/>
      <c r="J1173" s="490" t="s">
        <v>163</v>
      </c>
      <c r="K1173" s="491"/>
      <c r="L1173" s="492"/>
      <c r="M1173" s="490" t="s">
        <v>165</v>
      </c>
      <c r="N1173" s="491"/>
      <c r="O1173" s="492"/>
      <c r="P1173" s="490" t="s">
        <v>167</v>
      </c>
      <c r="Q1173" s="491"/>
      <c r="R1173" s="492"/>
      <c r="S1173" s="490" t="s">
        <v>213</v>
      </c>
      <c r="T1173" s="491"/>
      <c r="U1173" s="492"/>
      <c r="V1173" s="490" t="s">
        <v>219</v>
      </c>
      <c r="W1173" s="491"/>
      <c r="X1173" s="492"/>
      <c r="Y1173" s="490" t="s">
        <v>225</v>
      </c>
      <c r="Z1173" s="491"/>
      <c r="AA1173" s="492"/>
      <c r="AB1173" s="488"/>
    </row>
    <row r="1174" spans="1:28" ht="15.75" customHeight="1">
      <c r="A1174" s="493" t="str">
        <f>T(A1047)</f>
        <v>Parking Structures</v>
      </c>
      <c r="B1174" s="494"/>
      <c r="C1174" s="96" t="str">
        <f>T(C1047)</f>
        <v>CR</v>
      </c>
      <c r="D1174" s="99">
        <f>SUM(D1047)</f>
        <v>4</v>
      </c>
      <c r="E1174" s="495">
        <v>1</v>
      </c>
      <c r="F1174" s="496"/>
      <c r="G1174" s="495">
        <f>SUM(G1047)</f>
        <v>0</v>
      </c>
      <c r="H1174" s="499"/>
      <c r="I1174" s="496"/>
      <c r="J1174" s="501">
        <v>0</v>
      </c>
      <c r="K1174" s="502"/>
      <c r="L1174" s="503"/>
      <c r="M1174" s="501">
        <v>0</v>
      </c>
      <c r="N1174" s="502"/>
      <c r="O1174" s="503"/>
      <c r="P1174" s="501">
        <v>0</v>
      </c>
      <c r="Q1174" s="502"/>
      <c r="R1174" s="503"/>
      <c r="S1174" s="501">
        <v>0</v>
      </c>
      <c r="T1174" s="502"/>
      <c r="U1174" s="503"/>
      <c r="V1174" s="501">
        <v>0</v>
      </c>
      <c r="W1174" s="502"/>
      <c r="X1174" s="503"/>
      <c r="Y1174" s="501">
        <v>0</v>
      </c>
      <c r="Z1174" s="502"/>
      <c r="AA1174" s="503"/>
      <c r="AB1174" s="488"/>
    </row>
    <row r="1175" spans="1:28" ht="15.75" customHeight="1">
      <c r="A1175" s="507" t="str">
        <f>T(A1048)</f>
        <v/>
      </c>
      <c r="B1175" s="508"/>
      <c r="C1175" s="508"/>
      <c r="D1175" s="509"/>
      <c r="E1175" s="497"/>
      <c r="F1175" s="498"/>
      <c r="G1175" s="497"/>
      <c r="H1175" s="500"/>
      <c r="I1175" s="498"/>
      <c r="J1175" s="504"/>
      <c r="K1175" s="505"/>
      <c r="L1175" s="506"/>
      <c r="M1175" s="504"/>
      <c r="N1175" s="505"/>
      <c r="O1175" s="506"/>
      <c r="P1175" s="504"/>
      <c r="Q1175" s="505"/>
      <c r="R1175" s="506"/>
      <c r="S1175" s="504"/>
      <c r="T1175" s="505"/>
      <c r="U1175" s="506"/>
      <c r="V1175" s="504"/>
      <c r="W1175" s="505"/>
      <c r="X1175" s="506"/>
      <c r="Y1175" s="504"/>
      <c r="Z1175" s="505"/>
      <c r="AA1175" s="506"/>
      <c r="AB1175" s="488"/>
    </row>
    <row r="1176" spans="1:28" ht="15.75" customHeight="1" thickBot="1">
      <c r="A1176" s="510"/>
      <c r="B1176" s="511"/>
      <c r="C1176" s="511"/>
      <c r="D1176" s="512"/>
      <c r="E1176" s="513">
        <f>SUM(E1174)</f>
        <v>1</v>
      </c>
      <c r="F1176" s="514"/>
      <c r="G1176" s="515">
        <f>SUM(G1174)</f>
        <v>0</v>
      </c>
      <c r="H1176" s="513"/>
      <c r="I1176" s="514"/>
      <c r="J1176" s="515">
        <f>SUM((J1174+M1174+P1174)/3)</f>
        <v>0</v>
      </c>
      <c r="K1176" s="513"/>
      <c r="L1176" s="513"/>
      <c r="M1176" s="513"/>
      <c r="N1176" s="513"/>
      <c r="O1176" s="513"/>
      <c r="P1176" s="513"/>
      <c r="Q1176" s="513"/>
      <c r="R1176" s="514"/>
      <c r="S1176" s="515">
        <f>SUM(((S1174*3)+V1174+Y1174)/5)</f>
        <v>0</v>
      </c>
      <c r="T1176" s="513"/>
      <c r="U1176" s="513"/>
      <c r="V1176" s="513"/>
      <c r="W1176" s="513"/>
      <c r="X1176" s="513"/>
      <c r="Y1176" s="513"/>
      <c r="Z1176" s="513"/>
      <c r="AA1176" s="514"/>
      <c r="AB1176" s="489"/>
    </row>
    <row r="1177" spans="1:28" ht="15.75" customHeight="1" thickBot="1">
      <c r="E1177" s="100"/>
      <c r="F1177" s="100"/>
      <c r="G1177" s="100"/>
      <c r="H1177" s="100"/>
      <c r="I1177" s="100"/>
      <c r="J1177" s="98"/>
      <c r="K1177" s="98"/>
      <c r="L1177" s="98"/>
      <c r="M1177" s="98"/>
      <c r="N1177" s="98"/>
      <c r="O1177" s="98"/>
      <c r="P1177" s="98"/>
      <c r="Q1177" s="98"/>
      <c r="R1177" s="98"/>
      <c r="S1177" s="98"/>
      <c r="T1177" s="98"/>
      <c r="U1177" s="98"/>
      <c r="V1177" s="98"/>
      <c r="W1177" s="98"/>
      <c r="X1177" s="98"/>
      <c r="Y1177" s="98"/>
      <c r="Z1177" s="98"/>
      <c r="AA1177" s="98"/>
      <c r="AB1177" s="100"/>
    </row>
    <row r="1178" spans="1:28" ht="15.75" customHeight="1">
      <c r="A1178" s="516" t="str">
        <f>T(A1172)</f>
        <v xml:space="preserve">Weapon of Mass Destruction </v>
      </c>
      <c r="B1178" s="517"/>
      <c r="C1178" s="517"/>
      <c r="D1178" s="518"/>
      <c r="E1178" s="478" t="s">
        <v>5</v>
      </c>
      <c r="F1178" s="479"/>
      <c r="G1178" s="478" t="s">
        <v>159</v>
      </c>
      <c r="H1178" s="482"/>
      <c r="I1178" s="479"/>
      <c r="J1178" s="484" t="s">
        <v>7</v>
      </c>
      <c r="K1178" s="485"/>
      <c r="L1178" s="485"/>
      <c r="M1178" s="485"/>
      <c r="N1178" s="485"/>
      <c r="O1178" s="485"/>
      <c r="P1178" s="485"/>
      <c r="Q1178" s="485"/>
      <c r="R1178" s="486"/>
      <c r="S1178" s="484" t="s">
        <v>9</v>
      </c>
      <c r="T1178" s="485"/>
      <c r="U1178" s="485"/>
      <c r="V1178" s="485"/>
      <c r="W1178" s="485"/>
      <c r="X1178" s="485"/>
      <c r="Y1178" s="485"/>
      <c r="Z1178" s="485"/>
      <c r="AA1178" s="486"/>
      <c r="AB1178" s="487">
        <f>SUM(((((J1182+S1182)/2)*G1182)*E1182))</f>
        <v>0</v>
      </c>
    </row>
    <row r="1179" spans="1:28" ht="15.75" customHeight="1">
      <c r="A1179" s="519"/>
      <c r="B1179" s="520"/>
      <c r="C1179" s="520"/>
      <c r="D1179" s="521"/>
      <c r="E1179" s="480"/>
      <c r="F1179" s="481"/>
      <c r="G1179" s="480"/>
      <c r="H1179" s="483"/>
      <c r="I1179" s="481"/>
      <c r="J1179" s="490" t="s">
        <v>163</v>
      </c>
      <c r="K1179" s="491"/>
      <c r="L1179" s="492"/>
      <c r="M1179" s="490" t="s">
        <v>165</v>
      </c>
      <c r="N1179" s="491"/>
      <c r="O1179" s="492"/>
      <c r="P1179" s="490" t="s">
        <v>167</v>
      </c>
      <c r="Q1179" s="491"/>
      <c r="R1179" s="492"/>
      <c r="S1179" s="490" t="s">
        <v>213</v>
      </c>
      <c r="T1179" s="491"/>
      <c r="U1179" s="492"/>
      <c r="V1179" s="490" t="s">
        <v>219</v>
      </c>
      <c r="W1179" s="491"/>
      <c r="X1179" s="492"/>
      <c r="Y1179" s="490" t="s">
        <v>225</v>
      </c>
      <c r="Z1179" s="491"/>
      <c r="AA1179" s="492"/>
      <c r="AB1179" s="488"/>
    </row>
    <row r="1180" spans="1:28" ht="15.75" customHeight="1">
      <c r="A1180" s="493" t="str">
        <f>T(A1053)</f>
        <v>Consist - Type 1</v>
      </c>
      <c r="B1180" s="494"/>
      <c r="C1180" s="96" t="str">
        <f>T(C1053)</f>
        <v>CR</v>
      </c>
      <c r="D1180" s="99">
        <f>SUM(D1053)</f>
        <v>5</v>
      </c>
      <c r="E1180" s="495">
        <v>1</v>
      </c>
      <c r="F1180" s="496"/>
      <c r="G1180" s="495">
        <f>SUM(G1053)</f>
        <v>0</v>
      </c>
      <c r="H1180" s="499"/>
      <c r="I1180" s="496"/>
      <c r="J1180" s="501">
        <v>0</v>
      </c>
      <c r="K1180" s="502"/>
      <c r="L1180" s="503"/>
      <c r="M1180" s="501">
        <v>0</v>
      </c>
      <c r="N1180" s="502"/>
      <c r="O1180" s="503"/>
      <c r="P1180" s="501">
        <v>0</v>
      </c>
      <c r="Q1180" s="502"/>
      <c r="R1180" s="503"/>
      <c r="S1180" s="501">
        <v>0</v>
      </c>
      <c r="T1180" s="502"/>
      <c r="U1180" s="503"/>
      <c r="V1180" s="501">
        <v>0</v>
      </c>
      <c r="W1180" s="502"/>
      <c r="X1180" s="503"/>
      <c r="Y1180" s="501">
        <v>0</v>
      </c>
      <c r="Z1180" s="502"/>
      <c r="AA1180" s="503"/>
      <c r="AB1180" s="488"/>
    </row>
    <row r="1181" spans="1:28" ht="15.75" customHeight="1">
      <c r="A1181" s="507" t="str">
        <f>T(A1054)</f>
        <v/>
      </c>
      <c r="B1181" s="508"/>
      <c r="C1181" s="508"/>
      <c r="D1181" s="509"/>
      <c r="E1181" s="497"/>
      <c r="F1181" s="498"/>
      <c r="G1181" s="497"/>
      <c r="H1181" s="500"/>
      <c r="I1181" s="498"/>
      <c r="J1181" s="504"/>
      <c r="K1181" s="505"/>
      <c r="L1181" s="506"/>
      <c r="M1181" s="504"/>
      <c r="N1181" s="505"/>
      <c r="O1181" s="506"/>
      <c r="P1181" s="504"/>
      <c r="Q1181" s="505"/>
      <c r="R1181" s="506"/>
      <c r="S1181" s="504"/>
      <c r="T1181" s="505"/>
      <c r="U1181" s="506"/>
      <c r="V1181" s="504"/>
      <c r="W1181" s="505"/>
      <c r="X1181" s="506"/>
      <c r="Y1181" s="504"/>
      <c r="Z1181" s="505"/>
      <c r="AA1181" s="506"/>
      <c r="AB1181" s="488"/>
    </row>
    <row r="1182" spans="1:28" ht="15.75" customHeight="1" thickBot="1">
      <c r="A1182" s="510"/>
      <c r="B1182" s="511"/>
      <c r="C1182" s="511"/>
      <c r="D1182" s="512"/>
      <c r="E1182" s="513">
        <f>SUM(E1180)</f>
        <v>1</v>
      </c>
      <c r="F1182" s="514"/>
      <c r="G1182" s="515">
        <f>SUM(G1180)</f>
        <v>0</v>
      </c>
      <c r="H1182" s="513"/>
      <c r="I1182" s="514"/>
      <c r="J1182" s="515">
        <f>SUM((J1180+M1180+P1180)/3)</f>
        <v>0</v>
      </c>
      <c r="K1182" s="513"/>
      <c r="L1182" s="513"/>
      <c r="M1182" s="513"/>
      <c r="N1182" s="513"/>
      <c r="O1182" s="513"/>
      <c r="P1182" s="513"/>
      <c r="Q1182" s="513"/>
      <c r="R1182" s="514"/>
      <c r="S1182" s="515">
        <f>SUM(((S1180*3)+V1180+Y1180)/5)</f>
        <v>0</v>
      </c>
      <c r="T1182" s="513"/>
      <c r="U1182" s="513"/>
      <c r="V1182" s="513"/>
      <c r="W1182" s="513"/>
      <c r="X1182" s="513"/>
      <c r="Y1182" s="513"/>
      <c r="Z1182" s="513"/>
      <c r="AA1182" s="514"/>
      <c r="AB1182" s="489"/>
    </row>
    <row r="1183" spans="1:28" ht="15.75" customHeight="1" thickBot="1">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0"/>
      <c r="AA1183" s="100"/>
      <c r="AB1183" s="100"/>
    </row>
    <row r="1184" spans="1:28" ht="15.75" customHeight="1">
      <c r="A1184" s="516" t="str">
        <f>T(A1178)</f>
        <v xml:space="preserve">Weapon of Mass Destruction </v>
      </c>
      <c r="B1184" s="517"/>
      <c r="C1184" s="517"/>
      <c r="D1184" s="518"/>
      <c r="E1184" s="478" t="s">
        <v>5</v>
      </c>
      <c r="F1184" s="479"/>
      <c r="G1184" s="478" t="s">
        <v>159</v>
      </c>
      <c r="H1184" s="482"/>
      <c r="I1184" s="479"/>
      <c r="J1184" s="484" t="s">
        <v>7</v>
      </c>
      <c r="K1184" s="485"/>
      <c r="L1184" s="485"/>
      <c r="M1184" s="485"/>
      <c r="N1184" s="485"/>
      <c r="O1184" s="485"/>
      <c r="P1184" s="485"/>
      <c r="Q1184" s="485"/>
      <c r="R1184" s="486"/>
      <c r="S1184" s="484" t="s">
        <v>9</v>
      </c>
      <c r="T1184" s="485"/>
      <c r="U1184" s="485"/>
      <c r="V1184" s="485"/>
      <c r="W1184" s="485"/>
      <c r="X1184" s="485"/>
      <c r="Y1184" s="485"/>
      <c r="Z1184" s="485"/>
      <c r="AA1184" s="486"/>
      <c r="AB1184" s="487">
        <f>SUM(((((J1188+S1188)/2)*G1188)*E1188))</f>
        <v>0</v>
      </c>
    </row>
    <row r="1185" spans="1:28" ht="15.75" customHeight="1">
      <c r="A1185" s="519"/>
      <c r="B1185" s="520"/>
      <c r="C1185" s="520"/>
      <c r="D1185" s="521"/>
      <c r="E1185" s="480"/>
      <c r="F1185" s="481"/>
      <c r="G1185" s="480"/>
      <c r="H1185" s="483"/>
      <c r="I1185" s="481"/>
      <c r="J1185" s="490" t="s">
        <v>163</v>
      </c>
      <c r="K1185" s="491"/>
      <c r="L1185" s="492"/>
      <c r="M1185" s="490" t="s">
        <v>165</v>
      </c>
      <c r="N1185" s="491"/>
      <c r="O1185" s="492"/>
      <c r="P1185" s="490" t="s">
        <v>167</v>
      </c>
      <c r="Q1185" s="491"/>
      <c r="R1185" s="492"/>
      <c r="S1185" s="490" t="s">
        <v>213</v>
      </c>
      <c r="T1185" s="491"/>
      <c r="U1185" s="492"/>
      <c r="V1185" s="490" t="s">
        <v>219</v>
      </c>
      <c r="W1185" s="491"/>
      <c r="X1185" s="492"/>
      <c r="Y1185" s="490" t="s">
        <v>225</v>
      </c>
      <c r="Z1185" s="491"/>
      <c r="AA1185" s="492"/>
      <c r="AB1185" s="488"/>
    </row>
    <row r="1186" spans="1:28" ht="15.75" customHeight="1">
      <c r="A1186" s="493" t="str">
        <f>T(A1059)</f>
        <v>Consist - Type 2</v>
      </c>
      <c r="B1186" s="494"/>
      <c r="C1186" s="96" t="str">
        <f>T(C1059)</f>
        <v>CR</v>
      </c>
      <c r="D1186" s="99">
        <f>SUM(D1059)</f>
        <v>6</v>
      </c>
      <c r="E1186" s="495">
        <v>1</v>
      </c>
      <c r="F1186" s="496"/>
      <c r="G1186" s="495">
        <f>SUM(G1059)</f>
        <v>0</v>
      </c>
      <c r="H1186" s="499"/>
      <c r="I1186" s="496"/>
      <c r="J1186" s="501">
        <v>0</v>
      </c>
      <c r="K1186" s="502"/>
      <c r="L1186" s="503"/>
      <c r="M1186" s="501">
        <v>0</v>
      </c>
      <c r="N1186" s="502"/>
      <c r="O1186" s="503"/>
      <c r="P1186" s="501">
        <v>0</v>
      </c>
      <c r="Q1186" s="502"/>
      <c r="R1186" s="503"/>
      <c r="S1186" s="501">
        <v>0</v>
      </c>
      <c r="T1186" s="502"/>
      <c r="U1186" s="503"/>
      <c r="V1186" s="501">
        <v>0</v>
      </c>
      <c r="W1186" s="502"/>
      <c r="X1186" s="503"/>
      <c r="Y1186" s="501">
        <v>0</v>
      </c>
      <c r="Z1186" s="502"/>
      <c r="AA1186" s="503"/>
      <c r="AB1186" s="488"/>
    </row>
    <row r="1187" spans="1:28" ht="15.75" customHeight="1">
      <c r="A1187" s="507" t="str">
        <f>T(A1060)</f>
        <v/>
      </c>
      <c r="B1187" s="508"/>
      <c r="C1187" s="508"/>
      <c r="D1187" s="509"/>
      <c r="E1187" s="497"/>
      <c r="F1187" s="498"/>
      <c r="G1187" s="497"/>
      <c r="H1187" s="500"/>
      <c r="I1187" s="498"/>
      <c r="J1187" s="504"/>
      <c r="K1187" s="505"/>
      <c r="L1187" s="506"/>
      <c r="M1187" s="504"/>
      <c r="N1187" s="505"/>
      <c r="O1187" s="506"/>
      <c r="P1187" s="504"/>
      <c r="Q1187" s="505"/>
      <c r="R1187" s="506"/>
      <c r="S1187" s="504"/>
      <c r="T1187" s="505"/>
      <c r="U1187" s="506"/>
      <c r="V1187" s="504"/>
      <c r="W1187" s="505"/>
      <c r="X1187" s="506"/>
      <c r="Y1187" s="504"/>
      <c r="Z1187" s="505"/>
      <c r="AA1187" s="506"/>
      <c r="AB1187" s="488"/>
    </row>
    <row r="1188" spans="1:28" ht="15.75" customHeight="1" thickBot="1">
      <c r="A1188" s="510"/>
      <c r="B1188" s="511"/>
      <c r="C1188" s="511"/>
      <c r="D1188" s="512"/>
      <c r="E1188" s="513">
        <f>SUM(E1186)</f>
        <v>1</v>
      </c>
      <c r="F1188" s="514"/>
      <c r="G1188" s="515">
        <f>SUM(G1186)</f>
        <v>0</v>
      </c>
      <c r="H1188" s="513"/>
      <c r="I1188" s="514"/>
      <c r="J1188" s="515">
        <f>SUM((J1186+M1186+P1186)/3)</f>
        <v>0</v>
      </c>
      <c r="K1188" s="513"/>
      <c r="L1188" s="513"/>
      <c r="M1188" s="513"/>
      <c r="N1188" s="513"/>
      <c r="O1188" s="513"/>
      <c r="P1188" s="513"/>
      <c r="Q1188" s="513"/>
      <c r="R1188" s="514"/>
      <c r="S1188" s="515">
        <f>SUM(((S1186*3)+V1186+Y1186)/5)</f>
        <v>0</v>
      </c>
      <c r="T1188" s="513"/>
      <c r="U1188" s="513"/>
      <c r="V1188" s="513"/>
      <c r="W1188" s="513"/>
      <c r="X1188" s="513"/>
      <c r="Y1188" s="513"/>
      <c r="Z1188" s="513"/>
      <c r="AA1188" s="514"/>
      <c r="AB1188" s="489"/>
    </row>
    <row r="1189" spans="1:28" ht="15.75" customHeight="1" thickBot="1">
      <c r="E1189" s="100"/>
      <c r="F1189" s="100"/>
      <c r="G1189" s="100"/>
      <c r="H1189" s="100"/>
      <c r="I1189" s="100"/>
      <c r="J1189" s="98"/>
      <c r="K1189" s="98"/>
      <c r="L1189" s="98"/>
      <c r="M1189" s="98"/>
      <c r="N1189" s="98"/>
      <c r="O1189" s="98"/>
      <c r="P1189" s="98"/>
      <c r="Q1189" s="98"/>
      <c r="R1189" s="98"/>
      <c r="S1189" s="98"/>
      <c r="T1189" s="98"/>
      <c r="U1189" s="98"/>
      <c r="V1189" s="98"/>
      <c r="W1189" s="98"/>
      <c r="X1189" s="98"/>
      <c r="Y1189" s="98"/>
      <c r="Z1189" s="98"/>
      <c r="AA1189" s="98"/>
      <c r="AB1189" s="100"/>
    </row>
    <row r="1190" spans="1:28" ht="15.75" customHeight="1">
      <c r="A1190" s="516" t="str">
        <f>T(A1184)</f>
        <v xml:space="preserve">Weapon of Mass Destruction </v>
      </c>
      <c r="B1190" s="517"/>
      <c r="C1190" s="517"/>
      <c r="D1190" s="518"/>
      <c r="E1190" s="478" t="s">
        <v>5</v>
      </c>
      <c r="F1190" s="479"/>
      <c r="G1190" s="478" t="s">
        <v>159</v>
      </c>
      <c r="H1190" s="482"/>
      <c r="I1190" s="479"/>
      <c r="J1190" s="484" t="s">
        <v>7</v>
      </c>
      <c r="K1190" s="485"/>
      <c r="L1190" s="485"/>
      <c r="M1190" s="485"/>
      <c r="N1190" s="485"/>
      <c r="O1190" s="485"/>
      <c r="P1190" s="485"/>
      <c r="Q1190" s="485"/>
      <c r="R1190" s="486"/>
      <c r="S1190" s="484" t="s">
        <v>9</v>
      </c>
      <c r="T1190" s="485"/>
      <c r="U1190" s="485"/>
      <c r="V1190" s="485"/>
      <c r="W1190" s="485"/>
      <c r="X1190" s="485"/>
      <c r="Y1190" s="485"/>
      <c r="Z1190" s="485"/>
      <c r="AA1190" s="486"/>
      <c r="AB1190" s="487">
        <f>SUM(((((J1194+S1194)/2)*G1194)*E1194))</f>
        <v>0</v>
      </c>
    </row>
    <row r="1191" spans="1:28" ht="15.75" customHeight="1">
      <c r="A1191" s="519"/>
      <c r="B1191" s="520"/>
      <c r="C1191" s="520"/>
      <c r="D1191" s="521"/>
      <c r="E1191" s="480"/>
      <c r="F1191" s="481"/>
      <c r="G1191" s="480"/>
      <c r="H1191" s="483"/>
      <c r="I1191" s="481"/>
      <c r="J1191" s="490" t="s">
        <v>163</v>
      </c>
      <c r="K1191" s="491"/>
      <c r="L1191" s="492"/>
      <c r="M1191" s="490" t="s">
        <v>165</v>
      </c>
      <c r="N1191" s="491"/>
      <c r="O1191" s="492"/>
      <c r="P1191" s="490" t="s">
        <v>167</v>
      </c>
      <c r="Q1191" s="491"/>
      <c r="R1191" s="492"/>
      <c r="S1191" s="490" t="s">
        <v>213</v>
      </c>
      <c r="T1191" s="491"/>
      <c r="U1191" s="492"/>
      <c r="V1191" s="490" t="s">
        <v>219</v>
      </c>
      <c r="W1191" s="491"/>
      <c r="X1191" s="492"/>
      <c r="Y1191" s="490" t="s">
        <v>225</v>
      </c>
      <c r="Z1191" s="491"/>
      <c r="AA1191" s="492"/>
      <c r="AB1191" s="488"/>
    </row>
    <row r="1192" spans="1:28" ht="15.75" customHeight="1">
      <c r="A1192" s="493" t="str">
        <f>T(A1065)</f>
        <v>Primary Control Center</v>
      </c>
      <c r="B1192" s="494"/>
      <c r="C1192" s="96" t="str">
        <f>T(C1065)</f>
        <v>CR</v>
      </c>
      <c r="D1192" s="99">
        <f>SUM(D1065)</f>
        <v>7</v>
      </c>
      <c r="E1192" s="495">
        <v>1</v>
      </c>
      <c r="F1192" s="496"/>
      <c r="G1192" s="495">
        <f>SUM(G1065)</f>
        <v>0</v>
      </c>
      <c r="H1192" s="499"/>
      <c r="I1192" s="496"/>
      <c r="J1192" s="501">
        <v>0</v>
      </c>
      <c r="K1192" s="502"/>
      <c r="L1192" s="503"/>
      <c r="M1192" s="501">
        <v>0</v>
      </c>
      <c r="N1192" s="502"/>
      <c r="O1192" s="503"/>
      <c r="P1192" s="501">
        <v>0</v>
      </c>
      <c r="Q1192" s="502"/>
      <c r="R1192" s="503"/>
      <c r="S1192" s="501">
        <v>0</v>
      </c>
      <c r="T1192" s="502"/>
      <c r="U1192" s="503"/>
      <c r="V1192" s="501">
        <v>0</v>
      </c>
      <c r="W1192" s="502"/>
      <c r="X1192" s="503"/>
      <c r="Y1192" s="501">
        <v>0</v>
      </c>
      <c r="Z1192" s="502"/>
      <c r="AA1192" s="503"/>
      <c r="AB1192" s="488"/>
    </row>
    <row r="1193" spans="1:28" ht="15.75" customHeight="1">
      <c r="A1193" s="507" t="str">
        <f>T(A1066)</f>
        <v/>
      </c>
      <c r="B1193" s="508"/>
      <c r="C1193" s="508"/>
      <c r="D1193" s="509"/>
      <c r="E1193" s="497"/>
      <c r="F1193" s="498"/>
      <c r="G1193" s="497"/>
      <c r="H1193" s="500"/>
      <c r="I1193" s="498"/>
      <c r="J1193" s="504"/>
      <c r="K1193" s="505"/>
      <c r="L1193" s="506"/>
      <c r="M1193" s="504"/>
      <c r="N1193" s="505"/>
      <c r="O1193" s="506"/>
      <c r="P1193" s="504"/>
      <c r="Q1193" s="505"/>
      <c r="R1193" s="506"/>
      <c r="S1193" s="504"/>
      <c r="T1193" s="505"/>
      <c r="U1193" s="506"/>
      <c r="V1193" s="504"/>
      <c r="W1193" s="505"/>
      <c r="X1193" s="506"/>
      <c r="Y1193" s="504"/>
      <c r="Z1193" s="505"/>
      <c r="AA1193" s="506"/>
      <c r="AB1193" s="488"/>
    </row>
    <row r="1194" spans="1:28" ht="15.75" customHeight="1" thickBot="1">
      <c r="A1194" s="510"/>
      <c r="B1194" s="511"/>
      <c r="C1194" s="511"/>
      <c r="D1194" s="512"/>
      <c r="E1194" s="513">
        <f>SUM(E1192)</f>
        <v>1</v>
      </c>
      <c r="F1194" s="514"/>
      <c r="G1194" s="515">
        <f>SUM(G1192)</f>
        <v>0</v>
      </c>
      <c r="H1194" s="513"/>
      <c r="I1194" s="514"/>
      <c r="J1194" s="515">
        <f>SUM((J1192+M1192+P1192)/3)</f>
        <v>0</v>
      </c>
      <c r="K1194" s="513"/>
      <c r="L1194" s="513"/>
      <c r="M1194" s="513"/>
      <c r="N1194" s="513"/>
      <c r="O1194" s="513"/>
      <c r="P1194" s="513"/>
      <c r="Q1194" s="513"/>
      <c r="R1194" s="514"/>
      <c r="S1194" s="515">
        <f>SUM(((S1192*3)+V1192+Y1192)/5)</f>
        <v>0</v>
      </c>
      <c r="T1194" s="513"/>
      <c r="U1194" s="513"/>
      <c r="V1194" s="513"/>
      <c r="W1194" s="513"/>
      <c r="X1194" s="513"/>
      <c r="Y1194" s="513"/>
      <c r="Z1194" s="513"/>
      <c r="AA1194" s="514"/>
      <c r="AB1194" s="489"/>
    </row>
    <row r="1195" spans="1:28" ht="15.75" customHeight="1" thickBot="1">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row>
    <row r="1196" spans="1:28" ht="15.75" customHeight="1">
      <c r="A1196" s="516" t="str">
        <f>T(A1190)</f>
        <v xml:space="preserve">Weapon of Mass Destruction </v>
      </c>
      <c r="B1196" s="517"/>
      <c r="C1196" s="517"/>
      <c r="D1196" s="518"/>
      <c r="E1196" s="478" t="s">
        <v>5</v>
      </c>
      <c r="F1196" s="479"/>
      <c r="G1196" s="478" t="s">
        <v>159</v>
      </c>
      <c r="H1196" s="482"/>
      <c r="I1196" s="479"/>
      <c r="J1196" s="484" t="s">
        <v>7</v>
      </c>
      <c r="K1196" s="485"/>
      <c r="L1196" s="485"/>
      <c r="M1196" s="485"/>
      <c r="N1196" s="485"/>
      <c r="O1196" s="485"/>
      <c r="P1196" s="485"/>
      <c r="Q1196" s="485"/>
      <c r="R1196" s="486"/>
      <c r="S1196" s="484" t="s">
        <v>9</v>
      </c>
      <c r="T1196" s="485"/>
      <c r="U1196" s="485"/>
      <c r="V1196" s="485"/>
      <c r="W1196" s="485"/>
      <c r="X1196" s="485"/>
      <c r="Y1196" s="485"/>
      <c r="Z1196" s="485"/>
      <c r="AA1196" s="486"/>
      <c r="AB1196" s="487">
        <f>SUM(((((J1200+S1200)/2)*G1200)*E1200))</f>
        <v>0</v>
      </c>
    </row>
    <row r="1197" spans="1:28" ht="15.75" customHeight="1">
      <c r="A1197" s="519"/>
      <c r="B1197" s="520"/>
      <c r="C1197" s="520"/>
      <c r="D1197" s="521"/>
      <c r="E1197" s="480"/>
      <c r="F1197" s="481"/>
      <c r="G1197" s="480"/>
      <c r="H1197" s="483"/>
      <c r="I1197" s="481"/>
      <c r="J1197" s="490" t="s">
        <v>163</v>
      </c>
      <c r="K1197" s="491"/>
      <c r="L1197" s="492"/>
      <c r="M1197" s="490" t="s">
        <v>165</v>
      </c>
      <c r="N1197" s="491"/>
      <c r="O1197" s="492"/>
      <c r="P1197" s="490" t="s">
        <v>167</v>
      </c>
      <c r="Q1197" s="491"/>
      <c r="R1197" s="492"/>
      <c r="S1197" s="490" t="s">
        <v>213</v>
      </c>
      <c r="T1197" s="491"/>
      <c r="U1197" s="492"/>
      <c r="V1197" s="490" t="s">
        <v>219</v>
      </c>
      <c r="W1197" s="491"/>
      <c r="X1197" s="492"/>
      <c r="Y1197" s="490" t="s">
        <v>225</v>
      </c>
      <c r="Z1197" s="491"/>
      <c r="AA1197" s="492"/>
      <c r="AB1197" s="488"/>
    </row>
    <row r="1198" spans="1:28" ht="15.75" customHeight="1">
      <c r="A1198" s="493" t="str">
        <f>T(A1071)</f>
        <v>Control Towers</v>
      </c>
      <c r="B1198" s="494"/>
      <c r="C1198" s="96" t="str">
        <f>T(C1071)</f>
        <v>CR</v>
      </c>
      <c r="D1198" s="99">
        <f>SUM(D1071)</f>
        <v>8</v>
      </c>
      <c r="E1198" s="495">
        <v>1</v>
      </c>
      <c r="F1198" s="496"/>
      <c r="G1198" s="495">
        <f>SUM(G1071)</f>
        <v>0</v>
      </c>
      <c r="H1198" s="499"/>
      <c r="I1198" s="496"/>
      <c r="J1198" s="501">
        <v>0</v>
      </c>
      <c r="K1198" s="502"/>
      <c r="L1198" s="503"/>
      <c r="M1198" s="501">
        <v>0</v>
      </c>
      <c r="N1198" s="502"/>
      <c r="O1198" s="503"/>
      <c r="P1198" s="501">
        <v>0</v>
      </c>
      <c r="Q1198" s="502"/>
      <c r="R1198" s="503"/>
      <c r="S1198" s="501">
        <v>0</v>
      </c>
      <c r="T1198" s="502"/>
      <c r="U1198" s="503"/>
      <c r="V1198" s="501">
        <v>0</v>
      </c>
      <c r="W1198" s="502"/>
      <c r="X1198" s="503"/>
      <c r="Y1198" s="501">
        <v>0</v>
      </c>
      <c r="Z1198" s="502"/>
      <c r="AA1198" s="503"/>
      <c r="AB1198" s="488"/>
    </row>
    <row r="1199" spans="1:28" ht="15.75" customHeight="1">
      <c r="A1199" s="507" t="str">
        <f>T(A1072)</f>
        <v/>
      </c>
      <c r="B1199" s="508"/>
      <c r="C1199" s="508"/>
      <c r="D1199" s="509"/>
      <c r="E1199" s="497"/>
      <c r="F1199" s="498"/>
      <c r="G1199" s="497"/>
      <c r="H1199" s="500"/>
      <c r="I1199" s="498"/>
      <c r="J1199" s="504"/>
      <c r="K1199" s="505"/>
      <c r="L1199" s="506"/>
      <c r="M1199" s="504"/>
      <c r="N1199" s="505"/>
      <c r="O1199" s="506"/>
      <c r="P1199" s="504"/>
      <c r="Q1199" s="505"/>
      <c r="R1199" s="506"/>
      <c r="S1199" s="504"/>
      <c r="T1199" s="505"/>
      <c r="U1199" s="506"/>
      <c r="V1199" s="504"/>
      <c r="W1199" s="505"/>
      <c r="X1199" s="506"/>
      <c r="Y1199" s="504"/>
      <c r="Z1199" s="505"/>
      <c r="AA1199" s="506"/>
      <c r="AB1199" s="488"/>
    </row>
    <row r="1200" spans="1:28" ht="15.75" customHeight="1" thickBot="1">
      <c r="A1200" s="510"/>
      <c r="B1200" s="511"/>
      <c r="C1200" s="511"/>
      <c r="D1200" s="512"/>
      <c r="E1200" s="513">
        <f>SUM(E1198)</f>
        <v>1</v>
      </c>
      <c r="F1200" s="514"/>
      <c r="G1200" s="515">
        <f>SUM(G1198)</f>
        <v>0</v>
      </c>
      <c r="H1200" s="513"/>
      <c r="I1200" s="514"/>
      <c r="J1200" s="515">
        <f>SUM((J1198+M1198+P1198)/3)</f>
        <v>0</v>
      </c>
      <c r="K1200" s="513"/>
      <c r="L1200" s="513"/>
      <c r="M1200" s="513"/>
      <c r="N1200" s="513"/>
      <c r="O1200" s="513"/>
      <c r="P1200" s="513"/>
      <c r="Q1200" s="513"/>
      <c r="R1200" s="514"/>
      <c r="S1200" s="515">
        <f>SUM(((S1198*3)+V1198+Y1198)/5)</f>
        <v>0</v>
      </c>
      <c r="T1200" s="513"/>
      <c r="U1200" s="513"/>
      <c r="V1200" s="513"/>
      <c r="W1200" s="513"/>
      <c r="X1200" s="513"/>
      <c r="Y1200" s="513"/>
      <c r="Z1200" s="513"/>
      <c r="AA1200" s="514"/>
      <c r="AB1200" s="489"/>
    </row>
    <row r="1201" spans="1:28" ht="15.75" customHeight="1" thickBot="1">
      <c r="J1201" s="98"/>
      <c r="K1201" s="98"/>
      <c r="L1201" s="98"/>
      <c r="M1201" s="98"/>
      <c r="N1201" s="98"/>
      <c r="O1201" s="98"/>
      <c r="P1201" s="98"/>
      <c r="Q1201" s="98"/>
      <c r="R1201" s="98"/>
      <c r="S1201" s="98"/>
      <c r="T1201" s="98"/>
      <c r="U1201" s="98"/>
      <c r="V1201" s="98"/>
      <c r="W1201" s="98"/>
      <c r="X1201" s="98"/>
      <c r="Y1201" s="98"/>
      <c r="Z1201" s="98"/>
      <c r="AA1201" s="98"/>
    </row>
    <row r="1202" spans="1:28" ht="15.75" customHeight="1">
      <c r="A1202" s="516" t="str">
        <f>T(A1196)</f>
        <v xml:space="preserve">Weapon of Mass Destruction </v>
      </c>
      <c r="B1202" s="517"/>
      <c r="C1202" s="517"/>
      <c r="D1202" s="518"/>
      <c r="E1202" s="478" t="s">
        <v>5</v>
      </c>
      <c r="F1202" s="479"/>
      <c r="G1202" s="478" t="s">
        <v>159</v>
      </c>
      <c r="H1202" s="482"/>
      <c r="I1202" s="479"/>
      <c r="J1202" s="484" t="s">
        <v>7</v>
      </c>
      <c r="K1202" s="485"/>
      <c r="L1202" s="485"/>
      <c r="M1202" s="485"/>
      <c r="N1202" s="485"/>
      <c r="O1202" s="485"/>
      <c r="P1202" s="485"/>
      <c r="Q1202" s="485"/>
      <c r="R1202" s="486"/>
      <c r="S1202" s="484" t="s">
        <v>9</v>
      </c>
      <c r="T1202" s="485"/>
      <c r="U1202" s="485"/>
      <c r="V1202" s="485"/>
      <c r="W1202" s="485"/>
      <c r="X1202" s="485"/>
      <c r="Y1202" s="485"/>
      <c r="Z1202" s="485"/>
      <c r="AA1202" s="486"/>
      <c r="AB1202" s="487">
        <f>SUM(((((J1206+S1206)/2)*G1206)*E1206))</f>
        <v>0</v>
      </c>
    </row>
    <row r="1203" spans="1:28" ht="15.75" customHeight="1">
      <c r="A1203" s="519"/>
      <c r="B1203" s="520"/>
      <c r="C1203" s="520"/>
      <c r="D1203" s="521"/>
      <c r="E1203" s="480"/>
      <c r="F1203" s="481"/>
      <c r="G1203" s="480"/>
      <c r="H1203" s="483"/>
      <c r="I1203" s="481"/>
      <c r="J1203" s="490" t="s">
        <v>163</v>
      </c>
      <c r="K1203" s="491"/>
      <c r="L1203" s="492"/>
      <c r="M1203" s="490" t="s">
        <v>165</v>
      </c>
      <c r="N1203" s="491"/>
      <c r="O1203" s="492"/>
      <c r="P1203" s="490" t="s">
        <v>167</v>
      </c>
      <c r="Q1203" s="491"/>
      <c r="R1203" s="492"/>
      <c r="S1203" s="490" t="s">
        <v>213</v>
      </c>
      <c r="T1203" s="491"/>
      <c r="U1203" s="492"/>
      <c r="V1203" s="490" t="s">
        <v>219</v>
      </c>
      <c r="W1203" s="491"/>
      <c r="X1203" s="492"/>
      <c r="Y1203" s="490" t="s">
        <v>225</v>
      </c>
      <c r="Z1203" s="491"/>
      <c r="AA1203" s="492"/>
      <c r="AB1203" s="488"/>
    </row>
    <row r="1204" spans="1:28" ht="15.75" customHeight="1">
      <c r="A1204" s="493" t="str">
        <f>T(A1077)</f>
        <v>Cyber Systems</v>
      </c>
      <c r="B1204" s="494"/>
      <c r="C1204" s="96" t="str">
        <f>T(C1077)</f>
        <v>CR</v>
      </c>
      <c r="D1204" s="99">
        <f>SUM(D1077)</f>
        <v>9</v>
      </c>
      <c r="E1204" s="495">
        <v>1</v>
      </c>
      <c r="F1204" s="496"/>
      <c r="G1204" s="495">
        <f>SUM(G1077)</f>
        <v>0</v>
      </c>
      <c r="H1204" s="499"/>
      <c r="I1204" s="496"/>
      <c r="J1204" s="501">
        <v>0</v>
      </c>
      <c r="K1204" s="502"/>
      <c r="L1204" s="503"/>
      <c r="M1204" s="501">
        <v>0</v>
      </c>
      <c r="N1204" s="502"/>
      <c r="O1204" s="503"/>
      <c r="P1204" s="501">
        <v>0</v>
      </c>
      <c r="Q1204" s="502"/>
      <c r="R1204" s="503"/>
      <c r="S1204" s="501">
        <v>0</v>
      </c>
      <c r="T1204" s="502"/>
      <c r="U1204" s="503"/>
      <c r="V1204" s="501">
        <v>0</v>
      </c>
      <c r="W1204" s="502"/>
      <c r="X1204" s="503"/>
      <c r="Y1204" s="501">
        <v>0</v>
      </c>
      <c r="Z1204" s="502"/>
      <c r="AA1204" s="503"/>
      <c r="AB1204" s="488"/>
    </row>
    <row r="1205" spans="1:28" ht="15.75" customHeight="1">
      <c r="A1205" s="507" t="str">
        <f>T(A1078)</f>
        <v/>
      </c>
      <c r="B1205" s="508"/>
      <c r="C1205" s="508"/>
      <c r="D1205" s="509"/>
      <c r="E1205" s="497"/>
      <c r="F1205" s="498"/>
      <c r="G1205" s="497"/>
      <c r="H1205" s="500"/>
      <c r="I1205" s="498"/>
      <c r="J1205" s="504"/>
      <c r="K1205" s="505"/>
      <c r="L1205" s="506"/>
      <c r="M1205" s="504"/>
      <c r="N1205" s="505"/>
      <c r="O1205" s="506"/>
      <c r="P1205" s="504"/>
      <c r="Q1205" s="505"/>
      <c r="R1205" s="506"/>
      <c r="S1205" s="504"/>
      <c r="T1205" s="505"/>
      <c r="U1205" s="506"/>
      <c r="V1205" s="504"/>
      <c r="W1205" s="505"/>
      <c r="X1205" s="506"/>
      <c r="Y1205" s="504"/>
      <c r="Z1205" s="505"/>
      <c r="AA1205" s="506"/>
      <c r="AB1205" s="488"/>
    </row>
    <row r="1206" spans="1:28" ht="15.75" customHeight="1" thickBot="1">
      <c r="A1206" s="510"/>
      <c r="B1206" s="511"/>
      <c r="C1206" s="511"/>
      <c r="D1206" s="512"/>
      <c r="E1206" s="513">
        <f>SUM(E1204)</f>
        <v>1</v>
      </c>
      <c r="F1206" s="514"/>
      <c r="G1206" s="515">
        <f>SUM(G1204)</f>
        <v>0</v>
      </c>
      <c r="H1206" s="513"/>
      <c r="I1206" s="514"/>
      <c r="J1206" s="515">
        <f>SUM((J1204+M1204+P1204)/3)</f>
        <v>0</v>
      </c>
      <c r="K1206" s="513"/>
      <c r="L1206" s="513"/>
      <c r="M1206" s="513"/>
      <c r="N1206" s="513"/>
      <c r="O1206" s="513"/>
      <c r="P1206" s="513"/>
      <c r="Q1206" s="513"/>
      <c r="R1206" s="514"/>
      <c r="S1206" s="515">
        <f>SUM(((S1204*3)+V1204+Y1204)/5)</f>
        <v>0</v>
      </c>
      <c r="T1206" s="513"/>
      <c r="U1206" s="513"/>
      <c r="V1206" s="513"/>
      <c r="W1206" s="513"/>
      <c r="X1206" s="513"/>
      <c r="Y1206" s="513"/>
      <c r="Z1206" s="513"/>
      <c r="AA1206" s="514"/>
      <c r="AB1206" s="489"/>
    </row>
    <row r="1207" spans="1:28" ht="15.75" customHeight="1" thickBot="1">
      <c r="E1207" s="100"/>
      <c r="F1207" s="100"/>
      <c r="G1207" s="100"/>
      <c r="H1207" s="100"/>
      <c r="I1207" s="100"/>
      <c r="J1207" s="100"/>
      <c r="K1207" s="100"/>
      <c r="L1207" s="100"/>
      <c r="M1207" s="100"/>
      <c r="N1207" s="100"/>
      <c r="O1207" s="100"/>
      <c r="P1207" s="100"/>
      <c r="Q1207" s="100"/>
      <c r="R1207" s="100"/>
      <c r="S1207" s="100"/>
      <c r="T1207" s="100"/>
      <c r="U1207" s="100"/>
      <c r="V1207" s="100"/>
      <c r="W1207" s="100"/>
      <c r="X1207" s="100"/>
      <c r="Y1207" s="100"/>
      <c r="Z1207" s="100"/>
      <c r="AA1207" s="100"/>
      <c r="AB1207" s="100"/>
    </row>
    <row r="1208" spans="1:28" ht="15.75" customHeight="1">
      <c r="A1208" s="516" t="str">
        <f>T(A1202)</f>
        <v xml:space="preserve">Weapon of Mass Destruction </v>
      </c>
      <c r="B1208" s="517"/>
      <c r="C1208" s="517"/>
      <c r="D1208" s="518"/>
      <c r="E1208" s="478" t="s">
        <v>5</v>
      </c>
      <c r="F1208" s="479"/>
      <c r="G1208" s="478" t="s">
        <v>159</v>
      </c>
      <c r="H1208" s="482"/>
      <c r="I1208" s="479"/>
      <c r="J1208" s="484" t="s">
        <v>7</v>
      </c>
      <c r="K1208" s="485"/>
      <c r="L1208" s="485"/>
      <c r="M1208" s="485"/>
      <c r="N1208" s="485"/>
      <c r="O1208" s="485"/>
      <c r="P1208" s="485"/>
      <c r="Q1208" s="485"/>
      <c r="R1208" s="486"/>
      <c r="S1208" s="484" t="s">
        <v>9</v>
      </c>
      <c r="T1208" s="485"/>
      <c r="U1208" s="485"/>
      <c r="V1208" s="485"/>
      <c r="W1208" s="485"/>
      <c r="X1208" s="485"/>
      <c r="Y1208" s="485"/>
      <c r="Z1208" s="485"/>
      <c r="AA1208" s="486"/>
      <c r="AB1208" s="487">
        <f>SUM(((((J1212+S1212)/2)*G1212)*E1212))</f>
        <v>0</v>
      </c>
    </row>
    <row r="1209" spans="1:28" ht="15.75" customHeight="1">
      <c r="A1209" s="519"/>
      <c r="B1209" s="520"/>
      <c r="C1209" s="520"/>
      <c r="D1209" s="521"/>
      <c r="E1209" s="480"/>
      <c r="F1209" s="481"/>
      <c r="G1209" s="480"/>
      <c r="H1209" s="483"/>
      <c r="I1209" s="481"/>
      <c r="J1209" s="490" t="s">
        <v>163</v>
      </c>
      <c r="K1209" s="491"/>
      <c r="L1209" s="492"/>
      <c r="M1209" s="490" t="s">
        <v>165</v>
      </c>
      <c r="N1209" s="491"/>
      <c r="O1209" s="492"/>
      <c r="P1209" s="490" t="s">
        <v>167</v>
      </c>
      <c r="Q1209" s="491"/>
      <c r="R1209" s="492"/>
      <c r="S1209" s="490" t="s">
        <v>213</v>
      </c>
      <c r="T1209" s="491"/>
      <c r="U1209" s="492"/>
      <c r="V1209" s="490" t="s">
        <v>219</v>
      </c>
      <c r="W1209" s="491"/>
      <c r="X1209" s="492"/>
      <c r="Y1209" s="490" t="s">
        <v>225</v>
      </c>
      <c r="Z1209" s="491"/>
      <c r="AA1209" s="492"/>
      <c r="AB1209" s="488"/>
    </row>
    <row r="1210" spans="1:28" ht="15.75" customHeight="1">
      <c r="A1210" s="493" t="str">
        <f>T(A1083)</f>
        <v>Right of Way (ROW)</v>
      </c>
      <c r="B1210" s="494"/>
      <c r="C1210" s="96" t="str">
        <f>T(C1083)</f>
        <v>CR</v>
      </c>
      <c r="D1210" s="99">
        <f>SUM(D1083)</f>
        <v>10</v>
      </c>
      <c r="E1210" s="495">
        <v>1</v>
      </c>
      <c r="F1210" s="496"/>
      <c r="G1210" s="495">
        <f>SUM(G1083)</f>
        <v>0</v>
      </c>
      <c r="H1210" s="499"/>
      <c r="I1210" s="496"/>
      <c r="J1210" s="501">
        <v>0</v>
      </c>
      <c r="K1210" s="502"/>
      <c r="L1210" s="503"/>
      <c r="M1210" s="501">
        <v>0</v>
      </c>
      <c r="N1210" s="502"/>
      <c r="O1210" s="503"/>
      <c r="P1210" s="501">
        <v>0</v>
      </c>
      <c r="Q1210" s="502"/>
      <c r="R1210" s="503"/>
      <c r="S1210" s="501">
        <v>0</v>
      </c>
      <c r="T1210" s="502"/>
      <c r="U1210" s="503"/>
      <c r="V1210" s="501">
        <v>0</v>
      </c>
      <c r="W1210" s="502"/>
      <c r="X1210" s="503"/>
      <c r="Y1210" s="501">
        <v>0</v>
      </c>
      <c r="Z1210" s="502"/>
      <c r="AA1210" s="503"/>
      <c r="AB1210" s="488"/>
    </row>
    <row r="1211" spans="1:28" ht="15.75" customHeight="1">
      <c r="A1211" s="507" t="str">
        <f>T(A1084)</f>
        <v/>
      </c>
      <c r="B1211" s="508"/>
      <c r="C1211" s="508"/>
      <c r="D1211" s="509"/>
      <c r="E1211" s="497"/>
      <c r="F1211" s="498"/>
      <c r="G1211" s="497"/>
      <c r="H1211" s="500"/>
      <c r="I1211" s="498"/>
      <c r="J1211" s="504"/>
      <c r="K1211" s="505"/>
      <c r="L1211" s="506"/>
      <c r="M1211" s="504"/>
      <c r="N1211" s="505"/>
      <c r="O1211" s="506"/>
      <c r="P1211" s="504"/>
      <c r="Q1211" s="505"/>
      <c r="R1211" s="506"/>
      <c r="S1211" s="504"/>
      <c r="T1211" s="505"/>
      <c r="U1211" s="506"/>
      <c r="V1211" s="504"/>
      <c r="W1211" s="505"/>
      <c r="X1211" s="506"/>
      <c r="Y1211" s="504"/>
      <c r="Z1211" s="505"/>
      <c r="AA1211" s="506"/>
      <c r="AB1211" s="488"/>
    </row>
    <row r="1212" spans="1:28" ht="15.75" customHeight="1" thickBot="1">
      <c r="A1212" s="510"/>
      <c r="B1212" s="511"/>
      <c r="C1212" s="511"/>
      <c r="D1212" s="512"/>
      <c r="E1212" s="513">
        <f>SUM(E1210)</f>
        <v>1</v>
      </c>
      <c r="F1212" s="514"/>
      <c r="G1212" s="515">
        <f>SUM(G1210)</f>
        <v>0</v>
      </c>
      <c r="H1212" s="513"/>
      <c r="I1212" s="514"/>
      <c r="J1212" s="515">
        <f>SUM((J1210+M1210+P1210)/3)</f>
        <v>0</v>
      </c>
      <c r="K1212" s="513"/>
      <c r="L1212" s="513"/>
      <c r="M1212" s="513"/>
      <c r="N1212" s="513"/>
      <c r="O1212" s="513"/>
      <c r="P1212" s="513"/>
      <c r="Q1212" s="513"/>
      <c r="R1212" s="514"/>
      <c r="S1212" s="515">
        <f>SUM(((S1210*3)+V1210+Y1210)/5)</f>
        <v>0</v>
      </c>
      <c r="T1212" s="513"/>
      <c r="U1212" s="513"/>
      <c r="V1212" s="513"/>
      <c r="W1212" s="513"/>
      <c r="X1212" s="513"/>
      <c r="Y1212" s="513"/>
      <c r="Z1212" s="513"/>
      <c r="AA1212" s="514"/>
      <c r="AB1212" s="489"/>
    </row>
    <row r="1213" spans="1:28" ht="15.75" customHeight="1" thickBot="1">
      <c r="J1213" s="100"/>
      <c r="K1213" s="100"/>
      <c r="L1213" s="100"/>
      <c r="M1213" s="100"/>
      <c r="N1213" s="100"/>
      <c r="O1213" s="100"/>
      <c r="P1213" s="100"/>
      <c r="Q1213" s="100"/>
      <c r="R1213" s="100"/>
      <c r="S1213" s="100"/>
      <c r="T1213" s="100"/>
      <c r="U1213" s="100"/>
      <c r="V1213" s="100"/>
      <c r="W1213" s="100"/>
      <c r="X1213" s="100"/>
      <c r="Y1213" s="100"/>
      <c r="Z1213" s="100"/>
      <c r="AA1213" s="100"/>
    </row>
    <row r="1214" spans="1:28" ht="15.75" customHeight="1">
      <c r="A1214" s="516" t="str">
        <f>T(A1208)</f>
        <v xml:space="preserve">Weapon of Mass Destruction </v>
      </c>
      <c r="B1214" s="517"/>
      <c r="C1214" s="517"/>
      <c r="D1214" s="518"/>
      <c r="E1214" s="478" t="s">
        <v>5</v>
      </c>
      <c r="F1214" s="479"/>
      <c r="G1214" s="478" t="s">
        <v>159</v>
      </c>
      <c r="H1214" s="482"/>
      <c r="I1214" s="479"/>
      <c r="J1214" s="484" t="s">
        <v>7</v>
      </c>
      <c r="K1214" s="485"/>
      <c r="L1214" s="485"/>
      <c r="M1214" s="485"/>
      <c r="N1214" s="485"/>
      <c r="O1214" s="485"/>
      <c r="P1214" s="485"/>
      <c r="Q1214" s="485"/>
      <c r="R1214" s="486"/>
      <c r="S1214" s="484" t="s">
        <v>9</v>
      </c>
      <c r="T1214" s="485"/>
      <c r="U1214" s="485"/>
      <c r="V1214" s="485"/>
      <c r="W1214" s="485"/>
      <c r="X1214" s="485"/>
      <c r="Y1214" s="485"/>
      <c r="Z1214" s="485"/>
      <c r="AA1214" s="486"/>
      <c r="AB1214" s="487">
        <f>SUM(((((J1218+S1218)/2)*G1218)*E1218))</f>
        <v>0</v>
      </c>
    </row>
    <row r="1215" spans="1:28" ht="15.75" customHeight="1">
      <c r="A1215" s="519"/>
      <c r="B1215" s="520"/>
      <c r="C1215" s="520"/>
      <c r="D1215" s="521"/>
      <c r="E1215" s="480"/>
      <c r="F1215" s="481"/>
      <c r="G1215" s="480"/>
      <c r="H1215" s="483"/>
      <c r="I1215" s="481"/>
      <c r="J1215" s="490" t="s">
        <v>163</v>
      </c>
      <c r="K1215" s="491"/>
      <c r="L1215" s="492"/>
      <c r="M1215" s="490" t="s">
        <v>165</v>
      </c>
      <c r="N1215" s="491"/>
      <c r="O1215" s="492"/>
      <c r="P1215" s="490" t="s">
        <v>167</v>
      </c>
      <c r="Q1215" s="491"/>
      <c r="R1215" s="492"/>
      <c r="S1215" s="490" t="s">
        <v>213</v>
      </c>
      <c r="T1215" s="491"/>
      <c r="U1215" s="492"/>
      <c r="V1215" s="490" t="s">
        <v>219</v>
      </c>
      <c r="W1215" s="491"/>
      <c r="X1215" s="492"/>
      <c r="Y1215" s="490" t="s">
        <v>225</v>
      </c>
      <c r="Z1215" s="491"/>
      <c r="AA1215" s="492"/>
      <c r="AB1215" s="488"/>
    </row>
    <row r="1216" spans="1:28" ht="15.75" customHeight="1">
      <c r="A1216" s="493" t="str">
        <f>T(A1089)</f>
        <v>Signals &amp; PTC</v>
      </c>
      <c r="B1216" s="494"/>
      <c r="C1216" s="96" t="str">
        <f>T(C1089)</f>
        <v>CR</v>
      </c>
      <c r="D1216" s="99">
        <f>SUM(D1089)</f>
        <v>11</v>
      </c>
      <c r="E1216" s="495">
        <v>1</v>
      </c>
      <c r="F1216" s="496"/>
      <c r="G1216" s="495">
        <f>SUM(G1089)</f>
        <v>0</v>
      </c>
      <c r="H1216" s="499"/>
      <c r="I1216" s="496"/>
      <c r="J1216" s="501">
        <v>0</v>
      </c>
      <c r="K1216" s="502"/>
      <c r="L1216" s="503"/>
      <c r="M1216" s="501">
        <v>0</v>
      </c>
      <c r="N1216" s="502"/>
      <c r="O1216" s="503"/>
      <c r="P1216" s="501">
        <v>0</v>
      </c>
      <c r="Q1216" s="502"/>
      <c r="R1216" s="503"/>
      <c r="S1216" s="501">
        <v>0</v>
      </c>
      <c r="T1216" s="502"/>
      <c r="U1216" s="503"/>
      <c r="V1216" s="501">
        <v>0</v>
      </c>
      <c r="W1216" s="502"/>
      <c r="X1216" s="503"/>
      <c r="Y1216" s="501">
        <v>0</v>
      </c>
      <c r="Z1216" s="502"/>
      <c r="AA1216" s="503"/>
      <c r="AB1216" s="488"/>
    </row>
    <row r="1217" spans="1:28" ht="15.75" customHeight="1">
      <c r="A1217" s="507" t="str">
        <f>T(A1090)</f>
        <v/>
      </c>
      <c r="B1217" s="508"/>
      <c r="C1217" s="508"/>
      <c r="D1217" s="509"/>
      <c r="E1217" s="497"/>
      <c r="F1217" s="498"/>
      <c r="G1217" s="497"/>
      <c r="H1217" s="500"/>
      <c r="I1217" s="498"/>
      <c r="J1217" s="504"/>
      <c r="K1217" s="505"/>
      <c r="L1217" s="506"/>
      <c r="M1217" s="504"/>
      <c r="N1217" s="505"/>
      <c r="O1217" s="506"/>
      <c r="P1217" s="504"/>
      <c r="Q1217" s="505"/>
      <c r="R1217" s="506"/>
      <c r="S1217" s="504"/>
      <c r="T1217" s="505"/>
      <c r="U1217" s="506"/>
      <c r="V1217" s="504"/>
      <c r="W1217" s="505"/>
      <c r="X1217" s="506"/>
      <c r="Y1217" s="504"/>
      <c r="Z1217" s="505"/>
      <c r="AA1217" s="506"/>
      <c r="AB1217" s="488"/>
    </row>
    <row r="1218" spans="1:28" ht="15.75" customHeight="1" thickBot="1">
      <c r="A1218" s="510"/>
      <c r="B1218" s="511"/>
      <c r="C1218" s="511"/>
      <c r="D1218" s="512"/>
      <c r="E1218" s="513">
        <f>SUM(E1216)</f>
        <v>1</v>
      </c>
      <c r="F1218" s="514"/>
      <c r="G1218" s="515">
        <f>SUM(G1216)</f>
        <v>0</v>
      </c>
      <c r="H1218" s="513"/>
      <c r="I1218" s="514"/>
      <c r="J1218" s="515">
        <f>SUM((J1216+M1216+P1216)/3)</f>
        <v>0</v>
      </c>
      <c r="K1218" s="513"/>
      <c r="L1218" s="513"/>
      <c r="M1218" s="513"/>
      <c r="N1218" s="513"/>
      <c r="O1218" s="513"/>
      <c r="P1218" s="513"/>
      <c r="Q1218" s="513"/>
      <c r="R1218" s="514"/>
      <c r="S1218" s="515">
        <f>SUM(((S1216*3)+V1216+Y1216)/5)</f>
        <v>0</v>
      </c>
      <c r="T1218" s="513"/>
      <c r="U1218" s="513"/>
      <c r="V1218" s="513"/>
      <c r="W1218" s="513"/>
      <c r="X1218" s="513"/>
      <c r="Y1218" s="513"/>
      <c r="Z1218" s="513"/>
      <c r="AA1218" s="514"/>
      <c r="AB1218" s="489"/>
    </row>
    <row r="1219" spans="1:28" ht="15.75" customHeight="1" thickBot="1">
      <c r="J1219" s="98"/>
      <c r="K1219" s="98"/>
      <c r="L1219" s="98"/>
      <c r="M1219" s="98"/>
      <c r="N1219" s="98"/>
      <c r="O1219" s="98"/>
      <c r="P1219" s="98"/>
      <c r="Q1219" s="98"/>
      <c r="R1219" s="98"/>
      <c r="S1219" s="98"/>
      <c r="T1219" s="98"/>
      <c r="U1219" s="98"/>
      <c r="V1219" s="98"/>
      <c r="W1219" s="98"/>
      <c r="X1219" s="98"/>
      <c r="Y1219" s="98"/>
      <c r="Z1219" s="98"/>
      <c r="AA1219" s="98"/>
    </row>
    <row r="1220" spans="1:28" ht="15.75" customHeight="1">
      <c r="A1220" s="516" t="str">
        <f>T(A1214)</f>
        <v xml:space="preserve">Weapon of Mass Destruction </v>
      </c>
      <c r="B1220" s="517"/>
      <c r="C1220" s="517"/>
      <c r="D1220" s="518"/>
      <c r="E1220" s="478" t="s">
        <v>5</v>
      </c>
      <c r="F1220" s="479"/>
      <c r="G1220" s="478" t="s">
        <v>159</v>
      </c>
      <c r="H1220" s="482"/>
      <c r="I1220" s="479"/>
      <c r="J1220" s="484" t="s">
        <v>7</v>
      </c>
      <c r="K1220" s="485"/>
      <c r="L1220" s="485"/>
      <c r="M1220" s="485"/>
      <c r="N1220" s="485"/>
      <c r="O1220" s="485"/>
      <c r="P1220" s="485"/>
      <c r="Q1220" s="485"/>
      <c r="R1220" s="486"/>
      <c r="S1220" s="484" t="s">
        <v>9</v>
      </c>
      <c r="T1220" s="485"/>
      <c r="U1220" s="485"/>
      <c r="V1220" s="485"/>
      <c r="W1220" s="485"/>
      <c r="X1220" s="485"/>
      <c r="Y1220" s="485"/>
      <c r="Z1220" s="485"/>
      <c r="AA1220" s="486"/>
      <c r="AB1220" s="487">
        <f>SUM(((((J1224+S1224)/2)*G1224)*E1224))</f>
        <v>0</v>
      </c>
    </row>
    <row r="1221" spans="1:28" ht="15.75" customHeight="1">
      <c r="A1221" s="519"/>
      <c r="B1221" s="520"/>
      <c r="C1221" s="520"/>
      <c r="D1221" s="521"/>
      <c r="E1221" s="480"/>
      <c r="F1221" s="481"/>
      <c r="G1221" s="480"/>
      <c r="H1221" s="483"/>
      <c r="I1221" s="481"/>
      <c r="J1221" s="490" t="s">
        <v>163</v>
      </c>
      <c r="K1221" s="491"/>
      <c r="L1221" s="492"/>
      <c r="M1221" s="490" t="s">
        <v>165</v>
      </c>
      <c r="N1221" s="491"/>
      <c r="O1221" s="492"/>
      <c r="P1221" s="490" t="s">
        <v>167</v>
      </c>
      <c r="Q1221" s="491"/>
      <c r="R1221" s="492"/>
      <c r="S1221" s="490" t="s">
        <v>213</v>
      </c>
      <c r="T1221" s="491"/>
      <c r="U1221" s="492"/>
      <c r="V1221" s="490" t="s">
        <v>219</v>
      </c>
      <c r="W1221" s="491"/>
      <c r="X1221" s="492"/>
      <c r="Y1221" s="490" t="s">
        <v>225</v>
      </c>
      <c r="Z1221" s="491"/>
      <c r="AA1221" s="492"/>
      <c r="AB1221" s="488"/>
    </row>
    <row r="1222" spans="1:28" ht="15.75" customHeight="1">
      <c r="A1222" s="493" t="str">
        <f>T(A1095)</f>
        <v xml:space="preserve">Switches </v>
      </c>
      <c r="B1222" s="494"/>
      <c r="C1222" s="96" t="str">
        <f>T(C1095)</f>
        <v>CR</v>
      </c>
      <c r="D1222" s="99">
        <f>SUM(D1095)</f>
        <v>12</v>
      </c>
      <c r="E1222" s="495">
        <v>1</v>
      </c>
      <c r="F1222" s="496"/>
      <c r="G1222" s="495">
        <f>SUM(G1095)</f>
        <v>0</v>
      </c>
      <c r="H1222" s="499"/>
      <c r="I1222" s="496"/>
      <c r="J1222" s="501">
        <v>0</v>
      </c>
      <c r="K1222" s="502"/>
      <c r="L1222" s="503"/>
      <c r="M1222" s="501">
        <v>0</v>
      </c>
      <c r="N1222" s="502"/>
      <c r="O1222" s="503"/>
      <c r="P1222" s="501">
        <v>0</v>
      </c>
      <c r="Q1222" s="502"/>
      <c r="R1222" s="503"/>
      <c r="S1222" s="501">
        <v>0</v>
      </c>
      <c r="T1222" s="502"/>
      <c r="U1222" s="503"/>
      <c r="V1222" s="501">
        <v>0</v>
      </c>
      <c r="W1222" s="502"/>
      <c r="X1222" s="503"/>
      <c r="Y1222" s="501">
        <v>0</v>
      </c>
      <c r="Z1222" s="502"/>
      <c r="AA1222" s="503"/>
      <c r="AB1222" s="488"/>
    </row>
    <row r="1223" spans="1:28" ht="15.75" customHeight="1">
      <c r="A1223" s="507" t="str">
        <f>T(A1096)</f>
        <v/>
      </c>
      <c r="B1223" s="508"/>
      <c r="C1223" s="508"/>
      <c r="D1223" s="509"/>
      <c r="E1223" s="497"/>
      <c r="F1223" s="498"/>
      <c r="G1223" s="497"/>
      <c r="H1223" s="500"/>
      <c r="I1223" s="498"/>
      <c r="J1223" s="504"/>
      <c r="K1223" s="505"/>
      <c r="L1223" s="506"/>
      <c r="M1223" s="504"/>
      <c r="N1223" s="505"/>
      <c r="O1223" s="506"/>
      <c r="P1223" s="504"/>
      <c r="Q1223" s="505"/>
      <c r="R1223" s="506"/>
      <c r="S1223" s="504"/>
      <c r="T1223" s="505"/>
      <c r="U1223" s="506"/>
      <c r="V1223" s="504"/>
      <c r="W1223" s="505"/>
      <c r="X1223" s="506"/>
      <c r="Y1223" s="504"/>
      <c r="Z1223" s="505"/>
      <c r="AA1223" s="506"/>
      <c r="AB1223" s="488"/>
    </row>
    <row r="1224" spans="1:28" ht="15.75" customHeight="1" thickBot="1">
      <c r="A1224" s="510"/>
      <c r="B1224" s="511"/>
      <c r="C1224" s="511"/>
      <c r="D1224" s="512"/>
      <c r="E1224" s="513">
        <f>SUM(E1222)</f>
        <v>1</v>
      </c>
      <c r="F1224" s="514"/>
      <c r="G1224" s="515">
        <f>SUM(G1222)</f>
        <v>0</v>
      </c>
      <c r="H1224" s="513"/>
      <c r="I1224" s="514"/>
      <c r="J1224" s="515">
        <f>SUM((J1222+M1222+P1222)/3)</f>
        <v>0</v>
      </c>
      <c r="K1224" s="513"/>
      <c r="L1224" s="513"/>
      <c r="M1224" s="513"/>
      <c r="N1224" s="513"/>
      <c r="O1224" s="513"/>
      <c r="P1224" s="513"/>
      <c r="Q1224" s="513"/>
      <c r="R1224" s="514"/>
      <c r="S1224" s="515">
        <f>SUM(((S1222*3)+V1222+Y1222)/5)</f>
        <v>0</v>
      </c>
      <c r="T1224" s="513"/>
      <c r="U1224" s="513"/>
      <c r="V1224" s="513"/>
      <c r="W1224" s="513"/>
      <c r="X1224" s="513"/>
      <c r="Y1224" s="513"/>
      <c r="Z1224" s="513"/>
      <c r="AA1224" s="514"/>
      <c r="AB1224" s="489"/>
    </row>
    <row r="1225" spans="1:28" ht="15.75" customHeight="1" thickBot="1">
      <c r="J1225" s="100"/>
      <c r="K1225" s="100"/>
      <c r="L1225" s="100"/>
      <c r="M1225" s="100"/>
      <c r="N1225" s="100"/>
      <c r="O1225" s="100"/>
      <c r="P1225" s="100"/>
      <c r="Q1225" s="100"/>
      <c r="R1225" s="100"/>
      <c r="S1225" s="100"/>
      <c r="T1225" s="100"/>
      <c r="U1225" s="100"/>
      <c r="V1225" s="100"/>
      <c r="W1225" s="100"/>
      <c r="X1225" s="100"/>
      <c r="Y1225" s="100"/>
      <c r="Z1225" s="100"/>
      <c r="AA1225" s="100"/>
    </row>
    <row r="1226" spans="1:28" ht="15.75" customHeight="1">
      <c r="A1226" s="516" t="str">
        <f>T(A1220)</f>
        <v xml:space="preserve">Weapon of Mass Destruction </v>
      </c>
      <c r="B1226" s="517"/>
      <c r="C1226" s="517"/>
      <c r="D1226" s="518"/>
      <c r="E1226" s="478" t="s">
        <v>5</v>
      </c>
      <c r="F1226" s="479"/>
      <c r="G1226" s="478" t="s">
        <v>159</v>
      </c>
      <c r="H1226" s="482"/>
      <c r="I1226" s="479"/>
      <c r="J1226" s="484" t="s">
        <v>7</v>
      </c>
      <c r="K1226" s="485"/>
      <c r="L1226" s="485"/>
      <c r="M1226" s="485"/>
      <c r="N1226" s="485"/>
      <c r="O1226" s="485"/>
      <c r="P1226" s="485"/>
      <c r="Q1226" s="485"/>
      <c r="R1226" s="486"/>
      <c r="S1226" s="484" t="s">
        <v>9</v>
      </c>
      <c r="T1226" s="485"/>
      <c r="U1226" s="485"/>
      <c r="V1226" s="485"/>
      <c r="W1226" s="485"/>
      <c r="X1226" s="485"/>
      <c r="Y1226" s="485"/>
      <c r="Z1226" s="485"/>
      <c r="AA1226" s="486"/>
      <c r="AB1226" s="487">
        <f>SUM(((((J1230+S1230)/2)*G1230)*E1230))</f>
        <v>0</v>
      </c>
    </row>
    <row r="1227" spans="1:28" ht="15.75" customHeight="1">
      <c r="A1227" s="519"/>
      <c r="B1227" s="520"/>
      <c r="C1227" s="520"/>
      <c r="D1227" s="521"/>
      <c r="E1227" s="480"/>
      <c r="F1227" s="481"/>
      <c r="G1227" s="480"/>
      <c r="H1227" s="483"/>
      <c r="I1227" s="481"/>
      <c r="J1227" s="490" t="s">
        <v>163</v>
      </c>
      <c r="K1227" s="491"/>
      <c r="L1227" s="492"/>
      <c r="M1227" s="490" t="s">
        <v>165</v>
      </c>
      <c r="N1227" s="491"/>
      <c r="O1227" s="492"/>
      <c r="P1227" s="490" t="s">
        <v>167</v>
      </c>
      <c r="Q1227" s="491"/>
      <c r="R1227" s="492"/>
      <c r="S1227" s="490" t="s">
        <v>213</v>
      </c>
      <c r="T1227" s="491"/>
      <c r="U1227" s="492"/>
      <c r="V1227" s="490" t="s">
        <v>219</v>
      </c>
      <c r="W1227" s="491"/>
      <c r="X1227" s="492"/>
      <c r="Y1227" s="490" t="s">
        <v>225</v>
      </c>
      <c r="Z1227" s="491"/>
      <c r="AA1227" s="492"/>
      <c r="AB1227" s="488"/>
    </row>
    <row r="1228" spans="1:28" ht="15.75" customHeight="1">
      <c r="A1228" s="493" t="str">
        <f>T(A1101)</f>
        <v>Bridges</v>
      </c>
      <c r="B1228" s="494"/>
      <c r="C1228" s="96" t="str">
        <f>T(C1101)</f>
        <v>CR</v>
      </c>
      <c r="D1228" s="99">
        <f>SUM(D1101)</f>
        <v>13</v>
      </c>
      <c r="E1228" s="495">
        <v>1</v>
      </c>
      <c r="F1228" s="496"/>
      <c r="G1228" s="495">
        <f>SUM(G1101)</f>
        <v>0</v>
      </c>
      <c r="H1228" s="499"/>
      <c r="I1228" s="496"/>
      <c r="J1228" s="501">
        <v>0</v>
      </c>
      <c r="K1228" s="502"/>
      <c r="L1228" s="503"/>
      <c r="M1228" s="501">
        <v>0</v>
      </c>
      <c r="N1228" s="502"/>
      <c r="O1228" s="503"/>
      <c r="P1228" s="501">
        <v>0</v>
      </c>
      <c r="Q1228" s="502"/>
      <c r="R1228" s="503"/>
      <c r="S1228" s="501">
        <v>0</v>
      </c>
      <c r="T1228" s="502"/>
      <c r="U1228" s="503"/>
      <c r="V1228" s="501">
        <v>0</v>
      </c>
      <c r="W1228" s="502"/>
      <c r="X1228" s="503"/>
      <c r="Y1228" s="501">
        <v>0</v>
      </c>
      <c r="Z1228" s="502"/>
      <c r="AA1228" s="503"/>
      <c r="AB1228" s="488"/>
    </row>
    <row r="1229" spans="1:28" ht="15.75" customHeight="1">
      <c r="A1229" s="507" t="str">
        <f>T(A1102)</f>
        <v/>
      </c>
      <c r="B1229" s="508"/>
      <c r="C1229" s="508"/>
      <c r="D1229" s="509"/>
      <c r="E1229" s="497"/>
      <c r="F1229" s="498"/>
      <c r="G1229" s="497"/>
      <c r="H1229" s="500"/>
      <c r="I1229" s="498"/>
      <c r="J1229" s="504"/>
      <c r="K1229" s="505"/>
      <c r="L1229" s="506"/>
      <c r="M1229" s="504"/>
      <c r="N1229" s="505"/>
      <c r="O1229" s="506"/>
      <c r="P1229" s="504"/>
      <c r="Q1229" s="505"/>
      <c r="R1229" s="506"/>
      <c r="S1229" s="504"/>
      <c r="T1229" s="505"/>
      <c r="U1229" s="506"/>
      <c r="V1229" s="504"/>
      <c r="W1229" s="505"/>
      <c r="X1229" s="506"/>
      <c r="Y1229" s="504"/>
      <c r="Z1229" s="505"/>
      <c r="AA1229" s="506"/>
      <c r="AB1229" s="488"/>
    </row>
    <row r="1230" spans="1:28" ht="15.75" customHeight="1" thickBot="1">
      <c r="A1230" s="510"/>
      <c r="B1230" s="511"/>
      <c r="C1230" s="511"/>
      <c r="D1230" s="512"/>
      <c r="E1230" s="513">
        <f>SUM(E1228)</f>
        <v>1</v>
      </c>
      <c r="F1230" s="514"/>
      <c r="G1230" s="515">
        <f>SUM(G1228)</f>
        <v>0</v>
      </c>
      <c r="H1230" s="513"/>
      <c r="I1230" s="514"/>
      <c r="J1230" s="515">
        <f>SUM((J1228+M1228+P1228)/3)</f>
        <v>0</v>
      </c>
      <c r="K1230" s="513"/>
      <c r="L1230" s="513"/>
      <c r="M1230" s="513"/>
      <c r="N1230" s="513"/>
      <c r="O1230" s="513"/>
      <c r="P1230" s="513"/>
      <c r="Q1230" s="513"/>
      <c r="R1230" s="514"/>
      <c r="S1230" s="515">
        <f>SUM(((S1228*3)+V1228+Y1228)/5)</f>
        <v>0</v>
      </c>
      <c r="T1230" s="513"/>
      <c r="U1230" s="513"/>
      <c r="V1230" s="513"/>
      <c r="W1230" s="513"/>
      <c r="X1230" s="513"/>
      <c r="Y1230" s="513"/>
      <c r="Z1230" s="513"/>
      <c r="AA1230" s="514"/>
      <c r="AB1230" s="489"/>
    </row>
    <row r="1231" spans="1:28" ht="15.75" customHeight="1" thickBot="1">
      <c r="J1231" s="98"/>
      <c r="K1231" s="98"/>
      <c r="L1231" s="98"/>
      <c r="M1231" s="98"/>
      <c r="N1231" s="98"/>
      <c r="O1231" s="98"/>
      <c r="P1231" s="98"/>
      <c r="Q1231" s="98"/>
      <c r="R1231" s="98"/>
      <c r="S1231" s="98"/>
      <c r="T1231" s="98"/>
      <c r="U1231" s="98"/>
      <c r="V1231" s="98"/>
      <c r="W1231" s="98"/>
      <c r="X1231" s="98"/>
      <c r="Y1231" s="98"/>
      <c r="Z1231" s="98"/>
      <c r="AA1231" s="98"/>
    </row>
    <row r="1232" spans="1:28" ht="15.75" customHeight="1">
      <c r="A1232" s="516" t="str">
        <f>T(A1226)</f>
        <v xml:space="preserve">Weapon of Mass Destruction </v>
      </c>
      <c r="B1232" s="517"/>
      <c r="C1232" s="517"/>
      <c r="D1232" s="518"/>
      <c r="E1232" s="478" t="s">
        <v>5</v>
      </c>
      <c r="F1232" s="479"/>
      <c r="G1232" s="478" t="s">
        <v>159</v>
      </c>
      <c r="H1232" s="482"/>
      <c r="I1232" s="479"/>
      <c r="J1232" s="484" t="s">
        <v>7</v>
      </c>
      <c r="K1232" s="485"/>
      <c r="L1232" s="485"/>
      <c r="M1232" s="485"/>
      <c r="N1232" s="485"/>
      <c r="O1232" s="485"/>
      <c r="P1232" s="485"/>
      <c r="Q1232" s="485"/>
      <c r="R1232" s="486"/>
      <c r="S1232" s="484" t="s">
        <v>9</v>
      </c>
      <c r="T1232" s="485"/>
      <c r="U1232" s="485"/>
      <c r="V1232" s="485"/>
      <c r="W1232" s="485"/>
      <c r="X1232" s="485"/>
      <c r="Y1232" s="485"/>
      <c r="Z1232" s="485"/>
      <c r="AA1232" s="486"/>
      <c r="AB1232" s="487">
        <f>SUM(((((J1236+S1236)/2)*G1236)*E1236))</f>
        <v>0</v>
      </c>
    </row>
    <row r="1233" spans="1:28" ht="15.75" customHeight="1">
      <c r="A1233" s="519"/>
      <c r="B1233" s="520"/>
      <c r="C1233" s="520"/>
      <c r="D1233" s="521"/>
      <c r="E1233" s="480"/>
      <c r="F1233" s="481"/>
      <c r="G1233" s="480"/>
      <c r="H1233" s="483"/>
      <c r="I1233" s="481"/>
      <c r="J1233" s="490" t="s">
        <v>163</v>
      </c>
      <c r="K1233" s="491"/>
      <c r="L1233" s="492"/>
      <c r="M1233" s="490" t="s">
        <v>165</v>
      </c>
      <c r="N1233" s="491"/>
      <c r="O1233" s="492"/>
      <c r="P1233" s="490" t="s">
        <v>167</v>
      </c>
      <c r="Q1233" s="491"/>
      <c r="R1233" s="492"/>
      <c r="S1233" s="490" t="s">
        <v>213</v>
      </c>
      <c r="T1233" s="491"/>
      <c r="U1233" s="492"/>
      <c r="V1233" s="490" t="s">
        <v>219</v>
      </c>
      <c r="W1233" s="491"/>
      <c r="X1233" s="492"/>
      <c r="Y1233" s="490" t="s">
        <v>225</v>
      </c>
      <c r="Z1233" s="491"/>
      <c r="AA1233" s="492"/>
      <c r="AB1233" s="488"/>
    </row>
    <row r="1234" spans="1:28" ht="15.75" customHeight="1">
      <c r="A1234" s="493" t="str">
        <f>T(A1107)</f>
        <v>Elevated Track</v>
      </c>
      <c r="B1234" s="494"/>
      <c r="C1234" s="96" t="str">
        <f>T(C1107)</f>
        <v>CR</v>
      </c>
      <c r="D1234" s="99">
        <f>SUM(D1107)</f>
        <v>14</v>
      </c>
      <c r="E1234" s="495">
        <v>1</v>
      </c>
      <c r="F1234" s="496"/>
      <c r="G1234" s="495">
        <f>SUM(G1107)</f>
        <v>0</v>
      </c>
      <c r="H1234" s="499"/>
      <c r="I1234" s="496"/>
      <c r="J1234" s="501">
        <v>0</v>
      </c>
      <c r="K1234" s="502"/>
      <c r="L1234" s="503"/>
      <c r="M1234" s="501">
        <v>0</v>
      </c>
      <c r="N1234" s="502"/>
      <c r="O1234" s="503"/>
      <c r="P1234" s="501">
        <v>0</v>
      </c>
      <c r="Q1234" s="502"/>
      <c r="R1234" s="503"/>
      <c r="S1234" s="501">
        <v>0</v>
      </c>
      <c r="T1234" s="502"/>
      <c r="U1234" s="503"/>
      <c r="V1234" s="501">
        <v>0</v>
      </c>
      <c r="W1234" s="502"/>
      <c r="X1234" s="503"/>
      <c r="Y1234" s="501">
        <v>0</v>
      </c>
      <c r="Z1234" s="502"/>
      <c r="AA1234" s="503"/>
      <c r="AB1234" s="488"/>
    </row>
    <row r="1235" spans="1:28" ht="15.75" customHeight="1">
      <c r="A1235" s="507" t="str">
        <f>T(A1108)</f>
        <v/>
      </c>
      <c r="B1235" s="508"/>
      <c r="C1235" s="508"/>
      <c r="D1235" s="509"/>
      <c r="E1235" s="497"/>
      <c r="F1235" s="498"/>
      <c r="G1235" s="497"/>
      <c r="H1235" s="500"/>
      <c r="I1235" s="498"/>
      <c r="J1235" s="504"/>
      <c r="K1235" s="505"/>
      <c r="L1235" s="506"/>
      <c r="M1235" s="504"/>
      <c r="N1235" s="505"/>
      <c r="O1235" s="506"/>
      <c r="P1235" s="504"/>
      <c r="Q1235" s="505"/>
      <c r="R1235" s="506"/>
      <c r="S1235" s="504"/>
      <c r="T1235" s="505"/>
      <c r="U1235" s="506"/>
      <c r="V1235" s="504"/>
      <c r="W1235" s="505"/>
      <c r="X1235" s="506"/>
      <c r="Y1235" s="504"/>
      <c r="Z1235" s="505"/>
      <c r="AA1235" s="506"/>
      <c r="AB1235" s="488"/>
    </row>
    <row r="1236" spans="1:28" ht="15.75" customHeight="1" thickBot="1">
      <c r="A1236" s="510"/>
      <c r="B1236" s="511"/>
      <c r="C1236" s="511"/>
      <c r="D1236" s="512"/>
      <c r="E1236" s="513">
        <f>SUM(E1234)</f>
        <v>1</v>
      </c>
      <c r="F1236" s="514"/>
      <c r="G1236" s="515">
        <f>SUM(G1234)</f>
        <v>0</v>
      </c>
      <c r="H1236" s="513"/>
      <c r="I1236" s="514"/>
      <c r="J1236" s="515">
        <f>SUM((J1234+M1234+P1234)/3)</f>
        <v>0</v>
      </c>
      <c r="K1236" s="513"/>
      <c r="L1236" s="513"/>
      <c r="M1236" s="513"/>
      <c r="N1236" s="513"/>
      <c r="O1236" s="513"/>
      <c r="P1236" s="513"/>
      <c r="Q1236" s="513"/>
      <c r="R1236" s="514"/>
      <c r="S1236" s="515">
        <f>SUM(((S1234*3)+V1234+Y1234)/5)</f>
        <v>0</v>
      </c>
      <c r="T1236" s="513"/>
      <c r="U1236" s="513"/>
      <c r="V1236" s="513"/>
      <c r="W1236" s="513"/>
      <c r="X1236" s="513"/>
      <c r="Y1236" s="513"/>
      <c r="Z1236" s="513"/>
      <c r="AA1236" s="514"/>
      <c r="AB1236" s="489"/>
    </row>
    <row r="1237" spans="1:28" ht="15.75" customHeight="1" thickBot="1">
      <c r="J1237" s="98"/>
      <c r="K1237" s="98"/>
      <c r="L1237" s="98"/>
      <c r="M1237" s="98"/>
      <c r="N1237" s="98"/>
      <c r="O1237" s="98"/>
      <c r="P1237" s="98"/>
      <c r="Q1237" s="98"/>
      <c r="R1237" s="98"/>
      <c r="S1237" s="98"/>
      <c r="T1237" s="98"/>
      <c r="U1237" s="98"/>
      <c r="V1237" s="98"/>
      <c r="W1237" s="98"/>
      <c r="X1237" s="98"/>
      <c r="Y1237" s="98"/>
      <c r="Z1237" s="98"/>
      <c r="AA1237" s="98"/>
    </row>
    <row r="1238" spans="1:28" ht="15.75" customHeight="1">
      <c r="A1238" s="516" t="str">
        <f>T(A1232)</f>
        <v xml:space="preserve">Weapon of Mass Destruction </v>
      </c>
      <c r="B1238" s="517"/>
      <c r="C1238" s="517"/>
      <c r="D1238" s="518"/>
      <c r="E1238" s="478" t="s">
        <v>5</v>
      </c>
      <c r="F1238" s="479"/>
      <c r="G1238" s="478" t="s">
        <v>159</v>
      </c>
      <c r="H1238" s="482"/>
      <c r="I1238" s="479"/>
      <c r="J1238" s="484" t="s">
        <v>7</v>
      </c>
      <c r="K1238" s="485"/>
      <c r="L1238" s="485"/>
      <c r="M1238" s="485"/>
      <c r="N1238" s="485"/>
      <c r="O1238" s="485"/>
      <c r="P1238" s="485"/>
      <c r="Q1238" s="485"/>
      <c r="R1238" s="486"/>
      <c r="S1238" s="484" t="s">
        <v>9</v>
      </c>
      <c r="T1238" s="485"/>
      <c r="U1238" s="485"/>
      <c r="V1238" s="485"/>
      <c r="W1238" s="485"/>
      <c r="X1238" s="485"/>
      <c r="Y1238" s="485"/>
      <c r="Z1238" s="485"/>
      <c r="AA1238" s="486"/>
      <c r="AB1238" s="487">
        <f>SUM(((((J1242+S1242)/2)*G1242)*E1242))</f>
        <v>0</v>
      </c>
    </row>
    <row r="1239" spans="1:28" ht="15.75" customHeight="1">
      <c r="A1239" s="519"/>
      <c r="B1239" s="520"/>
      <c r="C1239" s="520"/>
      <c r="D1239" s="521"/>
      <c r="E1239" s="480"/>
      <c r="F1239" s="481"/>
      <c r="G1239" s="480"/>
      <c r="H1239" s="483"/>
      <c r="I1239" s="481"/>
      <c r="J1239" s="490" t="s">
        <v>163</v>
      </c>
      <c r="K1239" s="491"/>
      <c r="L1239" s="492"/>
      <c r="M1239" s="490" t="s">
        <v>165</v>
      </c>
      <c r="N1239" s="491"/>
      <c r="O1239" s="492"/>
      <c r="P1239" s="490" t="s">
        <v>167</v>
      </c>
      <c r="Q1239" s="491"/>
      <c r="R1239" s="492"/>
      <c r="S1239" s="490" t="s">
        <v>213</v>
      </c>
      <c r="T1239" s="491"/>
      <c r="U1239" s="492"/>
      <c r="V1239" s="490" t="s">
        <v>219</v>
      </c>
      <c r="W1239" s="491"/>
      <c r="X1239" s="492"/>
      <c r="Y1239" s="490" t="s">
        <v>225</v>
      </c>
      <c r="Z1239" s="491"/>
      <c r="AA1239" s="492"/>
      <c r="AB1239" s="488"/>
    </row>
    <row r="1240" spans="1:28" ht="15.75" customHeight="1">
      <c r="A1240" s="493" t="str">
        <f>T(A1113)</f>
        <v xml:space="preserve">Tunnels </v>
      </c>
      <c r="B1240" s="494"/>
      <c r="C1240" s="96" t="str">
        <f>T(C1113)</f>
        <v>CR</v>
      </c>
      <c r="D1240" s="99">
        <f>SUM(D1113)</f>
        <v>15</v>
      </c>
      <c r="E1240" s="495">
        <v>1</v>
      </c>
      <c r="F1240" s="496"/>
      <c r="G1240" s="495">
        <f>SUM(G1113)</f>
        <v>0</v>
      </c>
      <c r="H1240" s="499"/>
      <c r="I1240" s="496"/>
      <c r="J1240" s="501">
        <v>0</v>
      </c>
      <c r="K1240" s="502"/>
      <c r="L1240" s="503"/>
      <c r="M1240" s="501">
        <v>0</v>
      </c>
      <c r="N1240" s="502"/>
      <c r="O1240" s="503"/>
      <c r="P1240" s="501">
        <v>0</v>
      </c>
      <c r="Q1240" s="502"/>
      <c r="R1240" s="503"/>
      <c r="S1240" s="501">
        <v>0</v>
      </c>
      <c r="T1240" s="502"/>
      <c r="U1240" s="503"/>
      <c r="V1240" s="501">
        <v>0</v>
      </c>
      <c r="W1240" s="502"/>
      <c r="X1240" s="503"/>
      <c r="Y1240" s="501">
        <v>0</v>
      </c>
      <c r="Z1240" s="502"/>
      <c r="AA1240" s="503"/>
      <c r="AB1240" s="488"/>
    </row>
    <row r="1241" spans="1:28" ht="15.75" customHeight="1">
      <c r="A1241" s="507" t="str">
        <f>T(A1114)</f>
        <v/>
      </c>
      <c r="B1241" s="508"/>
      <c r="C1241" s="508"/>
      <c r="D1241" s="509"/>
      <c r="E1241" s="497"/>
      <c r="F1241" s="498"/>
      <c r="G1241" s="497"/>
      <c r="H1241" s="500"/>
      <c r="I1241" s="498"/>
      <c r="J1241" s="504"/>
      <c r="K1241" s="505"/>
      <c r="L1241" s="506"/>
      <c r="M1241" s="504"/>
      <c r="N1241" s="505"/>
      <c r="O1241" s="506"/>
      <c r="P1241" s="504"/>
      <c r="Q1241" s="505"/>
      <c r="R1241" s="506"/>
      <c r="S1241" s="504"/>
      <c r="T1241" s="505"/>
      <c r="U1241" s="506"/>
      <c r="V1241" s="504"/>
      <c r="W1241" s="505"/>
      <c r="X1241" s="506"/>
      <c r="Y1241" s="504"/>
      <c r="Z1241" s="505"/>
      <c r="AA1241" s="506"/>
      <c r="AB1241" s="488"/>
    </row>
    <row r="1242" spans="1:28" ht="15.75" customHeight="1" thickBot="1">
      <c r="A1242" s="510"/>
      <c r="B1242" s="511"/>
      <c r="C1242" s="511"/>
      <c r="D1242" s="512"/>
      <c r="E1242" s="513">
        <f>SUM(E1240)</f>
        <v>1</v>
      </c>
      <c r="F1242" s="514"/>
      <c r="G1242" s="515">
        <f>SUM(G1240)</f>
        <v>0</v>
      </c>
      <c r="H1242" s="513"/>
      <c r="I1242" s="514"/>
      <c r="J1242" s="515">
        <f>SUM((J1240+M1240+P1240)/3)</f>
        <v>0</v>
      </c>
      <c r="K1242" s="513"/>
      <c r="L1242" s="513"/>
      <c r="M1242" s="513"/>
      <c r="N1242" s="513"/>
      <c r="O1242" s="513"/>
      <c r="P1242" s="513"/>
      <c r="Q1242" s="513"/>
      <c r="R1242" s="514"/>
      <c r="S1242" s="515">
        <f>SUM(((S1240*3)+V1240+Y1240)/5)</f>
        <v>0</v>
      </c>
      <c r="T1242" s="513"/>
      <c r="U1242" s="513"/>
      <c r="V1242" s="513"/>
      <c r="W1242" s="513"/>
      <c r="X1242" s="513"/>
      <c r="Y1242" s="513"/>
      <c r="Z1242" s="513"/>
      <c r="AA1242" s="514"/>
      <c r="AB1242" s="489"/>
    </row>
    <row r="1243" spans="1:28" ht="15.75" customHeight="1" thickBot="1">
      <c r="J1243" s="98"/>
      <c r="K1243" s="98"/>
      <c r="L1243" s="98"/>
      <c r="M1243" s="98"/>
      <c r="N1243" s="98"/>
      <c r="O1243" s="98"/>
      <c r="P1243" s="98"/>
      <c r="Q1243" s="98"/>
      <c r="R1243" s="98"/>
      <c r="S1243" s="98"/>
      <c r="T1243" s="98"/>
      <c r="U1243" s="98"/>
      <c r="V1243" s="98"/>
      <c r="W1243" s="98"/>
      <c r="X1243" s="98"/>
      <c r="Y1243" s="98"/>
      <c r="Z1243" s="98"/>
      <c r="AA1243" s="98"/>
    </row>
    <row r="1244" spans="1:28" ht="15.75" customHeight="1">
      <c r="A1244" s="516" t="str">
        <f>T(A1238)</f>
        <v xml:space="preserve">Weapon of Mass Destruction </v>
      </c>
      <c r="B1244" s="517"/>
      <c r="C1244" s="517"/>
      <c r="D1244" s="518"/>
      <c r="E1244" s="478" t="s">
        <v>5</v>
      </c>
      <c r="F1244" s="479"/>
      <c r="G1244" s="478" t="s">
        <v>159</v>
      </c>
      <c r="H1244" s="482"/>
      <c r="I1244" s="479"/>
      <c r="J1244" s="484" t="s">
        <v>7</v>
      </c>
      <c r="K1244" s="485"/>
      <c r="L1244" s="485"/>
      <c r="M1244" s="485"/>
      <c r="N1244" s="485"/>
      <c r="O1244" s="485"/>
      <c r="P1244" s="485"/>
      <c r="Q1244" s="485"/>
      <c r="R1244" s="486"/>
      <c r="S1244" s="484" t="s">
        <v>9</v>
      </c>
      <c r="T1244" s="485"/>
      <c r="U1244" s="485"/>
      <c r="V1244" s="485"/>
      <c r="W1244" s="485"/>
      <c r="X1244" s="485"/>
      <c r="Y1244" s="485"/>
      <c r="Z1244" s="485"/>
      <c r="AA1244" s="486"/>
      <c r="AB1244" s="487">
        <f>SUM(((((J1248+S1248)/2)*G1248)*E1248))</f>
        <v>0</v>
      </c>
    </row>
    <row r="1245" spans="1:28" ht="15.75" customHeight="1">
      <c r="A1245" s="519"/>
      <c r="B1245" s="520"/>
      <c r="C1245" s="520"/>
      <c r="D1245" s="521"/>
      <c r="E1245" s="480"/>
      <c r="F1245" s="481"/>
      <c r="G1245" s="480"/>
      <c r="H1245" s="483"/>
      <c r="I1245" s="481"/>
      <c r="J1245" s="490" t="s">
        <v>163</v>
      </c>
      <c r="K1245" s="491"/>
      <c r="L1245" s="492"/>
      <c r="M1245" s="490" t="s">
        <v>165</v>
      </c>
      <c r="N1245" s="491"/>
      <c r="O1245" s="492"/>
      <c r="P1245" s="490" t="s">
        <v>167</v>
      </c>
      <c r="Q1245" s="491"/>
      <c r="R1245" s="492"/>
      <c r="S1245" s="490" t="s">
        <v>213</v>
      </c>
      <c r="T1245" s="491"/>
      <c r="U1245" s="492"/>
      <c r="V1245" s="490" t="s">
        <v>219</v>
      </c>
      <c r="W1245" s="491"/>
      <c r="X1245" s="492"/>
      <c r="Y1245" s="490" t="s">
        <v>225</v>
      </c>
      <c r="Z1245" s="491"/>
      <c r="AA1245" s="492"/>
      <c r="AB1245" s="488"/>
    </row>
    <row r="1246" spans="1:28" ht="15.75" customHeight="1">
      <c r="A1246" s="493" t="str">
        <f>T(A1119)</f>
        <v>Choke Points on ROW</v>
      </c>
      <c r="B1246" s="494"/>
      <c r="C1246" s="96" t="str">
        <f>T(C1119)</f>
        <v>CR</v>
      </c>
      <c r="D1246" s="99">
        <f>SUM(D1119)</f>
        <v>16</v>
      </c>
      <c r="E1246" s="495">
        <v>1</v>
      </c>
      <c r="F1246" s="496"/>
      <c r="G1246" s="495">
        <f>SUM(G1119)</f>
        <v>0</v>
      </c>
      <c r="H1246" s="499"/>
      <c r="I1246" s="496"/>
      <c r="J1246" s="501">
        <v>0</v>
      </c>
      <c r="K1246" s="502"/>
      <c r="L1246" s="503"/>
      <c r="M1246" s="501">
        <v>0</v>
      </c>
      <c r="N1246" s="502"/>
      <c r="O1246" s="503"/>
      <c r="P1246" s="501">
        <v>0</v>
      </c>
      <c r="Q1246" s="502"/>
      <c r="R1246" s="503"/>
      <c r="S1246" s="501">
        <v>0</v>
      </c>
      <c r="T1246" s="502"/>
      <c r="U1246" s="503"/>
      <c r="V1246" s="501">
        <v>0</v>
      </c>
      <c r="W1246" s="502"/>
      <c r="X1246" s="503"/>
      <c r="Y1246" s="501">
        <v>0</v>
      </c>
      <c r="Z1246" s="502"/>
      <c r="AA1246" s="503"/>
      <c r="AB1246" s="488"/>
    </row>
    <row r="1247" spans="1:28" ht="15.75" customHeight="1">
      <c r="A1247" s="507" t="str">
        <f>T(A1120)</f>
        <v/>
      </c>
      <c r="B1247" s="508"/>
      <c r="C1247" s="508"/>
      <c r="D1247" s="509"/>
      <c r="E1247" s="497"/>
      <c r="F1247" s="498"/>
      <c r="G1247" s="497"/>
      <c r="H1247" s="500"/>
      <c r="I1247" s="498"/>
      <c r="J1247" s="504"/>
      <c r="K1247" s="505"/>
      <c r="L1247" s="506"/>
      <c r="M1247" s="504"/>
      <c r="N1247" s="505"/>
      <c r="O1247" s="506"/>
      <c r="P1247" s="504"/>
      <c r="Q1247" s="505"/>
      <c r="R1247" s="506"/>
      <c r="S1247" s="504"/>
      <c r="T1247" s="505"/>
      <c r="U1247" s="506"/>
      <c r="V1247" s="504"/>
      <c r="W1247" s="505"/>
      <c r="X1247" s="506"/>
      <c r="Y1247" s="504"/>
      <c r="Z1247" s="505"/>
      <c r="AA1247" s="506"/>
      <c r="AB1247" s="488"/>
    </row>
    <row r="1248" spans="1:28" ht="15.75" customHeight="1" thickBot="1">
      <c r="A1248" s="510"/>
      <c r="B1248" s="511"/>
      <c r="C1248" s="511"/>
      <c r="D1248" s="512"/>
      <c r="E1248" s="513">
        <f>SUM(E1246)</f>
        <v>1</v>
      </c>
      <c r="F1248" s="514"/>
      <c r="G1248" s="515">
        <f>SUM(G1246)</f>
        <v>0</v>
      </c>
      <c r="H1248" s="513"/>
      <c r="I1248" s="514"/>
      <c r="J1248" s="515">
        <f>SUM((J1246+M1246+P1246)/3)</f>
        <v>0</v>
      </c>
      <c r="K1248" s="513"/>
      <c r="L1248" s="513"/>
      <c r="M1248" s="513"/>
      <c r="N1248" s="513"/>
      <c r="O1248" s="513"/>
      <c r="P1248" s="513"/>
      <c r="Q1248" s="513"/>
      <c r="R1248" s="514"/>
      <c r="S1248" s="515">
        <f>SUM(((S1246*3)+V1246+Y1246)/5)</f>
        <v>0</v>
      </c>
      <c r="T1248" s="513"/>
      <c r="U1248" s="513"/>
      <c r="V1248" s="513"/>
      <c r="W1248" s="513"/>
      <c r="X1248" s="513"/>
      <c r="Y1248" s="513"/>
      <c r="Z1248" s="513"/>
      <c r="AA1248" s="514"/>
      <c r="AB1248" s="489"/>
    </row>
    <row r="1249" spans="1:28" ht="15.75" customHeight="1" thickBot="1">
      <c r="J1249" s="100"/>
      <c r="K1249" s="100"/>
      <c r="L1249" s="100"/>
      <c r="M1249" s="100"/>
      <c r="N1249" s="100"/>
      <c r="O1249" s="100"/>
      <c r="P1249" s="100"/>
      <c r="Q1249" s="100"/>
      <c r="R1249" s="100"/>
      <c r="S1249" s="100"/>
      <c r="T1249" s="100"/>
      <c r="U1249" s="100"/>
      <c r="V1249" s="100"/>
      <c r="W1249" s="100"/>
      <c r="X1249" s="100"/>
      <c r="Y1249" s="100"/>
      <c r="Z1249" s="100"/>
      <c r="AA1249" s="100"/>
    </row>
    <row r="1250" spans="1:28" ht="15.75" customHeight="1">
      <c r="A1250" s="516" t="str">
        <f>T(A1244)</f>
        <v xml:space="preserve">Weapon of Mass Destruction </v>
      </c>
      <c r="B1250" s="517"/>
      <c r="C1250" s="517"/>
      <c r="D1250" s="518"/>
      <c r="E1250" s="478" t="s">
        <v>5</v>
      </c>
      <c r="F1250" s="479"/>
      <c r="G1250" s="478" t="s">
        <v>159</v>
      </c>
      <c r="H1250" s="482"/>
      <c r="I1250" s="479"/>
      <c r="J1250" s="484" t="s">
        <v>7</v>
      </c>
      <c r="K1250" s="485"/>
      <c r="L1250" s="485"/>
      <c r="M1250" s="485"/>
      <c r="N1250" s="485"/>
      <c r="O1250" s="485"/>
      <c r="P1250" s="485"/>
      <c r="Q1250" s="485"/>
      <c r="R1250" s="486"/>
      <c r="S1250" s="484" t="s">
        <v>9</v>
      </c>
      <c r="T1250" s="485"/>
      <c r="U1250" s="485"/>
      <c r="V1250" s="485"/>
      <c r="W1250" s="485"/>
      <c r="X1250" s="485"/>
      <c r="Y1250" s="485"/>
      <c r="Z1250" s="485"/>
      <c r="AA1250" s="486"/>
      <c r="AB1250" s="487">
        <f>SUM(((((J1254+S1254)/2)*G1254)*E1254))</f>
        <v>0</v>
      </c>
    </row>
    <row r="1251" spans="1:28" ht="15.75" customHeight="1">
      <c r="A1251" s="519"/>
      <c r="B1251" s="520"/>
      <c r="C1251" s="520"/>
      <c r="D1251" s="521"/>
      <c r="E1251" s="480"/>
      <c r="F1251" s="481"/>
      <c r="G1251" s="480"/>
      <c r="H1251" s="483"/>
      <c r="I1251" s="481"/>
      <c r="J1251" s="490" t="s">
        <v>163</v>
      </c>
      <c r="K1251" s="491"/>
      <c r="L1251" s="492"/>
      <c r="M1251" s="490" t="s">
        <v>165</v>
      </c>
      <c r="N1251" s="491"/>
      <c r="O1251" s="492"/>
      <c r="P1251" s="490" t="s">
        <v>167</v>
      </c>
      <c r="Q1251" s="491"/>
      <c r="R1251" s="492"/>
      <c r="S1251" s="490" t="s">
        <v>213</v>
      </c>
      <c r="T1251" s="491"/>
      <c r="U1251" s="492"/>
      <c r="V1251" s="490" t="s">
        <v>219</v>
      </c>
      <c r="W1251" s="491"/>
      <c r="X1251" s="492"/>
      <c r="Y1251" s="490" t="s">
        <v>225</v>
      </c>
      <c r="Z1251" s="491"/>
      <c r="AA1251" s="492"/>
      <c r="AB1251" s="488"/>
    </row>
    <row r="1252" spans="1:28" ht="15.75" customHeight="1">
      <c r="A1252" s="493" t="str">
        <f>T(A1125)</f>
        <v>Fire Suppression</v>
      </c>
      <c r="B1252" s="494"/>
      <c r="C1252" s="96" t="str">
        <f>T(C1125)</f>
        <v>CR</v>
      </c>
      <c r="D1252" s="99">
        <f>SUM(D1125)</f>
        <v>17</v>
      </c>
      <c r="E1252" s="495">
        <v>1</v>
      </c>
      <c r="F1252" s="496"/>
      <c r="G1252" s="495">
        <f>SUM(G1125)</f>
        <v>0</v>
      </c>
      <c r="H1252" s="499"/>
      <c r="I1252" s="496"/>
      <c r="J1252" s="501">
        <v>0</v>
      </c>
      <c r="K1252" s="502"/>
      <c r="L1252" s="503"/>
      <c r="M1252" s="501">
        <v>0</v>
      </c>
      <c r="N1252" s="502"/>
      <c r="O1252" s="503"/>
      <c r="P1252" s="501">
        <v>0</v>
      </c>
      <c r="Q1252" s="502"/>
      <c r="R1252" s="503"/>
      <c r="S1252" s="501">
        <v>0</v>
      </c>
      <c r="T1252" s="502"/>
      <c r="U1252" s="503"/>
      <c r="V1252" s="501">
        <v>0</v>
      </c>
      <c r="W1252" s="502"/>
      <c r="X1252" s="503"/>
      <c r="Y1252" s="501">
        <v>0</v>
      </c>
      <c r="Z1252" s="502"/>
      <c r="AA1252" s="503"/>
      <c r="AB1252" s="488"/>
    </row>
    <row r="1253" spans="1:28" ht="15.75" customHeight="1">
      <c r="A1253" s="507" t="str">
        <f>T(A1126)</f>
        <v/>
      </c>
      <c r="B1253" s="508"/>
      <c r="C1253" s="508"/>
      <c r="D1253" s="509"/>
      <c r="E1253" s="497"/>
      <c r="F1253" s="498"/>
      <c r="G1253" s="497"/>
      <c r="H1253" s="500"/>
      <c r="I1253" s="498"/>
      <c r="J1253" s="504"/>
      <c r="K1253" s="505"/>
      <c r="L1253" s="506"/>
      <c r="M1253" s="504"/>
      <c r="N1253" s="505"/>
      <c r="O1253" s="506"/>
      <c r="P1253" s="504"/>
      <c r="Q1253" s="505"/>
      <c r="R1253" s="506"/>
      <c r="S1253" s="504"/>
      <c r="T1253" s="505"/>
      <c r="U1253" s="506"/>
      <c r="V1253" s="504"/>
      <c r="W1253" s="505"/>
      <c r="X1253" s="506"/>
      <c r="Y1253" s="504"/>
      <c r="Z1253" s="505"/>
      <c r="AA1253" s="506"/>
      <c r="AB1253" s="488"/>
    </row>
    <row r="1254" spans="1:28" ht="15.75" customHeight="1" thickBot="1">
      <c r="A1254" s="510"/>
      <c r="B1254" s="511"/>
      <c r="C1254" s="511"/>
      <c r="D1254" s="512"/>
      <c r="E1254" s="513">
        <f>SUM(E1252)</f>
        <v>1</v>
      </c>
      <c r="F1254" s="514"/>
      <c r="G1254" s="515">
        <f>SUM(G1252)</f>
        <v>0</v>
      </c>
      <c r="H1254" s="513"/>
      <c r="I1254" s="514"/>
      <c r="J1254" s="515">
        <f>SUM((J1252+M1252+P1252)/3)</f>
        <v>0</v>
      </c>
      <c r="K1254" s="513"/>
      <c r="L1254" s="513"/>
      <c r="M1254" s="513"/>
      <c r="N1254" s="513"/>
      <c r="O1254" s="513"/>
      <c r="P1254" s="513"/>
      <c r="Q1254" s="513"/>
      <c r="R1254" s="514"/>
      <c r="S1254" s="515">
        <f>SUM(((S1252*3)+V1252+Y1252)/5)</f>
        <v>0</v>
      </c>
      <c r="T1254" s="513"/>
      <c r="U1254" s="513"/>
      <c r="V1254" s="513"/>
      <c r="W1254" s="513"/>
      <c r="X1254" s="513"/>
      <c r="Y1254" s="513"/>
      <c r="Z1254" s="513"/>
      <c r="AA1254" s="514"/>
      <c r="AB1254" s="489"/>
    </row>
    <row r="1255" spans="1:28" ht="15.75" customHeight="1" thickBot="1">
      <c r="J1255" s="100"/>
      <c r="K1255" s="100"/>
      <c r="L1255" s="100"/>
      <c r="M1255" s="100"/>
      <c r="N1255" s="100"/>
      <c r="O1255" s="100"/>
      <c r="P1255" s="100"/>
      <c r="Q1255" s="100"/>
      <c r="R1255" s="100"/>
      <c r="S1255" s="100"/>
      <c r="T1255" s="100"/>
      <c r="U1255" s="100"/>
      <c r="V1255" s="100"/>
      <c r="W1255" s="100"/>
      <c r="X1255" s="100"/>
      <c r="Y1255" s="100"/>
      <c r="Z1255" s="100"/>
      <c r="AA1255" s="100"/>
    </row>
    <row r="1256" spans="1:28" ht="15.75" customHeight="1">
      <c r="A1256" s="516" t="str">
        <f>T(A1250)</f>
        <v xml:space="preserve">Weapon of Mass Destruction </v>
      </c>
      <c r="B1256" s="517"/>
      <c r="C1256" s="517"/>
      <c r="D1256" s="518"/>
      <c r="E1256" s="478" t="s">
        <v>5</v>
      </c>
      <c r="F1256" s="479"/>
      <c r="G1256" s="478" t="s">
        <v>159</v>
      </c>
      <c r="H1256" s="482"/>
      <c r="I1256" s="479"/>
      <c r="J1256" s="484" t="s">
        <v>7</v>
      </c>
      <c r="K1256" s="485"/>
      <c r="L1256" s="485"/>
      <c r="M1256" s="485"/>
      <c r="N1256" s="485"/>
      <c r="O1256" s="485"/>
      <c r="P1256" s="485"/>
      <c r="Q1256" s="485"/>
      <c r="R1256" s="486"/>
      <c r="S1256" s="484" t="s">
        <v>9</v>
      </c>
      <c r="T1256" s="485"/>
      <c r="U1256" s="485"/>
      <c r="V1256" s="485"/>
      <c r="W1256" s="485"/>
      <c r="X1256" s="485"/>
      <c r="Y1256" s="485"/>
      <c r="Z1256" s="485"/>
      <c r="AA1256" s="486"/>
      <c r="AB1256" s="487">
        <f>SUM(((((J1260+S1260)/2)*G1260)*E1260))</f>
        <v>0</v>
      </c>
    </row>
    <row r="1257" spans="1:28" ht="15.75" customHeight="1">
      <c r="A1257" s="519"/>
      <c r="B1257" s="520"/>
      <c r="C1257" s="520"/>
      <c r="D1257" s="521"/>
      <c r="E1257" s="480"/>
      <c r="F1257" s="481"/>
      <c r="G1257" s="480"/>
      <c r="H1257" s="483"/>
      <c r="I1257" s="481"/>
      <c r="J1257" s="490" t="s">
        <v>163</v>
      </c>
      <c r="K1257" s="491"/>
      <c r="L1257" s="492"/>
      <c r="M1257" s="490" t="s">
        <v>165</v>
      </c>
      <c r="N1257" s="491"/>
      <c r="O1257" s="492"/>
      <c r="P1257" s="490" t="s">
        <v>167</v>
      </c>
      <c r="Q1257" s="491"/>
      <c r="R1257" s="492"/>
      <c r="S1257" s="490" t="s">
        <v>213</v>
      </c>
      <c r="T1257" s="491"/>
      <c r="U1257" s="492"/>
      <c r="V1257" s="490" t="s">
        <v>219</v>
      </c>
      <c r="W1257" s="491"/>
      <c r="X1257" s="492"/>
      <c r="Y1257" s="490" t="s">
        <v>225</v>
      </c>
      <c r="Z1257" s="491"/>
      <c r="AA1257" s="492"/>
      <c r="AB1257" s="488"/>
    </row>
    <row r="1258" spans="1:28" ht="15.75" customHeight="1">
      <c r="A1258" s="493" t="str">
        <f>T(A1131)</f>
        <v>Air Handling</v>
      </c>
      <c r="B1258" s="494"/>
      <c r="C1258" s="96" t="str">
        <f>T(C1131)</f>
        <v>CR</v>
      </c>
      <c r="D1258" s="99">
        <f>SUM(D1131)</f>
        <v>18</v>
      </c>
      <c r="E1258" s="495">
        <v>1</v>
      </c>
      <c r="F1258" s="496"/>
      <c r="G1258" s="495">
        <f>SUM(G1131)</f>
        <v>0</v>
      </c>
      <c r="H1258" s="499"/>
      <c r="I1258" s="496"/>
      <c r="J1258" s="501">
        <v>0</v>
      </c>
      <c r="K1258" s="502"/>
      <c r="L1258" s="503"/>
      <c r="M1258" s="501">
        <v>0</v>
      </c>
      <c r="N1258" s="502"/>
      <c r="O1258" s="503"/>
      <c r="P1258" s="501">
        <v>0</v>
      </c>
      <c r="Q1258" s="502"/>
      <c r="R1258" s="503"/>
      <c r="S1258" s="501">
        <v>0</v>
      </c>
      <c r="T1258" s="502"/>
      <c r="U1258" s="503"/>
      <c r="V1258" s="501">
        <v>0</v>
      </c>
      <c r="W1258" s="502"/>
      <c r="X1258" s="503"/>
      <c r="Y1258" s="501">
        <v>0</v>
      </c>
      <c r="Z1258" s="502"/>
      <c r="AA1258" s="503"/>
      <c r="AB1258" s="488"/>
    </row>
    <row r="1259" spans="1:28" ht="15.75" customHeight="1">
      <c r="A1259" s="507" t="str">
        <f>T(A1132)</f>
        <v/>
      </c>
      <c r="B1259" s="508"/>
      <c r="C1259" s="508"/>
      <c r="D1259" s="509"/>
      <c r="E1259" s="497"/>
      <c r="F1259" s="498"/>
      <c r="G1259" s="497"/>
      <c r="H1259" s="500"/>
      <c r="I1259" s="498"/>
      <c r="J1259" s="504"/>
      <c r="K1259" s="505"/>
      <c r="L1259" s="506"/>
      <c r="M1259" s="504"/>
      <c r="N1259" s="505"/>
      <c r="O1259" s="506"/>
      <c r="P1259" s="504"/>
      <c r="Q1259" s="505"/>
      <c r="R1259" s="506"/>
      <c r="S1259" s="504"/>
      <c r="T1259" s="505"/>
      <c r="U1259" s="506"/>
      <c r="V1259" s="504"/>
      <c r="W1259" s="505"/>
      <c r="X1259" s="506"/>
      <c r="Y1259" s="504"/>
      <c r="Z1259" s="505"/>
      <c r="AA1259" s="506"/>
      <c r="AB1259" s="488"/>
    </row>
    <row r="1260" spans="1:28" ht="15.75" customHeight="1" thickBot="1">
      <c r="A1260" s="510"/>
      <c r="B1260" s="511"/>
      <c r="C1260" s="511"/>
      <c r="D1260" s="512"/>
      <c r="E1260" s="513">
        <f>SUM(E1258)</f>
        <v>1</v>
      </c>
      <c r="F1260" s="514"/>
      <c r="G1260" s="515">
        <f>SUM(G1258)</f>
        <v>0</v>
      </c>
      <c r="H1260" s="513"/>
      <c r="I1260" s="514"/>
      <c r="J1260" s="515">
        <f>SUM((J1258+M1258+P1258)/3)</f>
        <v>0</v>
      </c>
      <c r="K1260" s="513"/>
      <c r="L1260" s="513"/>
      <c r="M1260" s="513"/>
      <c r="N1260" s="513"/>
      <c r="O1260" s="513"/>
      <c r="P1260" s="513"/>
      <c r="Q1260" s="513"/>
      <c r="R1260" s="514"/>
      <c r="S1260" s="515">
        <f>SUM(((S1258*3)+V1258+Y1258)/5)</f>
        <v>0</v>
      </c>
      <c r="T1260" s="513"/>
      <c r="U1260" s="513"/>
      <c r="V1260" s="513"/>
      <c r="W1260" s="513"/>
      <c r="X1260" s="513"/>
      <c r="Y1260" s="513"/>
      <c r="Z1260" s="513"/>
      <c r="AA1260" s="514"/>
      <c r="AB1260" s="489"/>
    </row>
    <row r="1261" spans="1:28" ht="15.75" customHeight="1" thickBot="1">
      <c r="J1261" s="98"/>
      <c r="K1261" s="98"/>
      <c r="L1261" s="98"/>
      <c r="M1261" s="98"/>
      <c r="N1261" s="98"/>
      <c r="O1261" s="98"/>
      <c r="P1261" s="98"/>
      <c r="Q1261" s="98"/>
      <c r="R1261" s="98"/>
      <c r="S1261" s="98"/>
      <c r="T1261" s="98"/>
      <c r="U1261" s="98"/>
      <c r="V1261" s="98"/>
      <c r="W1261" s="98"/>
      <c r="X1261" s="98"/>
      <c r="Y1261" s="98"/>
      <c r="Z1261" s="98"/>
      <c r="AA1261" s="98"/>
    </row>
    <row r="1262" spans="1:28" ht="15.75" customHeight="1">
      <c r="A1262" s="516" t="str">
        <f>T(A1256)</f>
        <v xml:space="preserve">Weapon of Mass Destruction </v>
      </c>
      <c r="B1262" s="517"/>
      <c r="C1262" s="517"/>
      <c r="D1262" s="518"/>
      <c r="E1262" s="478" t="s">
        <v>5</v>
      </c>
      <c r="F1262" s="479"/>
      <c r="G1262" s="478" t="s">
        <v>159</v>
      </c>
      <c r="H1262" s="482"/>
      <c r="I1262" s="479"/>
      <c r="J1262" s="484" t="s">
        <v>7</v>
      </c>
      <c r="K1262" s="485"/>
      <c r="L1262" s="485"/>
      <c r="M1262" s="485"/>
      <c r="N1262" s="485"/>
      <c r="O1262" s="485"/>
      <c r="P1262" s="485"/>
      <c r="Q1262" s="485"/>
      <c r="R1262" s="486"/>
      <c r="S1262" s="484" t="s">
        <v>9</v>
      </c>
      <c r="T1262" s="485"/>
      <c r="U1262" s="485"/>
      <c r="V1262" s="485"/>
      <c r="W1262" s="485"/>
      <c r="X1262" s="485"/>
      <c r="Y1262" s="485"/>
      <c r="Z1262" s="485"/>
      <c r="AA1262" s="486"/>
      <c r="AB1262" s="487">
        <f>SUM(((((J1266+S1266)/2)*G1266)*E1266))</f>
        <v>0</v>
      </c>
    </row>
    <row r="1263" spans="1:28" ht="15.75" customHeight="1">
      <c r="A1263" s="519"/>
      <c r="B1263" s="520"/>
      <c r="C1263" s="520"/>
      <c r="D1263" s="521"/>
      <c r="E1263" s="480"/>
      <c r="F1263" s="481"/>
      <c r="G1263" s="480"/>
      <c r="H1263" s="483"/>
      <c r="I1263" s="481"/>
      <c r="J1263" s="490" t="s">
        <v>163</v>
      </c>
      <c r="K1263" s="491"/>
      <c r="L1263" s="492"/>
      <c r="M1263" s="490" t="s">
        <v>165</v>
      </c>
      <c r="N1263" s="491"/>
      <c r="O1263" s="492"/>
      <c r="P1263" s="490" t="s">
        <v>167</v>
      </c>
      <c r="Q1263" s="491"/>
      <c r="R1263" s="492"/>
      <c r="S1263" s="490" t="s">
        <v>213</v>
      </c>
      <c r="T1263" s="491"/>
      <c r="U1263" s="492"/>
      <c r="V1263" s="490" t="s">
        <v>219</v>
      </c>
      <c r="W1263" s="491"/>
      <c r="X1263" s="492"/>
      <c r="Y1263" s="490" t="s">
        <v>225</v>
      </c>
      <c r="Z1263" s="491"/>
      <c r="AA1263" s="492"/>
      <c r="AB1263" s="488"/>
    </row>
    <row r="1264" spans="1:28" ht="15.75" customHeight="1">
      <c r="A1264" s="493" t="str">
        <f>T(A1137)</f>
        <v>Power Generation/Distribution</v>
      </c>
      <c r="B1264" s="494"/>
      <c r="C1264" s="96" t="str">
        <f>T(C1137)</f>
        <v>CR</v>
      </c>
      <c r="D1264" s="99">
        <f>SUM(D1137)</f>
        <v>19</v>
      </c>
      <c r="E1264" s="495">
        <v>1</v>
      </c>
      <c r="F1264" s="496"/>
      <c r="G1264" s="495">
        <f>SUM(G1137)</f>
        <v>0</v>
      </c>
      <c r="H1264" s="499"/>
      <c r="I1264" s="496"/>
      <c r="J1264" s="501">
        <v>0</v>
      </c>
      <c r="K1264" s="502"/>
      <c r="L1264" s="503"/>
      <c r="M1264" s="501">
        <v>0</v>
      </c>
      <c r="N1264" s="502"/>
      <c r="O1264" s="503"/>
      <c r="P1264" s="501">
        <v>0</v>
      </c>
      <c r="Q1264" s="502"/>
      <c r="R1264" s="503"/>
      <c r="S1264" s="501">
        <v>0</v>
      </c>
      <c r="T1264" s="502"/>
      <c r="U1264" s="503"/>
      <c r="V1264" s="501">
        <v>0</v>
      </c>
      <c r="W1264" s="502"/>
      <c r="X1264" s="503"/>
      <c r="Y1264" s="501">
        <v>0</v>
      </c>
      <c r="Z1264" s="502"/>
      <c r="AA1264" s="503"/>
      <c r="AB1264" s="488"/>
    </row>
    <row r="1265" spans="1:28" ht="15.75" customHeight="1">
      <c r="A1265" s="507" t="str">
        <f>T(A1138)</f>
        <v/>
      </c>
      <c r="B1265" s="508"/>
      <c r="C1265" s="508"/>
      <c r="D1265" s="509"/>
      <c r="E1265" s="497"/>
      <c r="F1265" s="498"/>
      <c r="G1265" s="497"/>
      <c r="H1265" s="500"/>
      <c r="I1265" s="498"/>
      <c r="J1265" s="504"/>
      <c r="K1265" s="505"/>
      <c r="L1265" s="506"/>
      <c r="M1265" s="504"/>
      <c r="N1265" s="505"/>
      <c r="O1265" s="506"/>
      <c r="P1265" s="504"/>
      <c r="Q1265" s="505"/>
      <c r="R1265" s="506"/>
      <c r="S1265" s="504"/>
      <c r="T1265" s="505"/>
      <c r="U1265" s="506"/>
      <c r="V1265" s="504"/>
      <c r="W1265" s="505"/>
      <c r="X1265" s="506"/>
      <c r="Y1265" s="504"/>
      <c r="Z1265" s="505"/>
      <c r="AA1265" s="506"/>
      <c r="AB1265" s="488"/>
    </row>
    <row r="1266" spans="1:28" ht="15.75" customHeight="1" thickBot="1">
      <c r="A1266" s="510"/>
      <c r="B1266" s="511"/>
      <c r="C1266" s="511"/>
      <c r="D1266" s="512"/>
      <c r="E1266" s="513">
        <f>SUM(E1264)</f>
        <v>1</v>
      </c>
      <c r="F1266" s="514"/>
      <c r="G1266" s="515">
        <f>SUM(G1264)</f>
        <v>0</v>
      </c>
      <c r="H1266" s="513"/>
      <c r="I1266" s="514"/>
      <c r="J1266" s="515">
        <f>SUM((J1264+M1264+P1264)/3)</f>
        <v>0</v>
      </c>
      <c r="K1266" s="513"/>
      <c r="L1266" s="513"/>
      <c r="M1266" s="513"/>
      <c r="N1266" s="513"/>
      <c r="O1266" s="513"/>
      <c r="P1266" s="513"/>
      <c r="Q1266" s="513"/>
      <c r="R1266" s="514"/>
      <c r="S1266" s="515">
        <f>SUM(((S1264*3)+V1264+Y1264)/5)</f>
        <v>0</v>
      </c>
      <c r="T1266" s="513"/>
      <c r="U1266" s="513"/>
      <c r="V1266" s="513"/>
      <c r="W1266" s="513"/>
      <c r="X1266" s="513"/>
      <c r="Y1266" s="513"/>
      <c r="Z1266" s="513"/>
      <c r="AA1266" s="514"/>
      <c r="AB1266" s="489"/>
    </row>
    <row r="1267" spans="1:28" ht="15.75" customHeight="1" thickBot="1">
      <c r="J1267" s="100"/>
      <c r="K1267" s="100"/>
      <c r="L1267" s="100"/>
      <c r="M1267" s="100"/>
      <c r="N1267" s="100"/>
      <c r="O1267" s="100"/>
      <c r="P1267" s="100"/>
      <c r="Q1267" s="100"/>
      <c r="R1267" s="100"/>
      <c r="S1267" s="100"/>
      <c r="T1267" s="100"/>
      <c r="U1267" s="100"/>
      <c r="V1267" s="100"/>
      <c r="W1267" s="100"/>
      <c r="X1267" s="100"/>
      <c r="Y1267" s="100"/>
      <c r="Z1267" s="100"/>
      <c r="AA1267" s="100"/>
    </row>
    <row r="1268" spans="1:28" ht="15.75" customHeight="1">
      <c r="A1268" s="516" t="str">
        <f>T(A1262)</f>
        <v xml:space="preserve">Weapon of Mass Destruction </v>
      </c>
      <c r="B1268" s="517"/>
      <c r="C1268" s="517"/>
      <c r="D1268" s="518"/>
      <c r="E1268" s="478" t="s">
        <v>5</v>
      </c>
      <c r="F1268" s="479"/>
      <c r="G1268" s="478" t="s">
        <v>159</v>
      </c>
      <c r="H1268" s="482"/>
      <c r="I1268" s="479"/>
      <c r="J1268" s="484" t="s">
        <v>7</v>
      </c>
      <c r="K1268" s="485"/>
      <c r="L1268" s="485"/>
      <c r="M1268" s="485"/>
      <c r="N1268" s="485"/>
      <c r="O1268" s="485"/>
      <c r="P1268" s="485"/>
      <c r="Q1268" s="485"/>
      <c r="R1268" s="486"/>
      <c r="S1268" s="484" t="s">
        <v>9</v>
      </c>
      <c r="T1268" s="485"/>
      <c r="U1268" s="485"/>
      <c r="V1268" s="485"/>
      <c r="W1268" s="485"/>
      <c r="X1268" s="485"/>
      <c r="Y1268" s="485"/>
      <c r="Z1268" s="485"/>
      <c r="AA1268" s="486"/>
      <c r="AB1268" s="487">
        <f>SUM(((((J1272+S1272)/2)*G1272)*E1272))</f>
        <v>0</v>
      </c>
    </row>
    <row r="1269" spans="1:28" ht="15.75" customHeight="1">
      <c r="A1269" s="519"/>
      <c r="B1269" s="520"/>
      <c r="C1269" s="520"/>
      <c r="D1269" s="521"/>
      <c r="E1269" s="480"/>
      <c r="F1269" s="481"/>
      <c r="G1269" s="480"/>
      <c r="H1269" s="483"/>
      <c r="I1269" s="481"/>
      <c r="J1269" s="490" t="s">
        <v>163</v>
      </c>
      <c r="K1269" s="491"/>
      <c r="L1269" s="492"/>
      <c r="M1269" s="490" t="s">
        <v>165</v>
      </c>
      <c r="N1269" s="491"/>
      <c r="O1269" s="492"/>
      <c r="P1269" s="490" t="s">
        <v>167</v>
      </c>
      <c r="Q1269" s="491"/>
      <c r="R1269" s="492"/>
      <c r="S1269" s="490" t="s">
        <v>213</v>
      </c>
      <c r="T1269" s="491"/>
      <c r="U1269" s="492"/>
      <c r="V1269" s="490" t="s">
        <v>219</v>
      </c>
      <c r="W1269" s="491"/>
      <c r="X1269" s="492"/>
      <c r="Y1269" s="490" t="s">
        <v>225</v>
      </c>
      <c r="Z1269" s="491"/>
      <c r="AA1269" s="492"/>
      <c r="AB1269" s="488"/>
    </row>
    <row r="1270" spans="1:28" ht="15.75" customHeight="1">
      <c r="A1270" s="493" t="str">
        <f>T(A1143)</f>
        <v>Yards</v>
      </c>
      <c r="B1270" s="494"/>
      <c r="C1270" s="96" t="str">
        <f>T(C1143)</f>
        <v>CR</v>
      </c>
      <c r="D1270" s="99">
        <f>SUM(D1143)</f>
        <v>20</v>
      </c>
      <c r="E1270" s="495">
        <v>1</v>
      </c>
      <c r="F1270" s="496"/>
      <c r="G1270" s="495">
        <f>SUM(G1143)</f>
        <v>0</v>
      </c>
      <c r="H1270" s="499"/>
      <c r="I1270" s="496"/>
      <c r="J1270" s="501">
        <v>0</v>
      </c>
      <c r="K1270" s="502"/>
      <c r="L1270" s="503"/>
      <c r="M1270" s="501">
        <v>0</v>
      </c>
      <c r="N1270" s="502"/>
      <c r="O1270" s="503"/>
      <c r="P1270" s="501">
        <v>0</v>
      </c>
      <c r="Q1270" s="502"/>
      <c r="R1270" s="503"/>
      <c r="S1270" s="501">
        <v>0</v>
      </c>
      <c r="T1270" s="502"/>
      <c r="U1270" s="503"/>
      <c r="V1270" s="501">
        <v>0</v>
      </c>
      <c r="W1270" s="502"/>
      <c r="X1270" s="503"/>
      <c r="Y1270" s="501">
        <v>0</v>
      </c>
      <c r="Z1270" s="502"/>
      <c r="AA1270" s="503"/>
      <c r="AB1270" s="488"/>
    </row>
    <row r="1271" spans="1:28" ht="15.75" customHeight="1">
      <c r="A1271" s="507" t="str">
        <f>T(A1144)</f>
        <v/>
      </c>
      <c r="B1271" s="508"/>
      <c r="C1271" s="508"/>
      <c r="D1271" s="509"/>
      <c r="E1271" s="497"/>
      <c r="F1271" s="498"/>
      <c r="G1271" s="497"/>
      <c r="H1271" s="500"/>
      <c r="I1271" s="498"/>
      <c r="J1271" s="504"/>
      <c r="K1271" s="505"/>
      <c r="L1271" s="506"/>
      <c r="M1271" s="504"/>
      <c r="N1271" s="505"/>
      <c r="O1271" s="506"/>
      <c r="P1271" s="504"/>
      <c r="Q1271" s="505"/>
      <c r="R1271" s="506"/>
      <c r="S1271" s="504"/>
      <c r="T1271" s="505"/>
      <c r="U1271" s="506"/>
      <c r="V1271" s="504"/>
      <c r="W1271" s="505"/>
      <c r="X1271" s="506"/>
      <c r="Y1271" s="504"/>
      <c r="Z1271" s="505"/>
      <c r="AA1271" s="506"/>
      <c r="AB1271" s="488"/>
    </row>
    <row r="1272" spans="1:28" ht="15.75" customHeight="1" thickBot="1">
      <c r="A1272" s="510"/>
      <c r="B1272" s="511"/>
      <c r="C1272" s="511"/>
      <c r="D1272" s="512"/>
      <c r="E1272" s="513">
        <f>SUM(E1270)</f>
        <v>1</v>
      </c>
      <c r="F1272" s="514"/>
      <c r="G1272" s="515">
        <f>SUM(G1270)</f>
        <v>0</v>
      </c>
      <c r="H1272" s="513"/>
      <c r="I1272" s="514"/>
      <c r="J1272" s="515">
        <f>SUM((J1270+M1270+P1270)/3)</f>
        <v>0</v>
      </c>
      <c r="K1272" s="513"/>
      <c r="L1272" s="513"/>
      <c r="M1272" s="513"/>
      <c r="N1272" s="513"/>
      <c r="O1272" s="513"/>
      <c r="P1272" s="513"/>
      <c r="Q1272" s="513"/>
      <c r="R1272" s="514"/>
      <c r="S1272" s="515">
        <f>SUM(((S1270*3)+V1270+Y1270)/5)</f>
        <v>0</v>
      </c>
      <c r="T1272" s="513"/>
      <c r="U1272" s="513"/>
      <c r="V1272" s="513"/>
      <c r="W1272" s="513"/>
      <c r="X1272" s="513"/>
      <c r="Y1272" s="513"/>
      <c r="Z1272" s="513"/>
      <c r="AA1272" s="514"/>
      <c r="AB1272" s="489"/>
    </row>
    <row r="1273" spans="1:28" ht="15.75" customHeight="1" thickBot="1">
      <c r="J1273" s="98"/>
      <c r="K1273" s="98"/>
      <c r="L1273" s="98"/>
      <c r="M1273" s="98"/>
      <c r="N1273" s="98"/>
      <c r="O1273" s="98"/>
      <c r="P1273" s="98"/>
      <c r="Q1273" s="98"/>
      <c r="R1273" s="98"/>
      <c r="S1273" s="98"/>
      <c r="T1273" s="98"/>
      <c r="U1273" s="98"/>
      <c r="V1273" s="98"/>
      <c r="W1273" s="98"/>
      <c r="X1273" s="98"/>
      <c r="Y1273" s="98"/>
      <c r="Z1273" s="98"/>
      <c r="AA1273" s="98"/>
    </row>
    <row r="1274" spans="1:28" ht="15.75" customHeight="1">
      <c r="A1274" s="516" t="str">
        <f>T(A1268)</f>
        <v xml:space="preserve">Weapon of Mass Destruction </v>
      </c>
      <c r="B1274" s="517"/>
      <c r="C1274" s="517"/>
      <c r="D1274" s="518"/>
      <c r="E1274" s="478" t="s">
        <v>5</v>
      </c>
      <c r="F1274" s="479"/>
      <c r="G1274" s="478" t="s">
        <v>159</v>
      </c>
      <c r="H1274" s="482"/>
      <c r="I1274" s="479"/>
      <c r="J1274" s="484" t="s">
        <v>7</v>
      </c>
      <c r="K1274" s="485"/>
      <c r="L1274" s="485"/>
      <c r="M1274" s="485"/>
      <c r="N1274" s="485"/>
      <c r="O1274" s="485"/>
      <c r="P1274" s="485"/>
      <c r="Q1274" s="485"/>
      <c r="R1274" s="486"/>
      <c r="S1274" s="484" t="s">
        <v>9</v>
      </c>
      <c r="T1274" s="485"/>
      <c r="U1274" s="485"/>
      <c r="V1274" s="485"/>
      <c r="W1274" s="485"/>
      <c r="X1274" s="485"/>
      <c r="Y1274" s="485"/>
      <c r="Z1274" s="485"/>
      <c r="AA1274" s="486"/>
      <c r="AB1274" s="487">
        <f>SUM(((((J1278+S1278)/2)*G1278)*E1278))</f>
        <v>0</v>
      </c>
    </row>
    <row r="1275" spans="1:28" ht="15.75" customHeight="1">
      <c r="A1275" s="519"/>
      <c r="B1275" s="520"/>
      <c r="C1275" s="520"/>
      <c r="D1275" s="521"/>
      <c r="E1275" s="480"/>
      <c r="F1275" s="481"/>
      <c r="G1275" s="480"/>
      <c r="H1275" s="483"/>
      <c r="I1275" s="481"/>
      <c r="J1275" s="490" t="s">
        <v>163</v>
      </c>
      <c r="K1275" s="491"/>
      <c r="L1275" s="492"/>
      <c r="M1275" s="490" t="s">
        <v>165</v>
      </c>
      <c r="N1275" s="491"/>
      <c r="O1275" s="492"/>
      <c r="P1275" s="490" t="s">
        <v>167</v>
      </c>
      <c r="Q1275" s="491"/>
      <c r="R1275" s="492"/>
      <c r="S1275" s="490" t="s">
        <v>213</v>
      </c>
      <c r="T1275" s="491"/>
      <c r="U1275" s="492"/>
      <c r="V1275" s="490" t="s">
        <v>219</v>
      </c>
      <c r="W1275" s="491"/>
      <c r="X1275" s="492"/>
      <c r="Y1275" s="490" t="s">
        <v>225</v>
      </c>
      <c r="Z1275" s="491"/>
      <c r="AA1275" s="492"/>
      <c r="AB1275" s="488"/>
    </row>
    <row r="1276" spans="1:28" ht="15.75" customHeight="1">
      <c r="A1276" s="493" t="str">
        <f>T(A1149)</f>
        <v>Maintenance Barns/Facilities</v>
      </c>
      <c r="B1276" s="494"/>
      <c r="C1276" s="96" t="str">
        <f>T(C1149)</f>
        <v>CR</v>
      </c>
      <c r="D1276" s="99">
        <f>SUM(D1149)</f>
        <v>21</v>
      </c>
      <c r="E1276" s="495">
        <v>1</v>
      </c>
      <c r="F1276" s="496"/>
      <c r="G1276" s="495">
        <f>SUM(G1149)</f>
        <v>0</v>
      </c>
      <c r="H1276" s="499"/>
      <c r="I1276" s="496"/>
      <c r="J1276" s="501">
        <v>0</v>
      </c>
      <c r="K1276" s="502"/>
      <c r="L1276" s="503"/>
      <c r="M1276" s="501">
        <v>0</v>
      </c>
      <c r="N1276" s="502"/>
      <c r="O1276" s="503"/>
      <c r="P1276" s="501">
        <v>0</v>
      </c>
      <c r="Q1276" s="502"/>
      <c r="R1276" s="503"/>
      <c r="S1276" s="501">
        <v>0</v>
      </c>
      <c r="T1276" s="502"/>
      <c r="U1276" s="503"/>
      <c r="V1276" s="501">
        <v>0</v>
      </c>
      <c r="W1276" s="502"/>
      <c r="X1276" s="503"/>
      <c r="Y1276" s="501">
        <v>0</v>
      </c>
      <c r="Z1276" s="502"/>
      <c r="AA1276" s="503"/>
      <c r="AB1276" s="488"/>
    </row>
    <row r="1277" spans="1:28" ht="15.75" customHeight="1">
      <c r="A1277" s="507" t="str">
        <f>T(A1150)</f>
        <v/>
      </c>
      <c r="B1277" s="508"/>
      <c r="C1277" s="508"/>
      <c r="D1277" s="509"/>
      <c r="E1277" s="497"/>
      <c r="F1277" s="498"/>
      <c r="G1277" s="497"/>
      <c r="H1277" s="500"/>
      <c r="I1277" s="498"/>
      <c r="J1277" s="504"/>
      <c r="K1277" s="505"/>
      <c r="L1277" s="506"/>
      <c r="M1277" s="504"/>
      <c r="N1277" s="505"/>
      <c r="O1277" s="506"/>
      <c r="P1277" s="504"/>
      <c r="Q1277" s="505"/>
      <c r="R1277" s="506"/>
      <c r="S1277" s="504"/>
      <c r="T1277" s="505"/>
      <c r="U1277" s="506"/>
      <c r="V1277" s="504"/>
      <c r="W1277" s="505"/>
      <c r="X1277" s="506"/>
      <c r="Y1277" s="504"/>
      <c r="Z1277" s="505"/>
      <c r="AA1277" s="506"/>
      <c r="AB1277" s="488"/>
    </row>
    <row r="1278" spans="1:28" ht="15.75" customHeight="1" thickBot="1">
      <c r="A1278" s="510"/>
      <c r="B1278" s="511"/>
      <c r="C1278" s="511"/>
      <c r="D1278" s="512"/>
      <c r="E1278" s="513">
        <f>SUM(E1276)</f>
        <v>1</v>
      </c>
      <c r="F1278" s="514"/>
      <c r="G1278" s="515">
        <f>SUM(G1276)</f>
        <v>0</v>
      </c>
      <c r="H1278" s="513"/>
      <c r="I1278" s="514"/>
      <c r="J1278" s="515">
        <f>SUM((J1276+M1276+P1276)/3)</f>
        <v>0</v>
      </c>
      <c r="K1278" s="513"/>
      <c r="L1278" s="513"/>
      <c r="M1278" s="513"/>
      <c r="N1278" s="513"/>
      <c r="O1278" s="513"/>
      <c r="P1278" s="513"/>
      <c r="Q1278" s="513"/>
      <c r="R1278" s="514"/>
      <c r="S1278" s="515">
        <f>SUM(((S1276*3)+V1276+Y1276)/5)</f>
        <v>0</v>
      </c>
      <c r="T1278" s="513"/>
      <c r="U1278" s="513"/>
      <c r="V1278" s="513"/>
      <c r="W1278" s="513"/>
      <c r="X1278" s="513"/>
      <c r="Y1278" s="513"/>
      <c r="Z1278" s="513"/>
      <c r="AA1278" s="514"/>
      <c r="AB1278" s="489"/>
    </row>
    <row r="1279" spans="1:28" ht="15.75" customHeight="1" thickBot="1"/>
    <row r="1280" spans="1:28" ht="15.75" customHeight="1" thickBot="1">
      <c r="A1280" s="537" t="s">
        <v>1</v>
      </c>
      <c r="B1280" s="538"/>
      <c r="C1280" s="538"/>
      <c r="D1280" s="538"/>
      <c r="E1280" s="538"/>
      <c r="F1280" s="538"/>
      <c r="G1280" s="538"/>
      <c r="H1280" s="538"/>
      <c r="I1280" s="538"/>
      <c r="J1280" s="538"/>
      <c r="K1280" s="538"/>
      <c r="L1280" s="538"/>
      <c r="M1280" s="538"/>
      <c r="N1280" s="538"/>
      <c r="O1280" s="538"/>
      <c r="P1280" s="538"/>
      <c r="Q1280" s="538"/>
      <c r="R1280" s="538"/>
      <c r="S1280" s="538"/>
      <c r="T1280" s="538"/>
      <c r="U1280" s="538"/>
      <c r="V1280" s="538"/>
      <c r="W1280" s="538"/>
      <c r="X1280" s="538"/>
      <c r="Y1280" s="538"/>
      <c r="Z1280" s="538"/>
      <c r="AA1280" s="538"/>
      <c r="AB1280" s="539"/>
    </row>
    <row r="1281" spans="1:28" ht="15.75" customHeight="1">
      <c r="A1281" s="527" t="s">
        <v>266</v>
      </c>
      <c r="B1281" s="528"/>
      <c r="C1281" s="528"/>
      <c r="D1281" s="528"/>
      <c r="E1281" s="528"/>
      <c r="F1281" s="528"/>
      <c r="G1281" s="528"/>
      <c r="H1281" s="528"/>
      <c r="I1281" s="528"/>
      <c r="J1281" s="528"/>
      <c r="K1281" s="528"/>
      <c r="L1281" s="528"/>
      <c r="M1281" s="528"/>
      <c r="N1281" s="528"/>
      <c r="O1281" s="528"/>
      <c r="P1281" s="528"/>
      <c r="Q1281" s="528"/>
      <c r="R1281" s="528"/>
      <c r="S1281" s="528"/>
      <c r="T1281" s="528"/>
      <c r="U1281" s="528"/>
      <c r="V1281" s="528"/>
      <c r="W1281" s="528"/>
      <c r="X1281" s="528"/>
      <c r="Y1281" s="528"/>
      <c r="Z1281" s="528"/>
      <c r="AA1281" s="528"/>
      <c r="AB1281" s="529"/>
    </row>
    <row r="1282" spans="1:28" ht="15.75" customHeight="1">
      <c r="A1282" s="530"/>
      <c r="B1282" s="531"/>
      <c r="C1282" s="531"/>
      <c r="D1282" s="531"/>
      <c r="E1282" s="531"/>
      <c r="F1282" s="531"/>
      <c r="G1282" s="531"/>
      <c r="H1282" s="531"/>
      <c r="I1282" s="531"/>
      <c r="J1282" s="531"/>
      <c r="K1282" s="531"/>
      <c r="L1282" s="531"/>
      <c r="M1282" s="531"/>
      <c r="N1282" s="531"/>
      <c r="O1282" s="531"/>
      <c r="P1282" s="531"/>
      <c r="Q1282" s="531"/>
      <c r="R1282" s="531"/>
      <c r="S1282" s="531"/>
      <c r="T1282" s="531"/>
      <c r="U1282" s="531"/>
      <c r="V1282" s="531"/>
      <c r="W1282" s="531"/>
      <c r="X1282" s="531"/>
      <c r="Y1282" s="531"/>
      <c r="Z1282" s="531"/>
      <c r="AA1282" s="531"/>
      <c r="AB1282" s="532"/>
    </row>
    <row r="1283" spans="1:28" ht="15.75" customHeight="1" thickBot="1">
      <c r="A1283" s="533"/>
      <c r="B1283" s="534"/>
      <c r="C1283" s="534"/>
      <c r="D1283" s="534"/>
      <c r="E1283" s="534"/>
      <c r="F1283" s="534"/>
      <c r="G1283" s="534"/>
      <c r="H1283" s="534"/>
      <c r="I1283" s="534"/>
      <c r="J1283" s="534"/>
      <c r="K1283" s="534"/>
      <c r="L1283" s="534"/>
      <c r="M1283" s="534"/>
      <c r="N1283" s="534"/>
      <c r="O1283" s="534"/>
      <c r="P1283" s="534"/>
      <c r="Q1283" s="534"/>
      <c r="R1283" s="534"/>
      <c r="S1283" s="534"/>
      <c r="T1283" s="534"/>
      <c r="U1283" s="534"/>
      <c r="V1283" s="534"/>
      <c r="W1283" s="534"/>
      <c r="X1283" s="534"/>
      <c r="Y1283" s="534"/>
      <c r="Z1283" s="534"/>
      <c r="AA1283" s="534"/>
      <c r="AB1283" s="535"/>
    </row>
  </sheetData>
  <sheetProtection algorithmName="SHA-512" hashValue="IK87sIOgNlfOYwkocBElDHL4vpaqJREQbybzDnOajDO0D5Vyu4act9NSDCtxFLPMX/5DLjhUqFhhP8iw1/qZJA==" saltValue="I/sNwnU4R6srlMxorFGDsw==" spinCount="100000" sheet="1"/>
  <mergeCells count="5475">
    <mergeCell ref="AB1274:AB1278"/>
    <mergeCell ref="J1275:L1275"/>
    <mergeCell ref="M1275:O1275"/>
    <mergeCell ref="P1275:R1275"/>
    <mergeCell ref="S1275:U1275"/>
    <mergeCell ref="V1275:X1275"/>
    <mergeCell ref="Y1275:AA1275"/>
    <mergeCell ref="A1276:B1276"/>
    <mergeCell ref="E1276:F1277"/>
    <mergeCell ref="G1276:I1277"/>
    <mergeCell ref="J1276:L1277"/>
    <mergeCell ref="M1276:O1277"/>
    <mergeCell ref="P1276:R1277"/>
    <mergeCell ref="S1276:U1277"/>
    <mergeCell ref="V1276:X1277"/>
    <mergeCell ref="Y1276:AA1277"/>
    <mergeCell ref="A1277:D1278"/>
    <mergeCell ref="E1278:F1278"/>
    <mergeCell ref="G1278:I1278"/>
    <mergeCell ref="J1278:R1278"/>
    <mergeCell ref="S1278:AA1278"/>
    <mergeCell ref="A1274:D1275"/>
    <mergeCell ref="E1274:F1275"/>
    <mergeCell ref="G1274:I1275"/>
    <mergeCell ref="J1274:R1274"/>
    <mergeCell ref="S1274:AA1274"/>
    <mergeCell ref="A1262:D1263"/>
    <mergeCell ref="E1262:F1263"/>
    <mergeCell ref="G1262:I1263"/>
    <mergeCell ref="J1262:R1262"/>
    <mergeCell ref="S1262:AA1262"/>
    <mergeCell ref="AB1262:AB1266"/>
    <mergeCell ref="J1263:L1263"/>
    <mergeCell ref="M1263:O1263"/>
    <mergeCell ref="P1263:R1263"/>
    <mergeCell ref="S1263:U1263"/>
    <mergeCell ref="V1263:X1263"/>
    <mergeCell ref="Y1263:AA1263"/>
    <mergeCell ref="A1264:B1264"/>
    <mergeCell ref="E1264:F1265"/>
    <mergeCell ref="G1264:I1265"/>
    <mergeCell ref="J1264:L1265"/>
    <mergeCell ref="M1264:O1265"/>
    <mergeCell ref="P1264:R1265"/>
    <mergeCell ref="S1264:U1265"/>
    <mergeCell ref="V1264:X1265"/>
    <mergeCell ref="Y1264:AA1265"/>
    <mergeCell ref="A1265:D1266"/>
    <mergeCell ref="E1266:F1266"/>
    <mergeCell ref="G1266:I1266"/>
    <mergeCell ref="J1266:R1266"/>
    <mergeCell ref="S1266:AA1266"/>
    <mergeCell ref="AB1256:AB1260"/>
    <mergeCell ref="J1257:L1257"/>
    <mergeCell ref="M1257:O1257"/>
    <mergeCell ref="P1257:R1257"/>
    <mergeCell ref="S1257:U1257"/>
    <mergeCell ref="V1257:X1257"/>
    <mergeCell ref="Y1257:AA1257"/>
    <mergeCell ref="A1258:B1258"/>
    <mergeCell ref="E1258:F1259"/>
    <mergeCell ref="G1258:I1259"/>
    <mergeCell ref="J1258:L1259"/>
    <mergeCell ref="M1258:O1259"/>
    <mergeCell ref="P1258:R1259"/>
    <mergeCell ref="S1258:U1259"/>
    <mergeCell ref="V1258:X1259"/>
    <mergeCell ref="Y1258:AA1259"/>
    <mergeCell ref="A1259:D1260"/>
    <mergeCell ref="E1260:F1260"/>
    <mergeCell ref="G1260:I1260"/>
    <mergeCell ref="J1260:R1260"/>
    <mergeCell ref="S1260:AA1260"/>
    <mergeCell ref="A1256:D1257"/>
    <mergeCell ref="E1256:F1257"/>
    <mergeCell ref="G1256:I1257"/>
    <mergeCell ref="J1256:R1256"/>
    <mergeCell ref="S1256:AA1256"/>
    <mergeCell ref="A1250:D1251"/>
    <mergeCell ref="E1250:F1251"/>
    <mergeCell ref="G1250:I1251"/>
    <mergeCell ref="J1250:R1250"/>
    <mergeCell ref="S1250:AA1250"/>
    <mergeCell ref="AB1250:AB1254"/>
    <mergeCell ref="J1251:L1251"/>
    <mergeCell ref="M1251:O1251"/>
    <mergeCell ref="P1251:R1251"/>
    <mergeCell ref="S1251:U1251"/>
    <mergeCell ref="V1251:X1251"/>
    <mergeCell ref="Y1251:AA1251"/>
    <mergeCell ref="A1252:B1252"/>
    <mergeCell ref="E1252:F1253"/>
    <mergeCell ref="G1252:I1253"/>
    <mergeCell ref="J1252:L1253"/>
    <mergeCell ref="M1252:O1253"/>
    <mergeCell ref="P1252:R1253"/>
    <mergeCell ref="S1252:U1253"/>
    <mergeCell ref="V1252:X1253"/>
    <mergeCell ref="Y1252:AA1253"/>
    <mergeCell ref="A1253:D1254"/>
    <mergeCell ref="E1254:F1254"/>
    <mergeCell ref="G1254:I1254"/>
    <mergeCell ref="J1254:R1254"/>
    <mergeCell ref="S1254:AA1254"/>
    <mergeCell ref="AB1244:AB1248"/>
    <mergeCell ref="J1245:L1245"/>
    <mergeCell ref="M1245:O1245"/>
    <mergeCell ref="P1245:R1245"/>
    <mergeCell ref="S1245:U1245"/>
    <mergeCell ref="V1245:X1245"/>
    <mergeCell ref="Y1245:AA1245"/>
    <mergeCell ref="A1246:B1246"/>
    <mergeCell ref="E1246:F1247"/>
    <mergeCell ref="G1246:I1247"/>
    <mergeCell ref="J1246:L1247"/>
    <mergeCell ref="M1246:O1247"/>
    <mergeCell ref="P1246:R1247"/>
    <mergeCell ref="S1246:U1247"/>
    <mergeCell ref="V1246:X1247"/>
    <mergeCell ref="Y1246:AA1247"/>
    <mergeCell ref="A1247:D1248"/>
    <mergeCell ref="E1248:F1248"/>
    <mergeCell ref="G1248:I1248"/>
    <mergeCell ref="J1248:R1248"/>
    <mergeCell ref="S1248:AA1248"/>
    <mergeCell ref="A1244:D1245"/>
    <mergeCell ref="E1244:F1245"/>
    <mergeCell ref="G1244:I1245"/>
    <mergeCell ref="J1244:R1244"/>
    <mergeCell ref="S1244:AA1244"/>
    <mergeCell ref="A1238:D1239"/>
    <mergeCell ref="E1238:F1239"/>
    <mergeCell ref="G1238:I1239"/>
    <mergeCell ref="J1238:R1238"/>
    <mergeCell ref="S1238:AA1238"/>
    <mergeCell ref="AB1238:AB1242"/>
    <mergeCell ref="J1239:L1239"/>
    <mergeCell ref="M1239:O1239"/>
    <mergeCell ref="P1239:R1239"/>
    <mergeCell ref="S1239:U1239"/>
    <mergeCell ref="V1239:X1239"/>
    <mergeCell ref="Y1239:AA1239"/>
    <mergeCell ref="A1240:B1240"/>
    <mergeCell ref="E1240:F1241"/>
    <mergeCell ref="G1240:I1241"/>
    <mergeCell ref="J1240:L1241"/>
    <mergeCell ref="M1240:O1241"/>
    <mergeCell ref="P1240:R1241"/>
    <mergeCell ref="S1240:U1241"/>
    <mergeCell ref="V1240:X1241"/>
    <mergeCell ref="Y1240:AA1241"/>
    <mergeCell ref="A1241:D1242"/>
    <mergeCell ref="E1242:F1242"/>
    <mergeCell ref="G1242:I1242"/>
    <mergeCell ref="J1242:R1242"/>
    <mergeCell ref="S1242:AA1242"/>
    <mergeCell ref="A1232:D1233"/>
    <mergeCell ref="E1232:F1233"/>
    <mergeCell ref="G1232:I1233"/>
    <mergeCell ref="J1232:R1232"/>
    <mergeCell ref="S1232:AA1232"/>
    <mergeCell ref="AB1232:AB1236"/>
    <mergeCell ref="J1233:L1233"/>
    <mergeCell ref="M1233:O1233"/>
    <mergeCell ref="P1233:R1233"/>
    <mergeCell ref="S1233:U1233"/>
    <mergeCell ref="V1233:X1233"/>
    <mergeCell ref="Y1233:AA1233"/>
    <mergeCell ref="A1234:B1234"/>
    <mergeCell ref="E1234:F1235"/>
    <mergeCell ref="G1234:I1235"/>
    <mergeCell ref="J1234:L1235"/>
    <mergeCell ref="M1234:O1235"/>
    <mergeCell ref="P1234:R1235"/>
    <mergeCell ref="S1234:U1235"/>
    <mergeCell ref="V1234:X1235"/>
    <mergeCell ref="Y1234:AA1235"/>
    <mergeCell ref="A1235:D1236"/>
    <mergeCell ref="E1236:F1236"/>
    <mergeCell ref="G1236:I1236"/>
    <mergeCell ref="J1236:R1236"/>
    <mergeCell ref="S1236:AA1236"/>
    <mergeCell ref="G1226:I1227"/>
    <mergeCell ref="J1226:R1226"/>
    <mergeCell ref="S1226:AA1226"/>
    <mergeCell ref="AB1226:AB1230"/>
    <mergeCell ref="J1227:L1227"/>
    <mergeCell ref="M1227:O1227"/>
    <mergeCell ref="P1227:R1227"/>
    <mergeCell ref="S1227:U1227"/>
    <mergeCell ref="V1227:X1227"/>
    <mergeCell ref="Y1227:AA1227"/>
    <mergeCell ref="A1228:B1228"/>
    <mergeCell ref="E1228:F1229"/>
    <mergeCell ref="G1228:I1229"/>
    <mergeCell ref="J1228:L1229"/>
    <mergeCell ref="M1228:O1229"/>
    <mergeCell ref="P1228:R1229"/>
    <mergeCell ref="S1228:U1229"/>
    <mergeCell ref="V1228:X1229"/>
    <mergeCell ref="Y1228:AA1229"/>
    <mergeCell ref="A1229:D1230"/>
    <mergeCell ref="E1230:F1230"/>
    <mergeCell ref="G1230:I1230"/>
    <mergeCell ref="J1230:R1230"/>
    <mergeCell ref="S1230:AA1230"/>
    <mergeCell ref="A1226:D1227"/>
    <mergeCell ref="E1226:F1227"/>
    <mergeCell ref="AB1220:AB1224"/>
    <mergeCell ref="J1221:L1221"/>
    <mergeCell ref="M1221:O1221"/>
    <mergeCell ref="P1221:R1221"/>
    <mergeCell ref="S1221:U1221"/>
    <mergeCell ref="V1221:X1221"/>
    <mergeCell ref="Y1221:AA1221"/>
    <mergeCell ref="A1222:B1222"/>
    <mergeCell ref="E1222:F1223"/>
    <mergeCell ref="G1222:I1223"/>
    <mergeCell ref="J1222:L1223"/>
    <mergeCell ref="M1222:O1223"/>
    <mergeCell ref="P1222:R1223"/>
    <mergeCell ref="S1222:U1223"/>
    <mergeCell ref="V1222:X1223"/>
    <mergeCell ref="Y1222:AA1223"/>
    <mergeCell ref="A1223:D1224"/>
    <mergeCell ref="E1224:F1224"/>
    <mergeCell ref="G1224:I1224"/>
    <mergeCell ref="J1224:R1224"/>
    <mergeCell ref="S1224:AA1224"/>
    <mergeCell ref="A1220:D1221"/>
    <mergeCell ref="E1220:F1221"/>
    <mergeCell ref="G1220:I1221"/>
    <mergeCell ref="J1220:R1220"/>
    <mergeCell ref="S1220:AA1220"/>
    <mergeCell ref="E1214:F1215"/>
    <mergeCell ref="G1214:I1215"/>
    <mergeCell ref="J1214:R1214"/>
    <mergeCell ref="S1214:AA1214"/>
    <mergeCell ref="AB1214:AB1218"/>
    <mergeCell ref="J1215:L1215"/>
    <mergeCell ref="M1215:O1215"/>
    <mergeCell ref="P1215:R1215"/>
    <mergeCell ref="S1215:U1215"/>
    <mergeCell ref="V1215:X1215"/>
    <mergeCell ref="Y1215:AA1215"/>
    <mergeCell ref="A1216:B1216"/>
    <mergeCell ref="E1216:F1217"/>
    <mergeCell ref="G1216:I1217"/>
    <mergeCell ref="J1216:L1217"/>
    <mergeCell ref="M1216:O1217"/>
    <mergeCell ref="P1216:R1217"/>
    <mergeCell ref="S1216:U1217"/>
    <mergeCell ref="V1216:X1217"/>
    <mergeCell ref="Y1216:AA1217"/>
    <mergeCell ref="A1217:D1218"/>
    <mergeCell ref="E1218:F1218"/>
    <mergeCell ref="G1218:I1218"/>
    <mergeCell ref="J1218:R1218"/>
    <mergeCell ref="S1218:AA1218"/>
    <mergeCell ref="A1214:D1215"/>
    <mergeCell ref="AB1208:AB1212"/>
    <mergeCell ref="J1209:L1209"/>
    <mergeCell ref="M1209:O1209"/>
    <mergeCell ref="P1209:R1209"/>
    <mergeCell ref="S1209:U1209"/>
    <mergeCell ref="V1209:X1209"/>
    <mergeCell ref="Y1209:AA1209"/>
    <mergeCell ref="A1210:B1210"/>
    <mergeCell ref="E1210:F1211"/>
    <mergeCell ref="G1210:I1211"/>
    <mergeCell ref="J1210:L1211"/>
    <mergeCell ref="M1210:O1211"/>
    <mergeCell ref="P1210:R1211"/>
    <mergeCell ref="S1210:U1211"/>
    <mergeCell ref="V1210:X1211"/>
    <mergeCell ref="Y1210:AA1211"/>
    <mergeCell ref="A1211:D1212"/>
    <mergeCell ref="E1212:F1212"/>
    <mergeCell ref="G1212:I1212"/>
    <mergeCell ref="J1212:R1212"/>
    <mergeCell ref="S1212:AA1212"/>
    <mergeCell ref="A1208:D1209"/>
    <mergeCell ref="E1208:F1209"/>
    <mergeCell ref="G1208:I1209"/>
    <mergeCell ref="J1208:R1208"/>
    <mergeCell ref="S1208:AA1208"/>
    <mergeCell ref="A1196:D1197"/>
    <mergeCell ref="E1196:F1197"/>
    <mergeCell ref="G1196:I1197"/>
    <mergeCell ref="J1196:R1196"/>
    <mergeCell ref="S1196:AA1196"/>
    <mergeCell ref="AB1196:AB1200"/>
    <mergeCell ref="J1197:L1197"/>
    <mergeCell ref="M1197:O1197"/>
    <mergeCell ref="P1197:R1197"/>
    <mergeCell ref="S1197:U1197"/>
    <mergeCell ref="V1197:X1197"/>
    <mergeCell ref="Y1197:AA1197"/>
    <mergeCell ref="A1198:B1198"/>
    <mergeCell ref="E1198:F1199"/>
    <mergeCell ref="G1198:I1199"/>
    <mergeCell ref="J1198:L1199"/>
    <mergeCell ref="M1198:O1199"/>
    <mergeCell ref="P1198:R1199"/>
    <mergeCell ref="S1198:U1199"/>
    <mergeCell ref="V1198:X1199"/>
    <mergeCell ref="Y1198:AA1199"/>
    <mergeCell ref="A1199:D1200"/>
    <mergeCell ref="E1200:F1200"/>
    <mergeCell ref="G1200:I1200"/>
    <mergeCell ref="J1200:R1200"/>
    <mergeCell ref="S1200:AA1200"/>
    <mergeCell ref="AB1190:AB1194"/>
    <mergeCell ref="J1191:L1191"/>
    <mergeCell ref="M1191:O1191"/>
    <mergeCell ref="P1191:R1191"/>
    <mergeCell ref="S1191:U1191"/>
    <mergeCell ref="V1191:X1191"/>
    <mergeCell ref="Y1191:AA1191"/>
    <mergeCell ref="A1192:B1192"/>
    <mergeCell ref="E1192:F1193"/>
    <mergeCell ref="G1192:I1193"/>
    <mergeCell ref="J1192:L1193"/>
    <mergeCell ref="M1192:O1193"/>
    <mergeCell ref="P1192:R1193"/>
    <mergeCell ref="S1192:U1193"/>
    <mergeCell ref="V1192:X1193"/>
    <mergeCell ref="Y1192:AA1193"/>
    <mergeCell ref="A1193:D1194"/>
    <mergeCell ref="E1194:F1194"/>
    <mergeCell ref="G1194:I1194"/>
    <mergeCell ref="J1194:R1194"/>
    <mergeCell ref="S1194:AA1194"/>
    <mergeCell ref="A1190:D1191"/>
    <mergeCell ref="E1190:F1191"/>
    <mergeCell ref="G1190:I1191"/>
    <mergeCell ref="J1190:R1190"/>
    <mergeCell ref="S1190:AA1190"/>
    <mergeCell ref="A1184:D1185"/>
    <mergeCell ref="E1184:F1185"/>
    <mergeCell ref="G1184:I1185"/>
    <mergeCell ref="J1184:R1184"/>
    <mergeCell ref="S1184:AA1184"/>
    <mergeCell ref="AB1184:AB1188"/>
    <mergeCell ref="J1185:L1185"/>
    <mergeCell ref="M1185:O1185"/>
    <mergeCell ref="P1185:R1185"/>
    <mergeCell ref="S1185:U1185"/>
    <mergeCell ref="V1185:X1185"/>
    <mergeCell ref="Y1185:AA1185"/>
    <mergeCell ref="A1186:B1186"/>
    <mergeCell ref="E1186:F1187"/>
    <mergeCell ref="G1186:I1187"/>
    <mergeCell ref="J1186:L1187"/>
    <mergeCell ref="M1186:O1187"/>
    <mergeCell ref="P1186:R1187"/>
    <mergeCell ref="S1186:U1187"/>
    <mergeCell ref="V1186:X1187"/>
    <mergeCell ref="Y1186:AA1187"/>
    <mergeCell ref="A1187:D1188"/>
    <mergeCell ref="E1188:F1188"/>
    <mergeCell ref="G1188:I1188"/>
    <mergeCell ref="J1188:R1188"/>
    <mergeCell ref="S1188:AA1188"/>
    <mergeCell ref="AB1178:AB1182"/>
    <mergeCell ref="J1179:L1179"/>
    <mergeCell ref="M1179:O1179"/>
    <mergeCell ref="P1179:R1179"/>
    <mergeCell ref="S1179:U1179"/>
    <mergeCell ref="V1179:X1179"/>
    <mergeCell ref="Y1179:AA1179"/>
    <mergeCell ref="A1180:B1180"/>
    <mergeCell ref="E1180:F1181"/>
    <mergeCell ref="G1180:I1181"/>
    <mergeCell ref="J1180:L1181"/>
    <mergeCell ref="M1180:O1181"/>
    <mergeCell ref="P1180:R1181"/>
    <mergeCell ref="S1180:U1181"/>
    <mergeCell ref="V1180:X1181"/>
    <mergeCell ref="Y1180:AA1181"/>
    <mergeCell ref="A1181:D1182"/>
    <mergeCell ref="E1182:F1182"/>
    <mergeCell ref="G1182:I1182"/>
    <mergeCell ref="J1182:R1182"/>
    <mergeCell ref="S1182:AA1182"/>
    <mergeCell ref="A1178:D1179"/>
    <mergeCell ref="E1178:F1179"/>
    <mergeCell ref="G1178:I1179"/>
    <mergeCell ref="J1178:R1178"/>
    <mergeCell ref="S1178:AA1178"/>
    <mergeCell ref="A1172:D1173"/>
    <mergeCell ref="E1172:F1173"/>
    <mergeCell ref="G1172:I1173"/>
    <mergeCell ref="J1172:R1172"/>
    <mergeCell ref="S1172:AA1172"/>
    <mergeCell ref="AB1172:AB1176"/>
    <mergeCell ref="J1173:L1173"/>
    <mergeCell ref="M1173:O1173"/>
    <mergeCell ref="P1173:R1173"/>
    <mergeCell ref="S1173:U1173"/>
    <mergeCell ref="V1173:X1173"/>
    <mergeCell ref="Y1173:AA1173"/>
    <mergeCell ref="A1174:B1174"/>
    <mergeCell ref="E1174:F1175"/>
    <mergeCell ref="G1174:I1175"/>
    <mergeCell ref="J1174:L1175"/>
    <mergeCell ref="M1174:O1175"/>
    <mergeCell ref="P1174:R1175"/>
    <mergeCell ref="S1174:U1175"/>
    <mergeCell ref="V1174:X1175"/>
    <mergeCell ref="Y1174:AA1175"/>
    <mergeCell ref="A1175:D1176"/>
    <mergeCell ref="E1176:F1176"/>
    <mergeCell ref="G1176:I1176"/>
    <mergeCell ref="J1176:R1176"/>
    <mergeCell ref="S1176:AA1176"/>
    <mergeCell ref="AB1166:AB1170"/>
    <mergeCell ref="J1167:L1167"/>
    <mergeCell ref="M1167:O1167"/>
    <mergeCell ref="P1167:R1167"/>
    <mergeCell ref="S1167:U1167"/>
    <mergeCell ref="V1167:X1167"/>
    <mergeCell ref="Y1167:AA1167"/>
    <mergeCell ref="A1168:B1168"/>
    <mergeCell ref="E1168:F1169"/>
    <mergeCell ref="G1168:I1169"/>
    <mergeCell ref="J1168:L1169"/>
    <mergeCell ref="M1168:O1169"/>
    <mergeCell ref="P1168:R1169"/>
    <mergeCell ref="S1168:U1169"/>
    <mergeCell ref="V1168:X1169"/>
    <mergeCell ref="Y1168:AA1169"/>
    <mergeCell ref="A1169:D1170"/>
    <mergeCell ref="E1170:F1170"/>
    <mergeCell ref="G1170:I1170"/>
    <mergeCell ref="J1170:R1170"/>
    <mergeCell ref="S1170:AA1170"/>
    <mergeCell ref="A1166:D1167"/>
    <mergeCell ref="E1166:F1167"/>
    <mergeCell ref="G1166:I1167"/>
    <mergeCell ref="J1166:R1166"/>
    <mergeCell ref="S1166:AA1166"/>
    <mergeCell ref="AB1160:AB1164"/>
    <mergeCell ref="J1161:L1161"/>
    <mergeCell ref="M1161:O1161"/>
    <mergeCell ref="P1161:R1161"/>
    <mergeCell ref="S1161:U1161"/>
    <mergeCell ref="V1161:X1161"/>
    <mergeCell ref="Y1161:AA1161"/>
    <mergeCell ref="A1162:B1162"/>
    <mergeCell ref="E1162:F1163"/>
    <mergeCell ref="G1162:I1163"/>
    <mergeCell ref="J1162:L1163"/>
    <mergeCell ref="M1162:O1163"/>
    <mergeCell ref="P1162:R1163"/>
    <mergeCell ref="S1162:U1163"/>
    <mergeCell ref="V1162:X1163"/>
    <mergeCell ref="Y1162:AA1163"/>
    <mergeCell ref="A1163:D1164"/>
    <mergeCell ref="E1164:F1164"/>
    <mergeCell ref="G1164:I1164"/>
    <mergeCell ref="J1164:R1164"/>
    <mergeCell ref="S1164:AA1164"/>
    <mergeCell ref="Y1155:AA1155"/>
    <mergeCell ref="A1156:B1156"/>
    <mergeCell ref="E1156:F1157"/>
    <mergeCell ref="G1156:I1157"/>
    <mergeCell ref="J1156:L1157"/>
    <mergeCell ref="M1156:O1157"/>
    <mergeCell ref="P1156:R1157"/>
    <mergeCell ref="S1156:U1157"/>
    <mergeCell ref="V1156:X1157"/>
    <mergeCell ref="Y1156:AA1157"/>
    <mergeCell ref="A1157:D1158"/>
    <mergeCell ref="E1158:F1158"/>
    <mergeCell ref="G1158:I1158"/>
    <mergeCell ref="J1158:R1158"/>
    <mergeCell ref="S1158:AA1158"/>
    <mergeCell ref="A1160:D1161"/>
    <mergeCell ref="E1160:F1161"/>
    <mergeCell ref="G1160:I1161"/>
    <mergeCell ref="J1160:R1160"/>
    <mergeCell ref="S1160:AA1160"/>
    <mergeCell ref="A1105:D1106"/>
    <mergeCell ref="J1105:R1105"/>
    <mergeCell ref="S1105:AA1105"/>
    <mergeCell ref="AB1105:AB1109"/>
    <mergeCell ref="J1106:L1106"/>
    <mergeCell ref="M1106:O1106"/>
    <mergeCell ref="P1106:R1106"/>
    <mergeCell ref="S1106:U1106"/>
    <mergeCell ref="V1106:X1106"/>
    <mergeCell ref="Y1106:AA1106"/>
    <mergeCell ref="A1107:B1107"/>
    <mergeCell ref="E1107:F1108"/>
    <mergeCell ref="G1107:I1108"/>
    <mergeCell ref="J1107:L1108"/>
    <mergeCell ref="M1107:O1108"/>
    <mergeCell ref="P1107:R1108"/>
    <mergeCell ref="S1107:U1108"/>
    <mergeCell ref="V1107:X1108"/>
    <mergeCell ref="Y1107:AA1108"/>
    <mergeCell ref="A1108:D1109"/>
    <mergeCell ref="E1109:F1109"/>
    <mergeCell ref="G1109:I1109"/>
    <mergeCell ref="J1109:R1109"/>
    <mergeCell ref="S1109:AA1109"/>
    <mergeCell ref="AB1087:AB1091"/>
    <mergeCell ref="AB1099:AB1103"/>
    <mergeCell ref="J1100:L1100"/>
    <mergeCell ref="M1100:O1100"/>
    <mergeCell ref="P1100:R1100"/>
    <mergeCell ref="S1100:U1100"/>
    <mergeCell ref="V1100:X1100"/>
    <mergeCell ref="Y1100:AA1100"/>
    <mergeCell ref="A1101:B1101"/>
    <mergeCell ref="E1101:F1102"/>
    <mergeCell ref="G1101:I1102"/>
    <mergeCell ref="J1101:L1102"/>
    <mergeCell ref="M1101:O1102"/>
    <mergeCell ref="P1101:R1102"/>
    <mergeCell ref="S1101:U1102"/>
    <mergeCell ref="V1101:X1102"/>
    <mergeCell ref="Y1101:AA1102"/>
    <mergeCell ref="A1102:D1103"/>
    <mergeCell ref="E1103:F1103"/>
    <mergeCell ref="G1103:I1103"/>
    <mergeCell ref="E1099:F1100"/>
    <mergeCell ref="G1099:I1100"/>
    <mergeCell ref="AB1093:AB1097"/>
    <mergeCell ref="J1094:L1094"/>
    <mergeCell ref="M1094:O1094"/>
    <mergeCell ref="P1094:R1094"/>
    <mergeCell ref="S1094:U1094"/>
    <mergeCell ref="V1094:X1094"/>
    <mergeCell ref="Y1094:AA1094"/>
    <mergeCell ref="A1095:B1095"/>
    <mergeCell ref="E1095:F1096"/>
    <mergeCell ref="G1095:I1096"/>
    <mergeCell ref="J1095:L1096"/>
    <mergeCell ref="M1095:O1096"/>
    <mergeCell ref="P1095:R1096"/>
    <mergeCell ref="S1095:U1096"/>
    <mergeCell ref="V1095:X1096"/>
    <mergeCell ref="Y1095:AA1096"/>
    <mergeCell ref="A1096:D1097"/>
    <mergeCell ref="E1097:F1097"/>
    <mergeCell ref="G1097:I1097"/>
    <mergeCell ref="A1081:D1082"/>
    <mergeCell ref="J1081:R1081"/>
    <mergeCell ref="S1081:AA1081"/>
    <mergeCell ref="AB1081:AB1085"/>
    <mergeCell ref="J1082:L1082"/>
    <mergeCell ref="M1082:O1082"/>
    <mergeCell ref="P1082:R1082"/>
    <mergeCell ref="S1082:U1082"/>
    <mergeCell ref="V1082:X1082"/>
    <mergeCell ref="Y1082:AA1082"/>
    <mergeCell ref="A1083:B1083"/>
    <mergeCell ref="E1083:F1084"/>
    <mergeCell ref="G1083:I1084"/>
    <mergeCell ref="J1083:L1084"/>
    <mergeCell ref="M1083:O1084"/>
    <mergeCell ref="P1083:R1084"/>
    <mergeCell ref="S1083:U1084"/>
    <mergeCell ref="V1083:X1084"/>
    <mergeCell ref="Y1083:AA1084"/>
    <mergeCell ref="A1084:D1085"/>
    <mergeCell ref="E1085:F1085"/>
    <mergeCell ref="G1085:I1085"/>
    <mergeCell ref="E1081:F1082"/>
    <mergeCell ref="G1081:I1082"/>
    <mergeCell ref="AB1069:AB1073"/>
    <mergeCell ref="J1070:L1070"/>
    <mergeCell ref="M1070:O1070"/>
    <mergeCell ref="P1070:R1070"/>
    <mergeCell ref="S1070:U1070"/>
    <mergeCell ref="V1070:X1070"/>
    <mergeCell ref="Y1070:AA1070"/>
    <mergeCell ref="A1071:B1071"/>
    <mergeCell ref="E1071:F1072"/>
    <mergeCell ref="G1071:I1072"/>
    <mergeCell ref="J1071:L1072"/>
    <mergeCell ref="M1071:O1072"/>
    <mergeCell ref="P1071:R1072"/>
    <mergeCell ref="S1071:U1072"/>
    <mergeCell ref="V1071:X1072"/>
    <mergeCell ref="Y1071:AA1072"/>
    <mergeCell ref="A1072:D1073"/>
    <mergeCell ref="E1073:F1073"/>
    <mergeCell ref="G1073:I1073"/>
    <mergeCell ref="E1069:F1070"/>
    <mergeCell ref="G1069:I1070"/>
    <mergeCell ref="A1069:D1070"/>
    <mergeCell ref="J1069:R1069"/>
    <mergeCell ref="S1069:AA1069"/>
    <mergeCell ref="J1073:R1073"/>
    <mergeCell ref="S1073:AA1073"/>
    <mergeCell ref="A1075:D1076"/>
    <mergeCell ref="E1075:F1076"/>
    <mergeCell ref="G1075:I1076"/>
    <mergeCell ref="J1075:R1075"/>
    <mergeCell ref="S1075:AA1075"/>
    <mergeCell ref="A1063:D1064"/>
    <mergeCell ref="J1063:R1063"/>
    <mergeCell ref="S1063:AA1063"/>
    <mergeCell ref="AB1063:AB1067"/>
    <mergeCell ref="J1064:L1064"/>
    <mergeCell ref="M1064:O1064"/>
    <mergeCell ref="P1064:R1064"/>
    <mergeCell ref="S1064:U1064"/>
    <mergeCell ref="V1064:X1064"/>
    <mergeCell ref="Y1064:AA1064"/>
    <mergeCell ref="A1065:B1065"/>
    <mergeCell ref="E1065:F1066"/>
    <mergeCell ref="G1065:I1066"/>
    <mergeCell ref="J1065:L1066"/>
    <mergeCell ref="M1065:O1066"/>
    <mergeCell ref="P1065:R1066"/>
    <mergeCell ref="S1065:U1066"/>
    <mergeCell ref="V1065:X1066"/>
    <mergeCell ref="Y1065:AA1066"/>
    <mergeCell ref="A1066:D1067"/>
    <mergeCell ref="E1067:F1067"/>
    <mergeCell ref="G1067:I1067"/>
    <mergeCell ref="E1063:F1064"/>
    <mergeCell ref="G1063:I1064"/>
    <mergeCell ref="J1067:R1067"/>
    <mergeCell ref="S1067:AA1067"/>
    <mergeCell ref="AB1057:AB1061"/>
    <mergeCell ref="J1058:L1058"/>
    <mergeCell ref="M1058:O1058"/>
    <mergeCell ref="P1058:R1058"/>
    <mergeCell ref="S1058:U1058"/>
    <mergeCell ref="V1058:X1058"/>
    <mergeCell ref="Y1058:AA1058"/>
    <mergeCell ref="A1059:B1059"/>
    <mergeCell ref="E1059:F1060"/>
    <mergeCell ref="G1059:I1060"/>
    <mergeCell ref="J1059:L1060"/>
    <mergeCell ref="M1059:O1060"/>
    <mergeCell ref="P1059:R1060"/>
    <mergeCell ref="S1059:U1060"/>
    <mergeCell ref="V1059:X1060"/>
    <mergeCell ref="Y1059:AA1060"/>
    <mergeCell ref="A1060:D1061"/>
    <mergeCell ref="E1061:F1061"/>
    <mergeCell ref="G1061:I1061"/>
    <mergeCell ref="E1057:F1058"/>
    <mergeCell ref="G1057:I1058"/>
    <mergeCell ref="A1057:D1058"/>
    <mergeCell ref="J1057:R1057"/>
    <mergeCell ref="S1057:AA1057"/>
    <mergeCell ref="J1061:R1061"/>
    <mergeCell ref="S1061:AA1061"/>
    <mergeCell ref="A1051:D1052"/>
    <mergeCell ref="J1051:R1051"/>
    <mergeCell ref="S1051:AA1051"/>
    <mergeCell ref="AB1051:AB1055"/>
    <mergeCell ref="J1052:L1052"/>
    <mergeCell ref="M1052:O1052"/>
    <mergeCell ref="P1052:R1052"/>
    <mergeCell ref="S1052:U1052"/>
    <mergeCell ref="V1052:X1052"/>
    <mergeCell ref="Y1052:AA1052"/>
    <mergeCell ref="A1053:B1053"/>
    <mergeCell ref="E1053:F1054"/>
    <mergeCell ref="G1053:I1054"/>
    <mergeCell ref="J1053:L1054"/>
    <mergeCell ref="M1053:O1054"/>
    <mergeCell ref="P1053:R1054"/>
    <mergeCell ref="S1053:U1054"/>
    <mergeCell ref="V1053:X1054"/>
    <mergeCell ref="Y1053:AA1054"/>
    <mergeCell ref="A1054:D1055"/>
    <mergeCell ref="E1055:F1055"/>
    <mergeCell ref="G1055:I1055"/>
    <mergeCell ref="E1051:F1052"/>
    <mergeCell ref="G1051:I1052"/>
    <mergeCell ref="J1055:R1055"/>
    <mergeCell ref="S1055:AA1055"/>
    <mergeCell ref="AB1045:AB1049"/>
    <mergeCell ref="J1046:L1046"/>
    <mergeCell ref="M1046:O1046"/>
    <mergeCell ref="P1046:R1046"/>
    <mergeCell ref="S1046:U1046"/>
    <mergeCell ref="V1046:X1046"/>
    <mergeCell ref="Y1046:AA1046"/>
    <mergeCell ref="A1047:B1047"/>
    <mergeCell ref="E1047:F1048"/>
    <mergeCell ref="G1047:I1048"/>
    <mergeCell ref="J1047:L1048"/>
    <mergeCell ref="M1047:O1048"/>
    <mergeCell ref="P1047:R1048"/>
    <mergeCell ref="S1047:U1048"/>
    <mergeCell ref="V1047:X1048"/>
    <mergeCell ref="Y1047:AA1048"/>
    <mergeCell ref="A1048:D1049"/>
    <mergeCell ref="E1049:F1049"/>
    <mergeCell ref="G1049:I1049"/>
    <mergeCell ref="E1045:F1046"/>
    <mergeCell ref="G1045:I1046"/>
    <mergeCell ref="A1045:D1046"/>
    <mergeCell ref="J1045:R1045"/>
    <mergeCell ref="S1045:AA1045"/>
    <mergeCell ref="J1049:R1049"/>
    <mergeCell ref="S1049:AA1049"/>
    <mergeCell ref="A1039:D1040"/>
    <mergeCell ref="J1039:R1039"/>
    <mergeCell ref="S1039:AA1039"/>
    <mergeCell ref="AB1039:AB1043"/>
    <mergeCell ref="J1040:L1040"/>
    <mergeCell ref="M1040:O1040"/>
    <mergeCell ref="P1040:R1040"/>
    <mergeCell ref="S1040:U1040"/>
    <mergeCell ref="V1040:X1040"/>
    <mergeCell ref="Y1040:AA1040"/>
    <mergeCell ref="A1041:B1041"/>
    <mergeCell ref="E1041:F1042"/>
    <mergeCell ref="G1041:I1042"/>
    <mergeCell ref="J1041:L1042"/>
    <mergeCell ref="M1041:O1042"/>
    <mergeCell ref="P1041:R1042"/>
    <mergeCell ref="S1041:U1042"/>
    <mergeCell ref="V1041:X1042"/>
    <mergeCell ref="Y1041:AA1042"/>
    <mergeCell ref="A1042:D1043"/>
    <mergeCell ref="E1043:F1043"/>
    <mergeCell ref="G1043:I1043"/>
    <mergeCell ref="E1039:F1040"/>
    <mergeCell ref="G1039:I1040"/>
    <mergeCell ref="J1043:R1043"/>
    <mergeCell ref="S1043:AA1043"/>
    <mergeCell ref="AB1033:AB1037"/>
    <mergeCell ref="J1034:L1034"/>
    <mergeCell ref="M1034:O1034"/>
    <mergeCell ref="P1034:R1034"/>
    <mergeCell ref="S1034:U1034"/>
    <mergeCell ref="V1034:X1034"/>
    <mergeCell ref="Y1034:AA1034"/>
    <mergeCell ref="A1035:B1035"/>
    <mergeCell ref="E1035:F1036"/>
    <mergeCell ref="G1035:I1036"/>
    <mergeCell ref="J1035:L1036"/>
    <mergeCell ref="M1035:O1036"/>
    <mergeCell ref="P1035:R1036"/>
    <mergeCell ref="S1035:U1036"/>
    <mergeCell ref="V1035:X1036"/>
    <mergeCell ref="Y1035:AA1036"/>
    <mergeCell ref="A1036:D1037"/>
    <mergeCell ref="E1037:F1037"/>
    <mergeCell ref="G1037:I1037"/>
    <mergeCell ref="E1033:F1034"/>
    <mergeCell ref="G1033:I1034"/>
    <mergeCell ref="A1033:D1034"/>
    <mergeCell ref="J1033:R1033"/>
    <mergeCell ref="S1033:AA1033"/>
    <mergeCell ref="J1037:R1037"/>
    <mergeCell ref="S1037:AA1037"/>
    <mergeCell ref="A1026:AB1026"/>
    <mergeCell ref="A1027:D1028"/>
    <mergeCell ref="J1027:R1027"/>
    <mergeCell ref="S1027:AA1027"/>
    <mergeCell ref="AB1027:AB1031"/>
    <mergeCell ref="J1028:L1028"/>
    <mergeCell ref="M1028:O1028"/>
    <mergeCell ref="P1028:R1028"/>
    <mergeCell ref="S1028:U1028"/>
    <mergeCell ref="V1028:X1028"/>
    <mergeCell ref="Y1028:AA1028"/>
    <mergeCell ref="A1029:B1029"/>
    <mergeCell ref="E1029:F1030"/>
    <mergeCell ref="G1029:I1030"/>
    <mergeCell ref="J1029:L1030"/>
    <mergeCell ref="M1029:O1030"/>
    <mergeCell ref="P1029:R1030"/>
    <mergeCell ref="S1029:U1030"/>
    <mergeCell ref="V1029:X1030"/>
    <mergeCell ref="Y1029:AA1030"/>
    <mergeCell ref="A1030:D1031"/>
    <mergeCell ref="E1031:F1031"/>
    <mergeCell ref="G1031:I1031"/>
    <mergeCell ref="J1031:R1031"/>
    <mergeCell ref="S1031:AA1031"/>
    <mergeCell ref="AB1020:AB1024"/>
    <mergeCell ref="J1021:L1021"/>
    <mergeCell ref="M1021:O1021"/>
    <mergeCell ref="P1021:R1021"/>
    <mergeCell ref="S1021:U1021"/>
    <mergeCell ref="V1021:X1021"/>
    <mergeCell ref="Y1021:AA1021"/>
    <mergeCell ref="A1022:B1022"/>
    <mergeCell ref="E1022:F1023"/>
    <mergeCell ref="G1022:I1023"/>
    <mergeCell ref="J1022:L1023"/>
    <mergeCell ref="M1022:O1023"/>
    <mergeCell ref="P1022:R1023"/>
    <mergeCell ref="S1022:U1023"/>
    <mergeCell ref="V1022:X1023"/>
    <mergeCell ref="Y1022:AA1023"/>
    <mergeCell ref="A1023:D1024"/>
    <mergeCell ref="E1024:F1024"/>
    <mergeCell ref="G1024:I1024"/>
    <mergeCell ref="J1024:R1024"/>
    <mergeCell ref="S1024:AA1024"/>
    <mergeCell ref="A1008:D1009"/>
    <mergeCell ref="E1008:F1009"/>
    <mergeCell ref="G1008:I1009"/>
    <mergeCell ref="J1008:R1008"/>
    <mergeCell ref="S1008:AA1008"/>
    <mergeCell ref="AB1008:AB1012"/>
    <mergeCell ref="J1009:L1009"/>
    <mergeCell ref="M1009:O1009"/>
    <mergeCell ref="P1009:R1009"/>
    <mergeCell ref="S1009:U1009"/>
    <mergeCell ref="V1009:X1009"/>
    <mergeCell ref="Y1009:AA1009"/>
    <mergeCell ref="A1010:B1010"/>
    <mergeCell ref="E1010:F1011"/>
    <mergeCell ref="G1010:I1011"/>
    <mergeCell ref="J1010:L1011"/>
    <mergeCell ref="M1010:O1011"/>
    <mergeCell ref="P1010:R1011"/>
    <mergeCell ref="S1010:U1011"/>
    <mergeCell ref="V1010:X1011"/>
    <mergeCell ref="Y1010:AA1011"/>
    <mergeCell ref="A1011:D1012"/>
    <mergeCell ref="E1012:F1012"/>
    <mergeCell ref="G1012:I1012"/>
    <mergeCell ref="J1012:R1012"/>
    <mergeCell ref="S1012:AA1012"/>
    <mergeCell ref="AB1002:AB1006"/>
    <mergeCell ref="J1003:L1003"/>
    <mergeCell ref="M1003:O1003"/>
    <mergeCell ref="P1003:R1003"/>
    <mergeCell ref="S1003:U1003"/>
    <mergeCell ref="V1003:X1003"/>
    <mergeCell ref="Y1003:AA1003"/>
    <mergeCell ref="A1004:B1004"/>
    <mergeCell ref="E1004:F1005"/>
    <mergeCell ref="G1004:I1005"/>
    <mergeCell ref="J1004:L1005"/>
    <mergeCell ref="M1004:O1005"/>
    <mergeCell ref="P1004:R1005"/>
    <mergeCell ref="S1004:U1005"/>
    <mergeCell ref="V1004:X1005"/>
    <mergeCell ref="Y1004:AA1005"/>
    <mergeCell ref="A1005:D1006"/>
    <mergeCell ref="E1006:F1006"/>
    <mergeCell ref="G1006:I1006"/>
    <mergeCell ref="J1006:R1006"/>
    <mergeCell ref="S1006:AA1006"/>
    <mergeCell ref="A996:D997"/>
    <mergeCell ref="E996:F997"/>
    <mergeCell ref="G996:I997"/>
    <mergeCell ref="J996:R996"/>
    <mergeCell ref="S996:AA996"/>
    <mergeCell ref="AB996:AB1000"/>
    <mergeCell ref="J997:L997"/>
    <mergeCell ref="M997:O997"/>
    <mergeCell ref="P997:R997"/>
    <mergeCell ref="S997:U997"/>
    <mergeCell ref="V997:X997"/>
    <mergeCell ref="Y997:AA997"/>
    <mergeCell ref="A998:B998"/>
    <mergeCell ref="E998:F999"/>
    <mergeCell ref="G998:I999"/>
    <mergeCell ref="J998:L999"/>
    <mergeCell ref="M998:O999"/>
    <mergeCell ref="P998:R999"/>
    <mergeCell ref="S998:U999"/>
    <mergeCell ref="V998:X999"/>
    <mergeCell ref="Y998:AA999"/>
    <mergeCell ref="A999:D1000"/>
    <mergeCell ref="E1000:F1000"/>
    <mergeCell ref="G1000:I1000"/>
    <mergeCell ref="J1000:R1000"/>
    <mergeCell ref="S1000:AA1000"/>
    <mergeCell ref="AB990:AB994"/>
    <mergeCell ref="J991:L991"/>
    <mergeCell ref="M991:O991"/>
    <mergeCell ref="P991:R991"/>
    <mergeCell ref="S991:U991"/>
    <mergeCell ref="V991:X991"/>
    <mergeCell ref="Y991:AA991"/>
    <mergeCell ref="A992:B992"/>
    <mergeCell ref="E992:F993"/>
    <mergeCell ref="G992:I993"/>
    <mergeCell ref="J992:L993"/>
    <mergeCell ref="M992:O993"/>
    <mergeCell ref="P992:R993"/>
    <mergeCell ref="S992:U993"/>
    <mergeCell ref="V992:X993"/>
    <mergeCell ref="Y992:AA993"/>
    <mergeCell ref="A993:D994"/>
    <mergeCell ref="E994:F994"/>
    <mergeCell ref="G994:I994"/>
    <mergeCell ref="J994:R994"/>
    <mergeCell ref="S994:AA994"/>
    <mergeCell ref="A899:AB899"/>
    <mergeCell ref="A984:D985"/>
    <mergeCell ref="E984:F985"/>
    <mergeCell ref="G984:I985"/>
    <mergeCell ref="J984:R984"/>
    <mergeCell ref="S984:AA984"/>
    <mergeCell ref="AB984:AB988"/>
    <mergeCell ref="J985:L985"/>
    <mergeCell ref="M985:O985"/>
    <mergeCell ref="P985:R985"/>
    <mergeCell ref="S985:U985"/>
    <mergeCell ref="V985:X985"/>
    <mergeCell ref="Y985:AA985"/>
    <mergeCell ref="A986:B986"/>
    <mergeCell ref="E986:F987"/>
    <mergeCell ref="G986:I987"/>
    <mergeCell ref="J986:L987"/>
    <mergeCell ref="M986:O987"/>
    <mergeCell ref="P986:R987"/>
    <mergeCell ref="S986:U987"/>
    <mergeCell ref="V986:X987"/>
    <mergeCell ref="Y986:AA987"/>
    <mergeCell ref="A987:D988"/>
    <mergeCell ref="E988:F988"/>
    <mergeCell ref="G988:I988"/>
    <mergeCell ref="J988:R988"/>
    <mergeCell ref="S988:AA988"/>
    <mergeCell ref="A900:D901"/>
    <mergeCell ref="E900:F901"/>
    <mergeCell ref="G900:I901"/>
    <mergeCell ref="J900:R900"/>
    <mergeCell ref="S900:AA900"/>
    <mergeCell ref="AB893:AB897"/>
    <mergeCell ref="J894:L894"/>
    <mergeCell ref="M894:O894"/>
    <mergeCell ref="P894:R894"/>
    <mergeCell ref="S894:U894"/>
    <mergeCell ref="V894:X894"/>
    <mergeCell ref="Y894:AA894"/>
    <mergeCell ref="A895:B895"/>
    <mergeCell ref="E895:F896"/>
    <mergeCell ref="G895:I896"/>
    <mergeCell ref="J895:L896"/>
    <mergeCell ref="M895:O896"/>
    <mergeCell ref="P895:R896"/>
    <mergeCell ref="S895:U896"/>
    <mergeCell ref="V895:X896"/>
    <mergeCell ref="Y895:AA896"/>
    <mergeCell ref="A896:D897"/>
    <mergeCell ref="E897:F897"/>
    <mergeCell ref="G897:I897"/>
    <mergeCell ref="J897:R897"/>
    <mergeCell ref="S897:AA897"/>
    <mergeCell ref="A881:D882"/>
    <mergeCell ref="E881:F882"/>
    <mergeCell ref="G881:I882"/>
    <mergeCell ref="J881:R881"/>
    <mergeCell ref="S881:AA881"/>
    <mergeCell ref="AB881:AB885"/>
    <mergeCell ref="J882:L882"/>
    <mergeCell ref="M882:O882"/>
    <mergeCell ref="P882:R882"/>
    <mergeCell ref="S882:U882"/>
    <mergeCell ref="V882:X882"/>
    <mergeCell ref="Y882:AA882"/>
    <mergeCell ref="A883:B883"/>
    <mergeCell ref="E883:F884"/>
    <mergeCell ref="G883:I884"/>
    <mergeCell ref="J883:L884"/>
    <mergeCell ref="M883:O884"/>
    <mergeCell ref="P883:R884"/>
    <mergeCell ref="S883:U884"/>
    <mergeCell ref="V883:X884"/>
    <mergeCell ref="Y883:AA884"/>
    <mergeCell ref="A884:D885"/>
    <mergeCell ref="E885:F885"/>
    <mergeCell ref="G885:I885"/>
    <mergeCell ref="J885:R885"/>
    <mergeCell ref="S885:AA885"/>
    <mergeCell ref="AB875:AB879"/>
    <mergeCell ref="J876:L876"/>
    <mergeCell ref="M876:O876"/>
    <mergeCell ref="P876:R876"/>
    <mergeCell ref="S876:U876"/>
    <mergeCell ref="V876:X876"/>
    <mergeCell ref="Y876:AA876"/>
    <mergeCell ref="A877:B877"/>
    <mergeCell ref="E877:F878"/>
    <mergeCell ref="G877:I878"/>
    <mergeCell ref="J877:L878"/>
    <mergeCell ref="M877:O878"/>
    <mergeCell ref="P877:R878"/>
    <mergeCell ref="S877:U878"/>
    <mergeCell ref="V877:X878"/>
    <mergeCell ref="Y877:AA878"/>
    <mergeCell ref="A878:D879"/>
    <mergeCell ref="E879:F879"/>
    <mergeCell ref="G879:I879"/>
    <mergeCell ref="J879:R879"/>
    <mergeCell ref="S879:AA879"/>
    <mergeCell ref="AB785:AB789"/>
    <mergeCell ref="J786:L786"/>
    <mergeCell ref="M786:O786"/>
    <mergeCell ref="P786:R786"/>
    <mergeCell ref="S786:U786"/>
    <mergeCell ref="A869:D870"/>
    <mergeCell ref="E869:F870"/>
    <mergeCell ref="G869:I870"/>
    <mergeCell ref="J869:R869"/>
    <mergeCell ref="S869:AA869"/>
    <mergeCell ref="AB869:AB873"/>
    <mergeCell ref="J870:L870"/>
    <mergeCell ref="M870:O870"/>
    <mergeCell ref="P870:R870"/>
    <mergeCell ref="S870:U870"/>
    <mergeCell ref="V870:X870"/>
    <mergeCell ref="Y870:AA870"/>
    <mergeCell ref="A871:B871"/>
    <mergeCell ref="E871:F872"/>
    <mergeCell ref="G871:I872"/>
    <mergeCell ref="J871:L872"/>
    <mergeCell ref="M871:O872"/>
    <mergeCell ref="P871:R872"/>
    <mergeCell ref="S871:U872"/>
    <mergeCell ref="V871:X872"/>
    <mergeCell ref="Y871:AA872"/>
    <mergeCell ref="A872:D873"/>
    <mergeCell ref="E873:F873"/>
    <mergeCell ref="G873:I873"/>
    <mergeCell ref="J873:R873"/>
    <mergeCell ref="S873:AA873"/>
    <mergeCell ref="A863:D864"/>
    <mergeCell ref="E863:F864"/>
    <mergeCell ref="G863:I864"/>
    <mergeCell ref="J863:R863"/>
    <mergeCell ref="S863:AA863"/>
    <mergeCell ref="AB863:AB867"/>
    <mergeCell ref="J864:L864"/>
    <mergeCell ref="M864:O864"/>
    <mergeCell ref="P864:R864"/>
    <mergeCell ref="S864:U864"/>
    <mergeCell ref="V864:X864"/>
    <mergeCell ref="Y864:AA864"/>
    <mergeCell ref="A865:B865"/>
    <mergeCell ref="E865:F866"/>
    <mergeCell ref="G865:I866"/>
    <mergeCell ref="J865:L866"/>
    <mergeCell ref="M865:O866"/>
    <mergeCell ref="P865:R866"/>
    <mergeCell ref="S865:U866"/>
    <mergeCell ref="V865:X866"/>
    <mergeCell ref="Y865:AA866"/>
    <mergeCell ref="A866:D867"/>
    <mergeCell ref="E867:F867"/>
    <mergeCell ref="G867:I867"/>
    <mergeCell ref="J867:R867"/>
    <mergeCell ref="S867:AA867"/>
    <mergeCell ref="AB766:AB770"/>
    <mergeCell ref="J767:L767"/>
    <mergeCell ref="M767:O767"/>
    <mergeCell ref="P767:R767"/>
    <mergeCell ref="S767:U767"/>
    <mergeCell ref="V767:X767"/>
    <mergeCell ref="Y767:AA767"/>
    <mergeCell ref="A768:B768"/>
    <mergeCell ref="E768:F769"/>
    <mergeCell ref="G768:I769"/>
    <mergeCell ref="J768:L769"/>
    <mergeCell ref="M768:O769"/>
    <mergeCell ref="P768:R769"/>
    <mergeCell ref="S768:U769"/>
    <mergeCell ref="V768:X769"/>
    <mergeCell ref="Y768:AA769"/>
    <mergeCell ref="A769:D770"/>
    <mergeCell ref="E770:F770"/>
    <mergeCell ref="G770:I770"/>
    <mergeCell ref="J770:R770"/>
    <mergeCell ref="S770:AA770"/>
    <mergeCell ref="AB754:AB758"/>
    <mergeCell ref="J755:L755"/>
    <mergeCell ref="M755:O755"/>
    <mergeCell ref="P755:R755"/>
    <mergeCell ref="S755:U755"/>
    <mergeCell ref="V755:X755"/>
    <mergeCell ref="Y755:AA755"/>
    <mergeCell ref="A756:B756"/>
    <mergeCell ref="E756:F757"/>
    <mergeCell ref="G756:I757"/>
    <mergeCell ref="J756:L757"/>
    <mergeCell ref="M756:O757"/>
    <mergeCell ref="P756:R757"/>
    <mergeCell ref="S756:U757"/>
    <mergeCell ref="V756:X757"/>
    <mergeCell ref="Y756:AA757"/>
    <mergeCell ref="A757:D758"/>
    <mergeCell ref="E758:F758"/>
    <mergeCell ref="G758:I758"/>
    <mergeCell ref="J758:R758"/>
    <mergeCell ref="S758:AA758"/>
    <mergeCell ref="AB748:AB752"/>
    <mergeCell ref="J749:L749"/>
    <mergeCell ref="M749:O749"/>
    <mergeCell ref="P749:R749"/>
    <mergeCell ref="S749:U749"/>
    <mergeCell ref="V749:X749"/>
    <mergeCell ref="Y749:AA749"/>
    <mergeCell ref="A750:B750"/>
    <mergeCell ref="E750:F751"/>
    <mergeCell ref="G750:I751"/>
    <mergeCell ref="J750:L751"/>
    <mergeCell ref="M750:O751"/>
    <mergeCell ref="P750:R751"/>
    <mergeCell ref="S750:U751"/>
    <mergeCell ref="V750:X751"/>
    <mergeCell ref="Y750:AA751"/>
    <mergeCell ref="A751:D752"/>
    <mergeCell ref="E752:F752"/>
    <mergeCell ref="G752:I752"/>
    <mergeCell ref="J752:R752"/>
    <mergeCell ref="S752:AA752"/>
    <mergeCell ref="A645:AB645"/>
    <mergeCell ref="A742:D743"/>
    <mergeCell ref="E742:F743"/>
    <mergeCell ref="G742:I743"/>
    <mergeCell ref="J742:R742"/>
    <mergeCell ref="S742:AA742"/>
    <mergeCell ref="AB742:AB746"/>
    <mergeCell ref="J743:L743"/>
    <mergeCell ref="M743:O743"/>
    <mergeCell ref="P743:R743"/>
    <mergeCell ref="S743:U743"/>
    <mergeCell ref="V743:X743"/>
    <mergeCell ref="Y743:AA743"/>
    <mergeCell ref="A744:B744"/>
    <mergeCell ref="E744:F745"/>
    <mergeCell ref="G744:I745"/>
    <mergeCell ref="J744:L745"/>
    <mergeCell ref="M744:O745"/>
    <mergeCell ref="P744:R745"/>
    <mergeCell ref="S744:U745"/>
    <mergeCell ref="V744:X745"/>
    <mergeCell ref="Y744:AA745"/>
    <mergeCell ref="A745:D746"/>
    <mergeCell ref="E746:F746"/>
    <mergeCell ref="G746:I746"/>
    <mergeCell ref="J746:R746"/>
    <mergeCell ref="S746:AA746"/>
    <mergeCell ref="AB646:AB650"/>
    <mergeCell ref="J647:L647"/>
    <mergeCell ref="M647:O647"/>
    <mergeCell ref="P647:R647"/>
    <mergeCell ref="S647:U647"/>
    <mergeCell ref="AB639:AB643"/>
    <mergeCell ref="J640:L640"/>
    <mergeCell ref="M640:O640"/>
    <mergeCell ref="P640:R640"/>
    <mergeCell ref="S640:U640"/>
    <mergeCell ref="V640:X640"/>
    <mergeCell ref="Y640:AA640"/>
    <mergeCell ref="A641:B641"/>
    <mergeCell ref="E641:F642"/>
    <mergeCell ref="G641:I642"/>
    <mergeCell ref="J641:L642"/>
    <mergeCell ref="M641:O642"/>
    <mergeCell ref="P641:R642"/>
    <mergeCell ref="S641:U642"/>
    <mergeCell ref="V641:X642"/>
    <mergeCell ref="Y641:AA642"/>
    <mergeCell ref="A642:D643"/>
    <mergeCell ref="E643:F643"/>
    <mergeCell ref="G643:I643"/>
    <mergeCell ref="J643:R643"/>
    <mergeCell ref="S643:AA643"/>
    <mergeCell ref="A627:D628"/>
    <mergeCell ref="E627:F628"/>
    <mergeCell ref="G627:I628"/>
    <mergeCell ref="J627:R627"/>
    <mergeCell ref="S627:AA627"/>
    <mergeCell ref="AB627:AB631"/>
    <mergeCell ref="J628:L628"/>
    <mergeCell ref="M628:O628"/>
    <mergeCell ref="P628:R628"/>
    <mergeCell ref="S628:U628"/>
    <mergeCell ref="V628:X628"/>
    <mergeCell ref="Y628:AA628"/>
    <mergeCell ref="A629:B629"/>
    <mergeCell ref="E629:F630"/>
    <mergeCell ref="G629:I630"/>
    <mergeCell ref="J629:L630"/>
    <mergeCell ref="M629:O630"/>
    <mergeCell ref="P629:R630"/>
    <mergeCell ref="S629:U630"/>
    <mergeCell ref="V629:X630"/>
    <mergeCell ref="Y629:AA630"/>
    <mergeCell ref="A630:D631"/>
    <mergeCell ref="E631:F631"/>
    <mergeCell ref="G631:I631"/>
    <mergeCell ref="J631:R631"/>
    <mergeCell ref="S631:AA631"/>
    <mergeCell ref="A518:AB518"/>
    <mergeCell ref="A621:D622"/>
    <mergeCell ref="E621:F622"/>
    <mergeCell ref="G621:I622"/>
    <mergeCell ref="J621:R621"/>
    <mergeCell ref="S621:AA621"/>
    <mergeCell ref="AB621:AB625"/>
    <mergeCell ref="J622:L622"/>
    <mergeCell ref="M622:O622"/>
    <mergeCell ref="P622:R622"/>
    <mergeCell ref="S622:U622"/>
    <mergeCell ref="V622:X622"/>
    <mergeCell ref="Y622:AA622"/>
    <mergeCell ref="A623:B623"/>
    <mergeCell ref="E623:F624"/>
    <mergeCell ref="G623:I624"/>
    <mergeCell ref="J623:L624"/>
    <mergeCell ref="M623:O624"/>
    <mergeCell ref="P623:R624"/>
    <mergeCell ref="S623:U624"/>
    <mergeCell ref="V623:X624"/>
    <mergeCell ref="Y623:AA624"/>
    <mergeCell ref="A624:D625"/>
    <mergeCell ref="E625:F625"/>
    <mergeCell ref="G625:I625"/>
    <mergeCell ref="J625:R625"/>
    <mergeCell ref="S625:AA625"/>
    <mergeCell ref="AB531:AB535"/>
    <mergeCell ref="J532:L532"/>
    <mergeCell ref="M532:O532"/>
    <mergeCell ref="P532:R532"/>
    <mergeCell ref="S532:U532"/>
    <mergeCell ref="A512:D513"/>
    <mergeCell ref="E512:F513"/>
    <mergeCell ref="G512:I513"/>
    <mergeCell ref="J512:R512"/>
    <mergeCell ref="S512:AA512"/>
    <mergeCell ref="AB512:AB516"/>
    <mergeCell ref="J513:L513"/>
    <mergeCell ref="M513:O513"/>
    <mergeCell ref="P513:R513"/>
    <mergeCell ref="S513:U513"/>
    <mergeCell ref="V513:X513"/>
    <mergeCell ref="Y513:AA513"/>
    <mergeCell ref="A514:B514"/>
    <mergeCell ref="E514:F515"/>
    <mergeCell ref="G514:I515"/>
    <mergeCell ref="J514:L515"/>
    <mergeCell ref="M514:O515"/>
    <mergeCell ref="P514:R515"/>
    <mergeCell ref="S514:U515"/>
    <mergeCell ref="V514:X515"/>
    <mergeCell ref="Y514:AA515"/>
    <mergeCell ref="A515:D516"/>
    <mergeCell ref="E516:F516"/>
    <mergeCell ref="G516:I516"/>
    <mergeCell ref="J516:R516"/>
    <mergeCell ref="S516:AA516"/>
    <mergeCell ref="A391:AB391"/>
    <mergeCell ref="A500:D501"/>
    <mergeCell ref="E500:F501"/>
    <mergeCell ref="G500:I501"/>
    <mergeCell ref="J500:R500"/>
    <mergeCell ref="S500:AA500"/>
    <mergeCell ref="AB500:AB504"/>
    <mergeCell ref="J501:L501"/>
    <mergeCell ref="M501:O501"/>
    <mergeCell ref="P501:R501"/>
    <mergeCell ref="S501:U501"/>
    <mergeCell ref="V501:X501"/>
    <mergeCell ref="Y501:AA501"/>
    <mergeCell ref="A502:B502"/>
    <mergeCell ref="E502:F503"/>
    <mergeCell ref="G502:I503"/>
    <mergeCell ref="J502:L503"/>
    <mergeCell ref="M502:O503"/>
    <mergeCell ref="P502:R503"/>
    <mergeCell ref="S502:U503"/>
    <mergeCell ref="V502:X503"/>
    <mergeCell ref="Y502:AA503"/>
    <mergeCell ref="A503:D504"/>
    <mergeCell ref="E504:F504"/>
    <mergeCell ref="G504:I504"/>
    <mergeCell ref="J504:R504"/>
    <mergeCell ref="S504:AA504"/>
    <mergeCell ref="J402:R402"/>
    <mergeCell ref="S402:AA402"/>
    <mergeCell ref="V399:X399"/>
    <mergeCell ref="Y399:AA399"/>
    <mergeCell ref="A400:B400"/>
    <mergeCell ref="A1280:AB1280"/>
    <mergeCell ref="A1281:AB1283"/>
    <mergeCell ref="A385:D386"/>
    <mergeCell ref="E385:F386"/>
    <mergeCell ref="G385:I386"/>
    <mergeCell ref="J385:R385"/>
    <mergeCell ref="S385:AA385"/>
    <mergeCell ref="AB385:AB389"/>
    <mergeCell ref="J386:L386"/>
    <mergeCell ref="M386:O386"/>
    <mergeCell ref="P386:R386"/>
    <mergeCell ref="S386:U386"/>
    <mergeCell ref="V386:X386"/>
    <mergeCell ref="Y386:AA386"/>
    <mergeCell ref="A387:B387"/>
    <mergeCell ref="E387:F388"/>
    <mergeCell ref="G387:I388"/>
    <mergeCell ref="J387:L388"/>
    <mergeCell ref="M387:O388"/>
    <mergeCell ref="P387:R388"/>
    <mergeCell ref="S387:U388"/>
    <mergeCell ref="V387:X388"/>
    <mergeCell ref="Y387:AA388"/>
    <mergeCell ref="A388:D389"/>
    <mergeCell ref="E389:F389"/>
    <mergeCell ref="G389:I389"/>
    <mergeCell ref="J389:R389"/>
    <mergeCell ref="S389:AA389"/>
    <mergeCell ref="Y400:AA401"/>
    <mergeCell ref="A401:D402"/>
    <mergeCell ref="E402:F402"/>
    <mergeCell ref="G402:I402"/>
    <mergeCell ref="A138:D139"/>
    <mergeCell ref="E138:F139"/>
    <mergeCell ref="G138:I139"/>
    <mergeCell ref="J138:R138"/>
    <mergeCell ref="S138:AA138"/>
    <mergeCell ref="AB138:AB142"/>
    <mergeCell ref="J139:L139"/>
    <mergeCell ref="M139:O139"/>
    <mergeCell ref="P139:R139"/>
    <mergeCell ref="S139:U139"/>
    <mergeCell ref="V139:X139"/>
    <mergeCell ref="Y139:AA139"/>
    <mergeCell ref="A140:B140"/>
    <mergeCell ref="E140:F141"/>
    <mergeCell ref="G140:I141"/>
    <mergeCell ref="J140:L141"/>
    <mergeCell ref="M140:O141"/>
    <mergeCell ref="P140:R141"/>
    <mergeCell ref="S140:U141"/>
    <mergeCell ref="V140:X141"/>
    <mergeCell ref="Y140:AA141"/>
    <mergeCell ref="A141:D142"/>
    <mergeCell ref="E142:F142"/>
    <mergeCell ref="G142:I142"/>
    <mergeCell ref="J142:R142"/>
    <mergeCell ref="S142:AA142"/>
    <mergeCell ref="P18:R18"/>
    <mergeCell ref="S18:U18"/>
    <mergeCell ref="V18:X18"/>
    <mergeCell ref="Y18:AA18"/>
    <mergeCell ref="A11:D12"/>
    <mergeCell ref="E11:F12"/>
    <mergeCell ref="G11:I12"/>
    <mergeCell ref="J11:R11"/>
    <mergeCell ref="S11:AA11"/>
    <mergeCell ref="AB11:AB15"/>
    <mergeCell ref="J12:L12"/>
    <mergeCell ref="M12:O12"/>
    <mergeCell ref="P12:R12"/>
    <mergeCell ref="S12:U12"/>
    <mergeCell ref="V12:X12"/>
    <mergeCell ref="Y12:AA12"/>
    <mergeCell ref="A13:B13"/>
    <mergeCell ref="E13:F14"/>
    <mergeCell ref="G13:I14"/>
    <mergeCell ref="J13:L14"/>
    <mergeCell ref="M13:O14"/>
    <mergeCell ref="P13:R14"/>
    <mergeCell ref="S13:U14"/>
    <mergeCell ref="V13:X14"/>
    <mergeCell ref="Y13:AA14"/>
    <mergeCell ref="A14:D15"/>
    <mergeCell ref="E15:F15"/>
    <mergeCell ref="G15:I15"/>
    <mergeCell ref="J15:R15"/>
    <mergeCell ref="S15:AA15"/>
    <mergeCell ref="AB23:AB27"/>
    <mergeCell ref="J24:L24"/>
    <mergeCell ref="M24:O24"/>
    <mergeCell ref="P24:R24"/>
    <mergeCell ref="S24:U24"/>
    <mergeCell ref="Y31:AA32"/>
    <mergeCell ref="A2:AB4"/>
    <mergeCell ref="A5:AB5"/>
    <mergeCell ref="A7:AB8"/>
    <mergeCell ref="A10:AB10"/>
    <mergeCell ref="A17:D18"/>
    <mergeCell ref="E17:F18"/>
    <mergeCell ref="G17:I18"/>
    <mergeCell ref="J17:R17"/>
    <mergeCell ref="S17:AA17"/>
    <mergeCell ref="AB17:AB21"/>
    <mergeCell ref="S19:U20"/>
    <mergeCell ref="V19:X20"/>
    <mergeCell ref="Y19:AA20"/>
    <mergeCell ref="A20:D21"/>
    <mergeCell ref="E21:F21"/>
    <mergeCell ref="G21:I21"/>
    <mergeCell ref="J21:R21"/>
    <mergeCell ref="S21:AA21"/>
    <mergeCell ref="A19:B19"/>
    <mergeCell ref="E19:F20"/>
    <mergeCell ref="G19:I20"/>
    <mergeCell ref="J19:L20"/>
    <mergeCell ref="M19:O20"/>
    <mergeCell ref="P19:R20"/>
    <mergeCell ref="J18:L18"/>
    <mergeCell ref="M18:O18"/>
    <mergeCell ref="Y25:AA26"/>
    <mergeCell ref="A26:D27"/>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A23:D24"/>
    <mergeCell ref="E23:F24"/>
    <mergeCell ref="G23:I24"/>
    <mergeCell ref="J23:R23"/>
    <mergeCell ref="S23:AA23"/>
    <mergeCell ref="AB35:AB39"/>
    <mergeCell ref="J36:L36"/>
    <mergeCell ref="M36:O36"/>
    <mergeCell ref="P36:R36"/>
    <mergeCell ref="S36:U36"/>
    <mergeCell ref="Y43:AA44"/>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A29:D30"/>
    <mergeCell ref="E29:F30"/>
    <mergeCell ref="G29:I30"/>
    <mergeCell ref="J29:R29"/>
    <mergeCell ref="S29:AA29"/>
    <mergeCell ref="AB29:AB33"/>
    <mergeCell ref="J30:L30"/>
    <mergeCell ref="M30:O30"/>
    <mergeCell ref="P30:R30"/>
    <mergeCell ref="S30:U30"/>
    <mergeCell ref="Y37:AA38"/>
    <mergeCell ref="A38:D39"/>
    <mergeCell ref="E39:F39"/>
    <mergeCell ref="G39:I39"/>
    <mergeCell ref="J39:R39"/>
    <mergeCell ref="S39:AA39"/>
    <mergeCell ref="V36:X36"/>
    <mergeCell ref="Y36:AA36"/>
    <mergeCell ref="A37:B37"/>
    <mergeCell ref="E37:F38"/>
    <mergeCell ref="G37:I38"/>
    <mergeCell ref="J37:L38"/>
    <mergeCell ref="M37:O38"/>
    <mergeCell ref="P37:R38"/>
    <mergeCell ref="S37:U38"/>
    <mergeCell ref="V37:X38"/>
    <mergeCell ref="A35:D36"/>
    <mergeCell ref="E35:F36"/>
    <mergeCell ref="G35:I36"/>
    <mergeCell ref="J35:R35"/>
    <mergeCell ref="S35:AA35"/>
    <mergeCell ref="AB47:AB51"/>
    <mergeCell ref="J48:L48"/>
    <mergeCell ref="M48:O48"/>
    <mergeCell ref="P48:R48"/>
    <mergeCell ref="S48:U48"/>
    <mergeCell ref="Y55:AA56"/>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A41:D42"/>
    <mergeCell ref="E41:F42"/>
    <mergeCell ref="G41:I42"/>
    <mergeCell ref="J41:R41"/>
    <mergeCell ref="S41:AA41"/>
    <mergeCell ref="AB41:AB45"/>
    <mergeCell ref="J42:L42"/>
    <mergeCell ref="M42:O42"/>
    <mergeCell ref="P42:R42"/>
    <mergeCell ref="S42:U42"/>
    <mergeCell ref="Y49:AA50"/>
    <mergeCell ref="A50:D51"/>
    <mergeCell ref="E51:F51"/>
    <mergeCell ref="G51:I51"/>
    <mergeCell ref="J51:R51"/>
    <mergeCell ref="S51:AA51"/>
    <mergeCell ref="V48:X48"/>
    <mergeCell ref="Y48:AA48"/>
    <mergeCell ref="A49:B49"/>
    <mergeCell ref="E49:F50"/>
    <mergeCell ref="G49:I50"/>
    <mergeCell ref="J49:L50"/>
    <mergeCell ref="M49:O50"/>
    <mergeCell ref="P49:R50"/>
    <mergeCell ref="S49:U50"/>
    <mergeCell ref="V49:X50"/>
    <mergeCell ref="A47:D48"/>
    <mergeCell ref="E47:F48"/>
    <mergeCell ref="G47:I48"/>
    <mergeCell ref="J47:R47"/>
    <mergeCell ref="S47:AA47"/>
    <mergeCell ref="AB65:AB69"/>
    <mergeCell ref="J66:L66"/>
    <mergeCell ref="M66:O66"/>
    <mergeCell ref="P66:R66"/>
    <mergeCell ref="S66:U66"/>
    <mergeCell ref="Y67:AA68"/>
    <mergeCell ref="A56:D57"/>
    <mergeCell ref="E57:F57"/>
    <mergeCell ref="G57:I57"/>
    <mergeCell ref="J57:R57"/>
    <mergeCell ref="S57:AA57"/>
    <mergeCell ref="V54:X54"/>
    <mergeCell ref="Y54:AA54"/>
    <mergeCell ref="A55:B55"/>
    <mergeCell ref="E55:F56"/>
    <mergeCell ref="G55:I56"/>
    <mergeCell ref="J55:L56"/>
    <mergeCell ref="M55:O56"/>
    <mergeCell ref="P55:R56"/>
    <mergeCell ref="S55:U56"/>
    <mergeCell ref="V55:X56"/>
    <mergeCell ref="A53:D54"/>
    <mergeCell ref="E53:F54"/>
    <mergeCell ref="G53:I54"/>
    <mergeCell ref="J53:R53"/>
    <mergeCell ref="S53:AA53"/>
    <mergeCell ref="AB53:AB57"/>
    <mergeCell ref="J54:L54"/>
    <mergeCell ref="M54:O54"/>
    <mergeCell ref="P54:R54"/>
    <mergeCell ref="S54:U54"/>
    <mergeCell ref="A68:D69"/>
    <mergeCell ref="E69:F69"/>
    <mergeCell ref="G69:I69"/>
    <mergeCell ref="J69:R69"/>
    <mergeCell ref="S69:AA69"/>
    <mergeCell ref="V66:X66"/>
    <mergeCell ref="Y66:AA66"/>
    <mergeCell ref="A67:B67"/>
    <mergeCell ref="E67:F68"/>
    <mergeCell ref="G67:I68"/>
    <mergeCell ref="J67:L68"/>
    <mergeCell ref="M67:O68"/>
    <mergeCell ref="P67:R68"/>
    <mergeCell ref="S67:U68"/>
    <mergeCell ref="V67:X68"/>
    <mergeCell ref="A65:D66"/>
    <mergeCell ref="E65:F66"/>
    <mergeCell ref="G65:I66"/>
    <mergeCell ref="J65:R65"/>
    <mergeCell ref="S65:AA65"/>
    <mergeCell ref="AB89:AB93"/>
    <mergeCell ref="J90:L90"/>
    <mergeCell ref="M90:O90"/>
    <mergeCell ref="P90:R90"/>
    <mergeCell ref="S90:U90"/>
    <mergeCell ref="Y85:AA86"/>
    <mergeCell ref="A86:D87"/>
    <mergeCell ref="E87:F87"/>
    <mergeCell ref="G87:I87"/>
    <mergeCell ref="J87:R87"/>
    <mergeCell ref="S87:AA87"/>
    <mergeCell ref="V84:X84"/>
    <mergeCell ref="Y84:AA84"/>
    <mergeCell ref="A85:B85"/>
    <mergeCell ref="E85:F86"/>
    <mergeCell ref="G85:I86"/>
    <mergeCell ref="J85:L86"/>
    <mergeCell ref="M85:O86"/>
    <mergeCell ref="P85:R86"/>
    <mergeCell ref="S85:U86"/>
    <mergeCell ref="V85:X86"/>
    <mergeCell ref="A83:D84"/>
    <mergeCell ref="E83:F84"/>
    <mergeCell ref="G83:I84"/>
    <mergeCell ref="J83:R83"/>
    <mergeCell ref="S83:AA83"/>
    <mergeCell ref="AB83:AB87"/>
    <mergeCell ref="J84:L84"/>
    <mergeCell ref="M84:O84"/>
    <mergeCell ref="P84:R84"/>
    <mergeCell ref="S84:U84"/>
    <mergeCell ref="Y91:AA92"/>
    <mergeCell ref="A92:D93"/>
    <mergeCell ref="E93:F93"/>
    <mergeCell ref="G93:I93"/>
    <mergeCell ref="J93:R93"/>
    <mergeCell ref="S93:AA93"/>
    <mergeCell ref="V90:X90"/>
    <mergeCell ref="Y90:AA90"/>
    <mergeCell ref="A91:B91"/>
    <mergeCell ref="E91:F92"/>
    <mergeCell ref="G91:I92"/>
    <mergeCell ref="J91:L92"/>
    <mergeCell ref="M91:O92"/>
    <mergeCell ref="P91:R92"/>
    <mergeCell ref="S91:U92"/>
    <mergeCell ref="V91:X92"/>
    <mergeCell ref="A89:D90"/>
    <mergeCell ref="E89:F90"/>
    <mergeCell ref="G89:I90"/>
    <mergeCell ref="J89:R89"/>
    <mergeCell ref="S89:AA89"/>
    <mergeCell ref="AB101:AB105"/>
    <mergeCell ref="J102:L102"/>
    <mergeCell ref="M102:O102"/>
    <mergeCell ref="P102:R102"/>
    <mergeCell ref="S102:U102"/>
    <mergeCell ref="Y97:AA98"/>
    <mergeCell ref="A98:D99"/>
    <mergeCell ref="E99:F99"/>
    <mergeCell ref="G99:I99"/>
    <mergeCell ref="J99:R99"/>
    <mergeCell ref="S99:AA99"/>
    <mergeCell ref="V96:X96"/>
    <mergeCell ref="Y96:AA96"/>
    <mergeCell ref="A97:B97"/>
    <mergeCell ref="E97:F98"/>
    <mergeCell ref="G97:I98"/>
    <mergeCell ref="J97:L98"/>
    <mergeCell ref="M97:O98"/>
    <mergeCell ref="P97:R98"/>
    <mergeCell ref="S97:U98"/>
    <mergeCell ref="V97:X98"/>
    <mergeCell ref="A95:D96"/>
    <mergeCell ref="E95:F96"/>
    <mergeCell ref="G95:I96"/>
    <mergeCell ref="J95:R95"/>
    <mergeCell ref="S95:AA95"/>
    <mergeCell ref="AB95:AB99"/>
    <mergeCell ref="J96:L96"/>
    <mergeCell ref="M96:O96"/>
    <mergeCell ref="P96:R96"/>
    <mergeCell ref="S96:U96"/>
    <mergeCell ref="Y103:AA104"/>
    <mergeCell ref="A104:D105"/>
    <mergeCell ref="E105:F105"/>
    <mergeCell ref="G105:I105"/>
    <mergeCell ref="J105:R105"/>
    <mergeCell ref="S105:AA105"/>
    <mergeCell ref="V102:X102"/>
    <mergeCell ref="Y102:AA102"/>
    <mergeCell ref="A103:B103"/>
    <mergeCell ref="E103:F104"/>
    <mergeCell ref="G103:I104"/>
    <mergeCell ref="J103:L104"/>
    <mergeCell ref="M103:O104"/>
    <mergeCell ref="P103:R104"/>
    <mergeCell ref="S103:U104"/>
    <mergeCell ref="V103:X104"/>
    <mergeCell ref="A101:D102"/>
    <mergeCell ref="E101:F102"/>
    <mergeCell ref="G101:I102"/>
    <mergeCell ref="J101:R101"/>
    <mergeCell ref="S101:AA101"/>
    <mergeCell ref="AB113:AB117"/>
    <mergeCell ref="J114:L114"/>
    <mergeCell ref="M114:O114"/>
    <mergeCell ref="P114:R114"/>
    <mergeCell ref="S114:U114"/>
    <mergeCell ref="Y109:AA110"/>
    <mergeCell ref="A110:D111"/>
    <mergeCell ref="E111:F111"/>
    <mergeCell ref="G111:I111"/>
    <mergeCell ref="J111:R111"/>
    <mergeCell ref="S111:AA111"/>
    <mergeCell ref="V108:X108"/>
    <mergeCell ref="Y108:AA108"/>
    <mergeCell ref="A109:B109"/>
    <mergeCell ref="E109:F110"/>
    <mergeCell ref="G109:I110"/>
    <mergeCell ref="J109:L110"/>
    <mergeCell ref="M109:O110"/>
    <mergeCell ref="P109:R110"/>
    <mergeCell ref="S109:U110"/>
    <mergeCell ref="V109:X110"/>
    <mergeCell ref="A107:D108"/>
    <mergeCell ref="E107:F108"/>
    <mergeCell ref="G107:I108"/>
    <mergeCell ref="J107:R107"/>
    <mergeCell ref="S107:AA107"/>
    <mergeCell ref="AB107:AB111"/>
    <mergeCell ref="J108:L108"/>
    <mergeCell ref="M108:O108"/>
    <mergeCell ref="P108:R108"/>
    <mergeCell ref="S108:U108"/>
    <mergeCell ref="Y115:AA116"/>
    <mergeCell ref="A116:D117"/>
    <mergeCell ref="E117:F117"/>
    <mergeCell ref="G117:I117"/>
    <mergeCell ref="J117:R117"/>
    <mergeCell ref="S117:AA117"/>
    <mergeCell ref="V114:X114"/>
    <mergeCell ref="Y114:AA114"/>
    <mergeCell ref="A115:B115"/>
    <mergeCell ref="E115:F116"/>
    <mergeCell ref="G115:I116"/>
    <mergeCell ref="J115:L116"/>
    <mergeCell ref="M115:O116"/>
    <mergeCell ref="P115:R116"/>
    <mergeCell ref="S115:U116"/>
    <mergeCell ref="V115:X116"/>
    <mergeCell ref="A113:D114"/>
    <mergeCell ref="E113:F114"/>
    <mergeCell ref="G113:I114"/>
    <mergeCell ref="J113:R113"/>
    <mergeCell ref="S113:AA113"/>
    <mergeCell ref="AB125:AB129"/>
    <mergeCell ref="J126:L126"/>
    <mergeCell ref="M126:O126"/>
    <mergeCell ref="P126:R126"/>
    <mergeCell ref="S126:U126"/>
    <mergeCell ref="Y121:AA122"/>
    <mergeCell ref="A122:D123"/>
    <mergeCell ref="E123:F123"/>
    <mergeCell ref="G123:I123"/>
    <mergeCell ref="J123:R123"/>
    <mergeCell ref="S123:AA123"/>
    <mergeCell ref="V120:X120"/>
    <mergeCell ref="Y120:AA120"/>
    <mergeCell ref="A121:B121"/>
    <mergeCell ref="E121:F122"/>
    <mergeCell ref="G121:I122"/>
    <mergeCell ref="J121:L122"/>
    <mergeCell ref="M121:O122"/>
    <mergeCell ref="P121:R122"/>
    <mergeCell ref="S121:U122"/>
    <mergeCell ref="V121:X122"/>
    <mergeCell ref="A119:D120"/>
    <mergeCell ref="E119:F120"/>
    <mergeCell ref="G119:I120"/>
    <mergeCell ref="J119:R119"/>
    <mergeCell ref="S119:AA119"/>
    <mergeCell ref="AB119:AB123"/>
    <mergeCell ref="J120:L120"/>
    <mergeCell ref="M120:O120"/>
    <mergeCell ref="P120:R120"/>
    <mergeCell ref="S120:U120"/>
    <mergeCell ref="J132:L132"/>
    <mergeCell ref="M132:O132"/>
    <mergeCell ref="P132:R132"/>
    <mergeCell ref="S132:U132"/>
    <mergeCell ref="Y127:AA128"/>
    <mergeCell ref="A128:D129"/>
    <mergeCell ref="E129:F129"/>
    <mergeCell ref="G129:I129"/>
    <mergeCell ref="J129:R129"/>
    <mergeCell ref="S129:AA129"/>
    <mergeCell ref="V126:X126"/>
    <mergeCell ref="Y126:AA126"/>
    <mergeCell ref="A127:B127"/>
    <mergeCell ref="E127:F128"/>
    <mergeCell ref="G127:I128"/>
    <mergeCell ref="J127:L128"/>
    <mergeCell ref="M127:O128"/>
    <mergeCell ref="P127:R128"/>
    <mergeCell ref="S127:U128"/>
    <mergeCell ref="V127:X128"/>
    <mergeCell ref="A125:D126"/>
    <mergeCell ref="E125:F126"/>
    <mergeCell ref="G125:I126"/>
    <mergeCell ref="J125:R125"/>
    <mergeCell ref="S125:AA125"/>
    <mergeCell ref="A137:AB137"/>
    <mergeCell ref="A144:D145"/>
    <mergeCell ref="E144:F145"/>
    <mergeCell ref="G144:I145"/>
    <mergeCell ref="J144:R144"/>
    <mergeCell ref="S144:AA144"/>
    <mergeCell ref="AB144:AB148"/>
    <mergeCell ref="J145:L145"/>
    <mergeCell ref="M145:O145"/>
    <mergeCell ref="P145:R145"/>
    <mergeCell ref="Y133:AA134"/>
    <mergeCell ref="A134:D135"/>
    <mergeCell ref="E135:F135"/>
    <mergeCell ref="G135:I135"/>
    <mergeCell ref="J135:R135"/>
    <mergeCell ref="S135:AA135"/>
    <mergeCell ref="V132:X132"/>
    <mergeCell ref="Y132:AA132"/>
    <mergeCell ref="A133:B133"/>
    <mergeCell ref="E133:F134"/>
    <mergeCell ref="G133:I134"/>
    <mergeCell ref="J133:L134"/>
    <mergeCell ref="M133:O134"/>
    <mergeCell ref="P133:R134"/>
    <mergeCell ref="S133:U134"/>
    <mergeCell ref="V133:X134"/>
    <mergeCell ref="A131:D132"/>
    <mergeCell ref="E131:F132"/>
    <mergeCell ref="G131:I132"/>
    <mergeCell ref="J131:R131"/>
    <mergeCell ref="S131:AA131"/>
    <mergeCell ref="AB131:AB135"/>
    <mergeCell ref="AB150:AB154"/>
    <mergeCell ref="J151:L151"/>
    <mergeCell ref="M151:O151"/>
    <mergeCell ref="P151:R151"/>
    <mergeCell ref="S151:U151"/>
    <mergeCell ref="Y158:AA159"/>
    <mergeCell ref="V146:X147"/>
    <mergeCell ref="Y146:AA147"/>
    <mergeCell ref="A147:D148"/>
    <mergeCell ref="E148:F148"/>
    <mergeCell ref="G148:I148"/>
    <mergeCell ref="J148:R148"/>
    <mergeCell ref="S148:AA148"/>
    <mergeCell ref="S145:U145"/>
    <mergeCell ref="V145:X145"/>
    <mergeCell ref="Y145:AA145"/>
    <mergeCell ref="A146:B146"/>
    <mergeCell ref="E146:F147"/>
    <mergeCell ref="G146:I147"/>
    <mergeCell ref="J146:L147"/>
    <mergeCell ref="M146:O147"/>
    <mergeCell ref="P146:R147"/>
    <mergeCell ref="S146:U147"/>
    <mergeCell ref="Y152:AA153"/>
    <mergeCell ref="A153:D154"/>
    <mergeCell ref="E154:F154"/>
    <mergeCell ref="G154:I154"/>
    <mergeCell ref="J154:R154"/>
    <mergeCell ref="S154:AA154"/>
    <mergeCell ref="V151:X151"/>
    <mergeCell ref="Y151:AA151"/>
    <mergeCell ref="A152:B152"/>
    <mergeCell ref="E152:F153"/>
    <mergeCell ref="G152:I153"/>
    <mergeCell ref="J152:L153"/>
    <mergeCell ref="M152:O153"/>
    <mergeCell ref="P152:R153"/>
    <mergeCell ref="S152:U153"/>
    <mergeCell ref="V152:X153"/>
    <mergeCell ref="A150:D151"/>
    <mergeCell ref="E150:F151"/>
    <mergeCell ref="G150:I151"/>
    <mergeCell ref="J150:R150"/>
    <mergeCell ref="S150:AA150"/>
    <mergeCell ref="AB162:AB166"/>
    <mergeCell ref="J163:L163"/>
    <mergeCell ref="M163:O163"/>
    <mergeCell ref="P163:R163"/>
    <mergeCell ref="S163:U163"/>
    <mergeCell ref="AB156:AB160"/>
    <mergeCell ref="Y163:AA163"/>
    <mergeCell ref="A164:B164"/>
    <mergeCell ref="E164:F165"/>
    <mergeCell ref="G164:I165"/>
    <mergeCell ref="J164:L165"/>
    <mergeCell ref="M164:O165"/>
    <mergeCell ref="P164:R165"/>
    <mergeCell ref="S164:U165"/>
    <mergeCell ref="V164:X165"/>
    <mergeCell ref="A162:D163"/>
    <mergeCell ref="E162:F163"/>
    <mergeCell ref="G162:I163"/>
    <mergeCell ref="J162:R162"/>
    <mergeCell ref="S162:AA162"/>
    <mergeCell ref="Y170:AA171"/>
    <mergeCell ref="A159:D160"/>
    <mergeCell ref="E160:F160"/>
    <mergeCell ref="G160:I160"/>
    <mergeCell ref="J160:R160"/>
    <mergeCell ref="S160:AA160"/>
    <mergeCell ref="V157:X157"/>
    <mergeCell ref="Y157:AA157"/>
    <mergeCell ref="A158:B158"/>
    <mergeCell ref="E158:F159"/>
    <mergeCell ref="G158:I159"/>
    <mergeCell ref="J158:L159"/>
    <mergeCell ref="M158:O159"/>
    <mergeCell ref="P158:R159"/>
    <mergeCell ref="S158:U159"/>
    <mergeCell ref="V158:X159"/>
    <mergeCell ref="A156:D157"/>
    <mergeCell ref="E156:F157"/>
    <mergeCell ref="G156:I157"/>
    <mergeCell ref="J156:R156"/>
    <mergeCell ref="S156:AA156"/>
    <mergeCell ref="J157:L157"/>
    <mergeCell ref="M157:O157"/>
    <mergeCell ref="P157:R157"/>
    <mergeCell ref="S157:U157"/>
    <mergeCell ref="Y164:AA165"/>
    <mergeCell ref="A165:D166"/>
    <mergeCell ref="E166:F166"/>
    <mergeCell ref="G166:I166"/>
    <mergeCell ref="J166:R166"/>
    <mergeCell ref="S166:AA166"/>
    <mergeCell ref="V163:X163"/>
    <mergeCell ref="AB174:AB178"/>
    <mergeCell ref="J175:L175"/>
    <mergeCell ref="M175:O175"/>
    <mergeCell ref="P175:R175"/>
    <mergeCell ref="S175:U175"/>
    <mergeCell ref="Y182:AA183"/>
    <mergeCell ref="A171:D172"/>
    <mergeCell ref="E172:F172"/>
    <mergeCell ref="G172:I172"/>
    <mergeCell ref="J172:R172"/>
    <mergeCell ref="S172:AA172"/>
    <mergeCell ref="V169:X169"/>
    <mergeCell ref="Y169:AA169"/>
    <mergeCell ref="A170:B170"/>
    <mergeCell ref="E170:F171"/>
    <mergeCell ref="G170:I171"/>
    <mergeCell ref="J170:L171"/>
    <mergeCell ref="M170:O171"/>
    <mergeCell ref="P170:R171"/>
    <mergeCell ref="S170:U171"/>
    <mergeCell ref="V170:X171"/>
    <mergeCell ref="A168:D169"/>
    <mergeCell ref="E168:F169"/>
    <mergeCell ref="G168:I169"/>
    <mergeCell ref="J168:R168"/>
    <mergeCell ref="S168:AA168"/>
    <mergeCell ref="AB168:AB172"/>
    <mergeCell ref="J169:L169"/>
    <mergeCell ref="M169:O169"/>
    <mergeCell ref="P169:R169"/>
    <mergeCell ref="S169:U169"/>
    <mergeCell ref="Y176:AA177"/>
    <mergeCell ref="A177:D178"/>
    <mergeCell ref="E178:F178"/>
    <mergeCell ref="G178:I178"/>
    <mergeCell ref="J178:R178"/>
    <mergeCell ref="S178:AA178"/>
    <mergeCell ref="V175:X175"/>
    <mergeCell ref="Y175:AA175"/>
    <mergeCell ref="A176:B176"/>
    <mergeCell ref="E176:F177"/>
    <mergeCell ref="G176:I177"/>
    <mergeCell ref="J176:L177"/>
    <mergeCell ref="M176:O177"/>
    <mergeCell ref="P176:R177"/>
    <mergeCell ref="S176:U177"/>
    <mergeCell ref="V176:X177"/>
    <mergeCell ref="A174:D175"/>
    <mergeCell ref="E174:F175"/>
    <mergeCell ref="G174:I175"/>
    <mergeCell ref="J174:R174"/>
    <mergeCell ref="S174:AA174"/>
    <mergeCell ref="AB204:AB208"/>
    <mergeCell ref="J205:L205"/>
    <mergeCell ref="M205:O205"/>
    <mergeCell ref="P205:R205"/>
    <mergeCell ref="S205:U205"/>
    <mergeCell ref="Y212:AA213"/>
    <mergeCell ref="A183:D184"/>
    <mergeCell ref="E184:F184"/>
    <mergeCell ref="G184:I184"/>
    <mergeCell ref="J184:R184"/>
    <mergeCell ref="S184:AA184"/>
    <mergeCell ref="V181:X181"/>
    <mergeCell ref="Y181:AA181"/>
    <mergeCell ref="A182:B182"/>
    <mergeCell ref="E182:F183"/>
    <mergeCell ref="G182:I183"/>
    <mergeCell ref="J182:L183"/>
    <mergeCell ref="M182:O183"/>
    <mergeCell ref="P182:R183"/>
    <mergeCell ref="S182:U183"/>
    <mergeCell ref="V182:X183"/>
    <mergeCell ref="A180:D181"/>
    <mergeCell ref="E180:F181"/>
    <mergeCell ref="G180:I181"/>
    <mergeCell ref="J180:R180"/>
    <mergeCell ref="S180:AA180"/>
    <mergeCell ref="AB180:AB184"/>
    <mergeCell ref="J181:L181"/>
    <mergeCell ref="M181:O181"/>
    <mergeCell ref="P181:R181"/>
    <mergeCell ref="S181:U181"/>
    <mergeCell ref="Y206:AA207"/>
    <mergeCell ref="A207:D208"/>
    <mergeCell ref="E208:F208"/>
    <mergeCell ref="G208:I208"/>
    <mergeCell ref="J208:R208"/>
    <mergeCell ref="S208:AA208"/>
    <mergeCell ref="V205:X205"/>
    <mergeCell ref="Y205:AA205"/>
    <mergeCell ref="A206:B206"/>
    <mergeCell ref="E206:F207"/>
    <mergeCell ref="G206:I207"/>
    <mergeCell ref="J206:L207"/>
    <mergeCell ref="M206:O207"/>
    <mergeCell ref="P206:R207"/>
    <mergeCell ref="S206:U207"/>
    <mergeCell ref="V206:X207"/>
    <mergeCell ref="A204:D205"/>
    <mergeCell ref="E204:F205"/>
    <mergeCell ref="G204:I205"/>
    <mergeCell ref="J204:R204"/>
    <mergeCell ref="S204:AA204"/>
    <mergeCell ref="AB216:AB220"/>
    <mergeCell ref="J217:L217"/>
    <mergeCell ref="M217:O217"/>
    <mergeCell ref="P217:R217"/>
    <mergeCell ref="S217:U217"/>
    <mergeCell ref="Y224:AA225"/>
    <mergeCell ref="A213:D214"/>
    <mergeCell ref="E214:F214"/>
    <mergeCell ref="G214:I214"/>
    <mergeCell ref="J214:R214"/>
    <mergeCell ref="S214:AA214"/>
    <mergeCell ref="V211:X211"/>
    <mergeCell ref="Y211:AA211"/>
    <mergeCell ref="A212:B212"/>
    <mergeCell ref="E212:F213"/>
    <mergeCell ref="G212:I213"/>
    <mergeCell ref="J212:L213"/>
    <mergeCell ref="M212:O213"/>
    <mergeCell ref="P212:R213"/>
    <mergeCell ref="S212:U213"/>
    <mergeCell ref="V212:X213"/>
    <mergeCell ref="A210:D211"/>
    <mergeCell ref="E210:F211"/>
    <mergeCell ref="G210:I211"/>
    <mergeCell ref="J210:R210"/>
    <mergeCell ref="S210:AA210"/>
    <mergeCell ref="AB210:AB214"/>
    <mergeCell ref="J211:L211"/>
    <mergeCell ref="M211:O211"/>
    <mergeCell ref="P211:R211"/>
    <mergeCell ref="S211:U211"/>
    <mergeCell ref="Y218:AA219"/>
    <mergeCell ref="A219:D220"/>
    <mergeCell ref="E220:F220"/>
    <mergeCell ref="G220:I220"/>
    <mergeCell ref="J220:R220"/>
    <mergeCell ref="S220:AA220"/>
    <mergeCell ref="V217:X217"/>
    <mergeCell ref="Y217:AA217"/>
    <mergeCell ref="A218:B218"/>
    <mergeCell ref="E218:F219"/>
    <mergeCell ref="G218:I219"/>
    <mergeCell ref="J218:L219"/>
    <mergeCell ref="M218:O219"/>
    <mergeCell ref="P218:R219"/>
    <mergeCell ref="S218:U219"/>
    <mergeCell ref="V218:X219"/>
    <mergeCell ref="A216:D217"/>
    <mergeCell ref="E216:F217"/>
    <mergeCell ref="G216:I217"/>
    <mergeCell ref="J216:R216"/>
    <mergeCell ref="S216:AA216"/>
    <mergeCell ref="AB228:AB232"/>
    <mergeCell ref="J229:L229"/>
    <mergeCell ref="M229:O229"/>
    <mergeCell ref="P229:R229"/>
    <mergeCell ref="S229:U229"/>
    <mergeCell ref="Y236:AA237"/>
    <mergeCell ref="A225:D226"/>
    <mergeCell ref="E226:F226"/>
    <mergeCell ref="G226:I226"/>
    <mergeCell ref="J226:R226"/>
    <mergeCell ref="S226:AA226"/>
    <mergeCell ref="V223:X223"/>
    <mergeCell ref="Y223:AA223"/>
    <mergeCell ref="A224:B224"/>
    <mergeCell ref="E224:F225"/>
    <mergeCell ref="G224:I225"/>
    <mergeCell ref="J224:L225"/>
    <mergeCell ref="M224:O225"/>
    <mergeCell ref="P224:R225"/>
    <mergeCell ref="S224:U225"/>
    <mergeCell ref="V224:X225"/>
    <mergeCell ref="A222:D223"/>
    <mergeCell ref="E222:F223"/>
    <mergeCell ref="G222:I223"/>
    <mergeCell ref="J222:R222"/>
    <mergeCell ref="S222:AA222"/>
    <mergeCell ref="AB222:AB226"/>
    <mergeCell ref="J223:L223"/>
    <mergeCell ref="M223:O223"/>
    <mergeCell ref="P223:R223"/>
    <mergeCell ref="S223:U223"/>
    <mergeCell ref="Y230:AA231"/>
    <mergeCell ref="A231:D232"/>
    <mergeCell ref="E232:F232"/>
    <mergeCell ref="G232:I232"/>
    <mergeCell ref="J232:R232"/>
    <mergeCell ref="S232:AA232"/>
    <mergeCell ref="V229:X229"/>
    <mergeCell ref="Y229:AA229"/>
    <mergeCell ref="A230:B230"/>
    <mergeCell ref="E230:F231"/>
    <mergeCell ref="G230:I231"/>
    <mergeCell ref="J230:L231"/>
    <mergeCell ref="M230:O231"/>
    <mergeCell ref="P230:R231"/>
    <mergeCell ref="S230:U231"/>
    <mergeCell ref="V230:X231"/>
    <mergeCell ref="A228:D229"/>
    <mergeCell ref="E228:F229"/>
    <mergeCell ref="G228:I229"/>
    <mergeCell ref="J228:R228"/>
    <mergeCell ref="S228:AA228"/>
    <mergeCell ref="AB240:AB244"/>
    <mergeCell ref="J241:L241"/>
    <mergeCell ref="M241:O241"/>
    <mergeCell ref="P241:R241"/>
    <mergeCell ref="S241:U241"/>
    <mergeCell ref="Y248:AA249"/>
    <mergeCell ref="A237:D238"/>
    <mergeCell ref="E238:F238"/>
    <mergeCell ref="G238:I238"/>
    <mergeCell ref="J238:R238"/>
    <mergeCell ref="S238:AA238"/>
    <mergeCell ref="V235:X235"/>
    <mergeCell ref="Y235:AA235"/>
    <mergeCell ref="A236:B236"/>
    <mergeCell ref="E236:F237"/>
    <mergeCell ref="G236:I237"/>
    <mergeCell ref="J236:L237"/>
    <mergeCell ref="M236:O237"/>
    <mergeCell ref="P236:R237"/>
    <mergeCell ref="S236:U237"/>
    <mergeCell ref="V236:X237"/>
    <mergeCell ref="A234:D235"/>
    <mergeCell ref="E234:F235"/>
    <mergeCell ref="G234:I235"/>
    <mergeCell ref="J234:R234"/>
    <mergeCell ref="S234:AA234"/>
    <mergeCell ref="AB234:AB238"/>
    <mergeCell ref="J235:L235"/>
    <mergeCell ref="M235:O235"/>
    <mergeCell ref="P235:R235"/>
    <mergeCell ref="S235:U235"/>
    <mergeCell ref="Y242:AA243"/>
    <mergeCell ref="A243:D244"/>
    <mergeCell ref="E244:F244"/>
    <mergeCell ref="G244:I244"/>
    <mergeCell ref="J244:R244"/>
    <mergeCell ref="S244:AA244"/>
    <mergeCell ref="V241:X241"/>
    <mergeCell ref="Y241:AA241"/>
    <mergeCell ref="A242:B242"/>
    <mergeCell ref="E242:F243"/>
    <mergeCell ref="G242:I243"/>
    <mergeCell ref="J242:L243"/>
    <mergeCell ref="M242:O243"/>
    <mergeCell ref="P242:R243"/>
    <mergeCell ref="S242:U243"/>
    <mergeCell ref="V242:X243"/>
    <mergeCell ref="A240:D241"/>
    <mergeCell ref="E240:F241"/>
    <mergeCell ref="G240:I241"/>
    <mergeCell ref="J240:R240"/>
    <mergeCell ref="S240:AA240"/>
    <mergeCell ref="AB252:AB256"/>
    <mergeCell ref="J253:L253"/>
    <mergeCell ref="M253:O253"/>
    <mergeCell ref="P253:R253"/>
    <mergeCell ref="S253:U253"/>
    <mergeCell ref="A249:D250"/>
    <mergeCell ref="E250:F250"/>
    <mergeCell ref="G250:I250"/>
    <mergeCell ref="J250:R250"/>
    <mergeCell ref="S250:AA250"/>
    <mergeCell ref="V247:X247"/>
    <mergeCell ref="Y247:AA247"/>
    <mergeCell ref="A248:B248"/>
    <mergeCell ref="E248:F249"/>
    <mergeCell ref="G248:I249"/>
    <mergeCell ref="J248:L249"/>
    <mergeCell ref="M248:O249"/>
    <mergeCell ref="P248:R249"/>
    <mergeCell ref="S248:U249"/>
    <mergeCell ref="V248:X249"/>
    <mergeCell ref="A246:D247"/>
    <mergeCell ref="E246:F247"/>
    <mergeCell ref="G246:I247"/>
    <mergeCell ref="J246:R246"/>
    <mergeCell ref="S246:AA246"/>
    <mergeCell ref="AB246:AB250"/>
    <mergeCell ref="J247:L247"/>
    <mergeCell ref="M247:O247"/>
    <mergeCell ref="P247:R247"/>
    <mergeCell ref="S247:U247"/>
    <mergeCell ref="J259:L259"/>
    <mergeCell ref="M259:O259"/>
    <mergeCell ref="P259:R259"/>
    <mergeCell ref="S259:U259"/>
    <mergeCell ref="Y254:AA255"/>
    <mergeCell ref="A255:D256"/>
    <mergeCell ref="E256:F256"/>
    <mergeCell ref="G256:I256"/>
    <mergeCell ref="J256:R256"/>
    <mergeCell ref="S256:AA256"/>
    <mergeCell ref="V253:X253"/>
    <mergeCell ref="Y253:AA253"/>
    <mergeCell ref="A254:B254"/>
    <mergeCell ref="E254:F255"/>
    <mergeCell ref="G254:I255"/>
    <mergeCell ref="J254:L255"/>
    <mergeCell ref="M254:O255"/>
    <mergeCell ref="P254:R255"/>
    <mergeCell ref="S254:U255"/>
    <mergeCell ref="V254:X255"/>
    <mergeCell ref="A252:D253"/>
    <mergeCell ref="E252:F253"/>
    <mergeCell ref="G252:I253"/>
    <mergeCell ref="J252:R252"/>
    <mergeCell ref="S252:AA252"/>
    <mergeCell ref="A264:AB264"/>
    <mergeCell ref="A265:D266"/>
    <mergeCell ref="E265:F266"/>
    <mergeCell ref="G265:I266"/>
    <mergeCell ref="J265:R265"/>
    <mergeCell ref="S265:AA265"/>
    <mergeCell ref="AB265:AB269"/>
    <mergeCell ref="J266:L266"/>
    <mergeCell ref="M266:O266"/>
    <mergeCell ref="P266:R266"/>
    <mergeCell ref="Y260:AA261"/>
    <mergeCell ref="A261:D262"/>
    <mergeCell ref="E262:F262"/>
    <mergeCell ref="G262:I262"/>
    <mergeCell ref="J262:R262"/>
    <mergeCell ref="S262:AA262"/>
    <mergeCell ref="V259:X259"/>
    <mergeCell ref="Y259:AA259"/>
    <mergeCell ref="A260:B260"/>
    <mergeCell ref="E260:F261"/>
    <mergeCell ref="G260:I261"/>
    <mergeCell ref="J260:L261"/>
    <mergeCell ref="M260:O261"/>
    <mergeCell ref="P260:R261"/>
    <mergeCell ref="S260:U261"/>
    <mergeCell ref="V260:X261"/>
    <mergeCell ref="A258:D259"/>
    <mergeCell ref="E258:F259"/>
    <mergeCell ref="G258:I259"/>
    <mergeCell ref="J258:R258"/>
    <mergeCell ref="S258:AA258"/>
    <mergeCell ref="AB258:AB262"/>
    <mergeCell ref="V267:X268"/>
    <mergeCell ref="Y267:AA268"/>
    <mergeCell ref="A268:D269"/>
    <mergeCell ref="E269:F269"/>
    <mergeCell ref="G269:I269"/>
    <mergeCell ref="J269:R269"/>
    <mergeCell ref="S269:AA269"/>
    <mergeCell ref="S266:U266"/>
    <mergeCell ref="V266:X266"/>
    <mergeCell ref="Y266:AA266"/>
    <mergeCell ref="A267:B267"/>
    <mergeCell ref="E267:F268"/>
    <mergeCell ref="G267:I268"/>
    <mergeCell ref="J267:L268"/>
    <mergeCell ref="M267:O268"/>
    <mergeCell ref="P267:R268"/>
    <mergeCell ref="S267:U268"/>
    <mergeCell ref="AB277:AB281"/>
    <mergeCell ref="J278:L278"/>
    <mergeCell ref="M278:O278"/>
    <mergeCell ref="P278:R278"/>
    <mergeCell ref="S278:U278"/>
    <mergeCell ref="Y273:AA274"/>
    <mergeCell ref="A274:D275"/>
    <mergeCell ref="E275:F275"/>
    <mergeCell ref="G275:I275"/>
    <mergeCell ref="J275:R275"/>
    <mergeCell ref="S275:AA275"/>
    <mergeCell ref="V272:X272"/>
    <mergeCell ref="Y272:AA272"/>
    <mergeCell ref="A273:B273"/>
    <mergeCell ref="E273:F274"/>
    <mergeCell ref="G273:I274"/>
    <mergeCell ref="J273:L274"/>
    <mergeCell ref="M273:O274"/>
    <mergeCell ref="P273:R274"/>
    <mergeCell ref="S273:U274"/>
    <mergeCell ref="V273:X274"/>
    <mergeCell ref="A271:D272"/>
    <mergeCell ref="E271:F272"/>
    <mergeCell ref="G271:I272"/>
    <mergeCell ref="J271:R271"/>
    <mergeCell ref="S271:AA271"/>
    <mergeCell ref="AB271:AB275"/>
    <mergeCell ref="J272:L272"/>
    <mergeCell ref="M272:O272"/>
    <mergeCell ref="P272:R272"/>
    <mergeCell ref="S272:U272"/>
    <mergeCell ref="Y279:AA280"/>
    <mergeCell ref="A280:D281"/>
    <mergeCell ref="E281:F281"/>
    <mergeCell ref="G281:I281"/>
    <mergeCell ref="J281:R281"/>
    <mergeCell ref="S281:AA281"/>
    <mergeCell ref="V278:X278"/>
    <mergeCell ref="Y278:AA278"/>
    <mergeCell ref="A279:B279"/>
    <mergeCell ref="E279:F280"/>
    <mergeCell ref="G279:I280"/>
    <mergeCell ref="J279:L280"/>
    <mergeCell ref="M279:O280"/>
    <mergeCell ref="P279:R280"/>
    <mergeCell ref="S279:U280"/>
    <mergeCell ref="V279:X280"/>
    <mergeCell ref="A277:D278"/>
    <mergeCell ref="E277:F278"/>
    <mergeCell ref="G277:I278"/>
    <mergeCell ref="J277:R277"/>
    <mergeCell ref="S277:AA277"/>
    <mergeCell ref="AB289:AB293"/>
    <mergeCell ref="J290:L290"/>
    <mergeCell ref="M290:O290"/>
    <mergeCell ref="P290:R290"/>
    <mergeCell ref="S290:U290"/>
    <mergeCell ref="Y285:AA286"/>
    <mergeCell ref="A286:D287"/>
    <mergeCell ref="E287:F287"/>
    <mergeCell ref="G287:I287"/>
    <mergeCell ref="J287:R287"/>
    <mergeCell ref="S287:AA287"/>
    <mergeCell ref="V284:X284"/>
    <mergeCell ref="Y284:AA284"/>
    <mergeCell ref="A285:B285"/>
    <mergeCell ref="E285:F286"/>
    <mergeCell ref="G285:I286"/>
    <mergeCell ref="J285:L286"/>
    <mergeCell ref="M285:O286"/>
    <mergeCell ref="P285:R286"/>
    <mergeCell ref="S285:U286"/>
    <mergeCell ref="V285:X286"/>
    <mergeCell ref="A283:D284"/>
    <mergeCell ref="E283:F284"/>
    <mergeCell ref="G283:I284"/>
    <mergeCell ref="J283:R283"/>
    <mergeCell ref="S283:AA283"/>
    <mergeCell ref="AB283:AB287"/>
    <mergeCell ref="J284:L284"/>
    <mergeCell ref="M284:O284"/>
    <mergeCell ref="P284:R284"/>
    <mergeCell ref="S284:U284"/>
    <mergeCell ref="Y291:AA292"/>
    <mergeCell ref="A292:D293"/>
    <mergeCell ref="E293:F293"/>
    <mergeCell ref="G293:I293"/>
    <mergeCell ref="J293:R293"/>
    <mergeCell ref="S293:AA293"/>
    <mergeCell ref="V290:X290"/>
    <mergeCell ref="Y290:AA290"/>
    <mergeCell ref="A291:B291"/>
    <mergeCell ref="E291:F292"/>
    <mergeCell ref="G291:I292"/>
    <mergeCell ref="J291:L292"/>
    <mergeCell ref="M291:O292"/>
    <mergeCell ref="P291:R292"/>
    <mergeCell ref="S291:U292"/>
    <mergeCell ref="V291:X292"/>
    <mergeCell ref="A289:D290"/>
    <mergeCell ref="E289:F290"/>
    <mergeCell ref="G289:I290"/>
    <mergeCell ref="J289:R289"/>
    <mergeCell ref="S289:AA289"/>
    <mergeCell ref="AB301:AB305"/>
    <mergeCell ref="J302:L302"/>
    <mergeCell ref="M302:O302"/>
    <mergeCell ref="P302:R302"/>
    <mergeCell ref="S302:U302"/>
    <mergeCell ref="Y297:AA298"/>
    <mergeCell ref="A298:D299"/>
    <mergeCell ref="E299:F299"/>
    <mergeCell ref="G299:I299"/>
    <mergeCell ref="J299:R299"/>
    <mergeCell ref="S299:AA299"/>
    <mergeCell ref="V296:X296"/>
    <mergeCell ref="Y296:AA296"/>
    <mergeCell ref="A297:B297"/>
    <mergeCell ref="E297:F298"/>
    <mergeCell ref="G297:I298"/>
    <mergeCell ref="J297:L298"/>
    <mergeCell ref="M297:O298"/>
    <mergeCell ref="P297:R298"/>
    <mergeCell ref="S297:U298"/>
    <mergeCell ref="V297:X298"/>
    <mergeCell ref="A295:D296"/>
    <mergeCell ref="E295:F296"/>
    <mergeCell ref="G295:I296"/>
    <mergeCell ref="J295:R295"/>
    <mergeCell ref="S295:AA295"/>
    <mergeCell ref="AB295:AB299"/>
    <mergeCell ref="J296:L296"/>
    <mergeCell ref="M296:O296"/>
    <mergeCell ref="P296:R296"/>
    <mergeCell ref="S296:U296"/>
    <mergeCell ref="Y303:AA304"/>
    <mergeCell ref="A304:D305"/>
    <mergeCell ref="E305:F305"/>
    <mergeCell ref="G305:I305"/>
    <mergeCell ref="J305:R305"/>
    <mergeCell ref="S305:AA305"/>
    <mergeCell ref="V302:X302"/>
    <mergeCell ref="Y302:AA302"/>
    <mergeCell ref="A303:B303"/>
    <mergeCell ref="E303:F304"/>
    <mergeCell ref="G303:I304"/>
    <mergeCell ref="J303:L304"/>
    <mergeCell ref="M303:O304"/>
    <mergeCell ref="P303:R304"/>
    <mergeCell ref="S303:U304"/>
    <mergeCell ref="V303:X304"/>
    <mergeCell ref="A301:D302"/>
    <mergeCell ref="E301:F302"/>
    <mergeCell ref="G301:I302"/>
    <mergeCell ref="J301:R301"/>
    <mergeCell ref="S301:AA301"/>
    <mergeCell ref="AB319:AB323"/>
    <mergeCell ref="J320:L320"/>
    <mergeCell ref="M320:O320"/>
    <mergeCell ref="P320:R320"/>
    <mergeCell ref="S320:U320"/>
    <mergeCell ref="Y309:AA310"/>
    <mergeCell ref="A310:D311"/>
    <mergeCell ref="E311:F311"/>
    <mergeCell ref="G311:I311"/>
    <mergeCell ref="J311:R311"/>
    <mergeCell ref="S311:AA311"/>
    <mergeCell ref="V308:X308"/>
    <mergeCell ref="Y308:AA308"/>
    <mergeCell ref="A309:B309"/>
    <mergeCell ref="E309:F310"/>
    <mergeCell ref="G309:I310"/>
    <mergeCell ref="J309:L310"/>
    <mergeCell ref="M309:O310"/>
    <mergeCell ref="P309:R310"/>
    <mergeCell ref="S309:U310"/>
    <mergeCell ref="V309:X310"/>
    <mergeCell ref="A307:D308"/>
    <mergeCell ref="E307:F308"/>
    <mergeCell ref="G307:I308"/>
    <mergeCell ref="J307:R307"/>
    <mergeCell ref="S307:AA307"/>
    <mergeCell ref="AB307:AB311"/>
    <mergeCell ref="J308:L308"/>
    <mergeCell ref="M308:O308"/>
    <mergeCell ref="P308:R308"/>
    <mergeCell ref="S308:U308"/>
    <mergeCell ref="Y321:AA322"/>
    <mergeCell ref="A322:D323"/>
    <mergeCell ref="E323:F323"/>
    <mergeCell ref="G323:I323"/>
    <mergeCell ref="J323:R323"/>
    <mergeCell ref="S323:AA323"/>
    <mergeCell ref="V320:X320"/>
    <mergeCell ref="Y320:AA320"/>
    <mergeCell ref="A321:B321"/>
    <mergeCell ref="E321:F322"/>
    <mergeCell ref="G321:I322"/>
    <mergeCell ref="J321:L322"/>
    <mergeCell ref="M321:O322"/>
    <mergeCell ref="P321:R322"/>
    <mergeCell ref="S321:U322"/>
    <mergeCell ref="V321:X322"/>
    <mergeCell ref="A319:D320"/>
    <mergeCell ref="E319:F320"/>
    <mergeCell ref="G319:I320"/>
    <mergeCell ref="J319:R319"/>
    <mergeCell ref="S319:AA319"/>
    <mergeCell ref="AB331:AB335"/>
    <mergeCell ref="J332:L332"/>
    <mergeCell ref="M332:O332"/>
    <mergeCell ref="P332:R332"/>
    <mergeCell ref="S332:U332"/>
    <mergeCell ref="Y327:AA328"/>
    <mergeCell ref="A328:D329"/>
    <mergeCell ref="E329:F329"/>
    <mergeCell ref="G329:I329"/>
    <mergeCell ref="J329:R329"/>
    <mergeCell ref="S329:AA329"/>
    <mergeCell ref="V326:X326"/>
    <mergeCell ref="Y326:AA326"/>
    <mergeCell ref="A327:B327"/>
    <mergeCell ref="E327:F328"/>
    <mergeCell ref="G327:I328"/>
    <mergeCell ref="J327:L328"/>
    <mergeCell ref="M327:O328"/>
    <mergeCell ref="P327:R328"/>
    <mergeCell ref="S327:U328"/>
    <mergeCell ref="V327:X328"/>
    <mergeCell ref="A325:D326"/>
    <mergeCell ref="E325:F326"/>
    <mergeCell ref="G325:I326"/>
    <mergeCell ref="J325:R325"/>
    <mergeCell ref="S325:AA325"/>
    <mergeCell ref="AB325:AB329"/>
    <mergeCell ref="J326:L326"/>
    <mergeCell ref="M326:O326"/>
    <mergeCell ref="P326:R326"/>
    <mergeCell ref="S326:U326"/>
    <mergeCell ref="Y333:AA334"/>
    <mergeCell ref="A334:D335"/>
    <mergeCell ref="E335:F335"/>
    <mergeCell ref="G335:I335"/>
    <mergeCell ref="J335:R335"/>
    <mergeCell ref="S335:AA335"/>
    <mergeCell ref="V332:X332"/>
    <mergeCell ref="Y332:AA332"/>
    <mergeCell ref="A333:B333"/>
    <mergeCell ref="E333:F334"/>
    <mergeCell ref="G333:I334"/>
    <mergeCell ref="J333:L334"/>
    <mergeCell ref="M333:O334"/>
    <mergeCell ref="P333:R334"/>
    <mergeCell ref="S333:U334"/>
    <mergeCell ref="V333:X334"/>
    <mergeCell ref="A331:D332"/>
    <mergeCell ref="E331:F332"/>
    <mergeCell ref="G331:I332"/>
    <mergeCell ref="J331:R331"/>
    <mergeCell ref="S331:AA331"/>
    <mergeCell ref="AB343:AB347"/>
    <mergeCell ref="J344:L344"/>
    <mergeCell ref="M344:O344"/>
    <mergeCell ref="P344:R344"/>
    <mergeCell ref="S344:U344"/>
    <mergeCell ref="Y339:AA340"/>
    <mergeCell ref="A340:D341"/>
    <mergeCell ref="E341:F341"/>
    <mergeCell ref="G341:I341"/>
    <mergeCell ref="J341:R341"/>
    <mergeCell ref="S341:AA341"/>
    <mergeCell ref="V338:X338"/>
    <mergeCell ref="Y338:AA338"/>
    <mergeCell ref="A339:B339"/>
    <mergeCell ref="E339:F340"/>
    <mergeCell ref="G339:I340"/>
    <mergeCell ref="J339:L340"/>
    <mergeCell ref="M339:O340"/>
    <mergeCell ref="P339:R340"/>
    <mergeCell ref="S339:U340"/>
    <mergeCell ref="V339:X340"/>
    <mergeCell ref="A337:D338"/>
    <mergeCell ref="E337:F338"/>
    <mergeCell ref="G337:I338"/>
    <mergeCell ref="J337:R337"/>
    <mergeCell ref="S337:AA337"/>
    <mergeCell ref="AB337:AB341"/>
    <mergeCell ref="J338:L338"/>
    <mergeCell ref="M338:O338"/>
    <mergeCell ref="P338:R338"/>
    <mergeCell ref="S338:U338"/>
    <mergeCell ref="Y345:AA346"/>
    <mergeCell ref="A346:D347"/>
    <mergeCell ref="E347:F347"/>
    <mergeCell ref="G347:I347"/>
    <mergeCell ref="J347:R347"/>
    <mergeCell ref="S347:AA347"/>
    <mergeCell ref="V344:X344"/>
    <mergeCell ref="Y344:AA344"/>
    <mergeCell ref="A345:B345"/>
    <mergeCell ref="E345:F346"/>
    <mergeCell ref="G345:I346"/>
    <mergeCell ref="J345:L346"/>
    <mergeCell ref="M345:O346"/>
    <mergeCell ref="P345:R346"/>
    <mergeCell ref="S345:U346"/>
    <mergeCell ref="V345:X346"/>
    <mergeCell ref="A343:D344"/>
    <mergeCell ref="E343:F344"/>
    <mergeCell ref="G343:I344"/>
    <mergeCell ref="J343:R343"/>
    <mergeCell ref="S343:AA343"/>
    <mergeCell ref="AB355:AB359"/>
    <mergeCell ref="J356:L356"/>
    <mergeCell ref="M356:O356"/>
    <mergeCell ref="P356:R356"/>
    <mergeCell ref="S356:U356"/>
    <mergeCell ref="Y351:AA352"/>
    <mergeCell ref="A352:D353"/>
    <mergeCell ref="E353:F353"/>
    <mergeCell ref="G353:I353"/>
    <mergeCell ref="J353:R353"/>
    <mergeCell ref="S353:AA353"/>
    <mergeCell ref="V350:X350"/>
    <mergeCell ref="Y350:AA350"/>
    <mergeCell ref="A351:B351"/>
    <mergeCell ref="E351:F352"/>
    <mergeCell ref="G351:I352"/>
    <mergeCell ref="J351:L352"/>
    <mergeCell ref="M351:O352"/>
    <mergeCell ref="P351:R352"/>
    <mergeCell ref="S351:U352"/>
    <mergeCell ref="V351:X352"/>
    <mergeCell ref="A349:D350"/>
    <mergeCell ref="E349:F350"/>
    <mergeCell ref="G349:I350"/>
    <mergeCell ref="J349:R349"/>
    <mergeCell ref="S349:AA349"/>
    <mergeCell ref="AB349:AB353"/>
    <mergeCell ref="J350:L350"/>
    <mergeCell ref="M350:O350"/>
    <mergeCell ref="P350:R350"/>
    <mergeCell ref="S350:U350"/>
    <mergeCell ref="Y357:AA358"/>
    <mergeCell ref="A358:D359"/>
    <mergeCell ref="E359:F359"/>
    <mergeCell ref="G359:I359"/>
    <mergeCell ref="J359:R359"/>
    <mergeCell ref="S359:AA359"/>
    <mergeCell ref="V356:X356"/>
    <mergeCell ref="Y356:AA356"/>
    <mergeCell ref="A357:B357"/>
    <mergeCell ref="E357:F358"/>
    <mergeCell ref="G357:I358"/>
    <mergeCell ref="J357:L358"/>
    <mergeCell ref="M357:O358"/>
    <mergeCell ref="P357:R358"/>
    <mergeCell ref="S357:U358"/>
    <mergeCell ref="V357:X358"/>
    <mergeCell ref="A355:D356"/>
    <mergeCell ref="E355:F356"/>
    <mergeCell ref="G355:I356"/>
    <mergeCell ref="J355:R355"/>
    <mergeCell ref="S355:AA355"/>
    <mergeCell ref="AB367:AB371"/>
    <mergeCell ref="J368:L368"/>
    <mergeCell ref="M368:O368"/>
    <mergeCell ref="P368:R368"/>
    <mergeCell ref="S368:U368"/>
    <mergeCell ref="Y363:AA364"/>
    <mergeCell ref="A364:D365"/>
    <mergeCell ref="E365:F365"/>
    <mergeCell ref="G365:I365"/>
    <mergeCell ref="J365:R365"/>
    <mergeCell ref="S365:AA365"/>
    <mergeCell ref="V362:X362"/>
    <mergeCell ref="Y362:AA362"/>
    <mergeCell ref="A363:B363"/>
    <mergeCell ref="E363:F364"/>
    <mergeCell ref="G363:I364"/>
    <mergeCell ref="J363:L364"/>
    <mergeCell ref="M363:O364"/>
    <mergeCell ref="P363:R364"/>
    <mergeCell ref="S363:U364"/>
    <mergeCell ref="V363:X364"/>
    <mergeCell ref="A361:D362"/>
    <mergeCell ref="E361:F362"/>
    <mergeCell ref="G361:I362"/>
    <mergeCell ref="J361:R361"/>
    <mergeCell ref="S361:AA361"/>
    <mergeCell ref="AB361:AB365"/>
    <mergeCell ref="J362:L362"/>
    <mergeCell ref="M362:O362"/>
    <mergeCell ref="P362:R362"/>
    <mergeCell ref="S362:U362"/>
    <mergeCell ref="Y369:AA370"/>
    <mergeCell ref="A370:D371"/>
    <mergeCell ref="E371:F371"/>
    <mergeCell ref="G371:I371"/>
    <mergeCell ref="J371:R371"/>
    <mergeCell ref="S371:AA371"/>
    <mergeCell ref="V368:X368"/>
    <mergeCell ref="Y368:AA368"/>
    <mergeCell ref="A369:B369"/>
    <mergeCell ref="E369:F370"/>
    <mergeCell ref="G369:I370"/>
    <mergeCell ref="J369:L370"/>
    <mergeCell ref="M369:O370"/>
    <mergeCell ref="P369:R370"/>
    <mergeCell ref="S369:U370"/>
    <mergeCell ref="V369:X370"/>
    <mergeCell ref="A367:D368"/>
    <mergeCell ref="E367:F368"/>
    <mergeCell ref="G367:I368"/>
    <mergeCell ref="J367:R367"/>
    <mergeCell ref="S367:AA367"/>
    <mergeCell ref="Y375:AA376"/>
    <mergeCell ref="A376:D377"/>
    <mergeCell ref="E377:F377"/>
    <mergeCell ref="G377:I377"/>
    <mergeCell ref="J377:R377"/>
    <mergeCell ref="S377:AA377"/>
    <mergeCell ref="V374:X374"/>
    <mergeCell ref="Y374:AA374"/>
    <mergeCell ref="A375:B375"/>
    <mergeCell ref="E375:F376"/>
    <mergeCell ref="G375:I376"/>
    <mergeCell ref="J375:L376"/>
    <mergeCell ref="M375:O376"/>
    <mergeCell ref="P375:R376"/>
    <mergeCell ref="S375:U376"/>
    <mergeCell ref="V375:X376"/>
    <mergeCell ref="A373:D374"/>
    <mergeCell ref="E373:F374"/>
    <mergeCell ref="G373:I374"/>
    <mergeCell ref="J373:R373"/>
    <mergeCell ref="S373:AA373"/>
    <mergeCell ref="J374:L374"/>
    <mergeCell ref="M374:O374"/>
    <mergeCell ref="P374:R374"/>
    <mergeCell ref="S374:U374"/>
    <mergeCell ref="AB373:AB377"/>
    <mergeCell ref="AB398:AB402"/>
    <mergeCell ref="J399:L399"/>
    <mergeCell ref="M399:O399"/>
    <mergeCell ref="P399:R399"/>
    <mergeCell ref="S399:U399"/>
    <mergeCell ref="Y394:AA395"/>
    <mergeCell ref="A395:D396"/>
    <mergeCell ref="E396:F396"/>
    <mergeCell ref="G396:I396"/>
    <mergeCell ref="J396:R396"/>
    <mergeCell ref="S396:AA396"/>
    <mergeCell ref="V393:X393"/>
    <mergeCell ref="Y393:AA393"/>
    <mergeCell ref="A394:B394"/>
    <mergeCell ref="E394:F395"/>
    <mergeCell ref="G394:I395"/>
    <mergeCell ref="J394:L395"/>
    <mergeCell ref="M394:O395"/>
    <mergeCell ref="P394:R395"/>
    <mergeCell ref="S394:U395"/>
    <mergeCell ref="V394:X395"/>
    <mergeCell ref="A392:D393"/>
    <mergeCell ref="E392:F393"/>
    <mergeCell ref="G392:I393"/>
    <mergeCell ref="J392:R392"/>
    <mergeCell ref="S392:AA392"/>
    <mergeCell ref="AB392:AB396"/>
    <mergeCell ref="J393:L393"/>
    <mergeCell ref="M393:O393"/>
    <mergeCell ref="P393:R393"/>
    <mergeCell ref="S393:U393"/>
    <mergeCell ref="E400:F401"/>
    <mergeCell ref="G400:I401"/>
    <mergeCell ref="J400:L401"/>
    <mergeCell ref="M400:O401"/>
    <mergeCell ref="P400:R401"/>
    <mergeCell ref="S400:U401"/>
    <mergeCell ref="V400:X401"/>
    <mergeCell ref="A398:D399"/>
    <mergeCell ref="E398:F399"/>
    <mergeCell ref="G398:I399"/>
    <mergeCell ref="J398:R398"/>
    <mergeCell ref="S398:AA398"/>
    <mergeCell ref="AB410:AB414"/>
    <mergeCell ref="J411:L411"/>
    <mergeCell ref="M411:O411"/>
    <mergeCell ref="P411:R411"/>
    <mergeCell ref="S411:U411"/>
    <mergeCell ref="Y406:AA407"/>
    <mergeCell ref="A407:D408"/>
    <mergeCell ref="E408:F408"/>
    <mergeCell ref="G408:I408"/>
    <mergeCell ref="J408:R408"/>
    <mergeCell ref="S408:AA408"/>
    <mergeCell ref="V405:X405"/>
    <mergeCell ref="Y405:AA405"/>
    <mergeCell ref="A406:B406"/>
    <mergeCell ref="E406:F407"/>
    <mergeCell ref="G406:I407"/>
    <mergeCell ref="J406:L407"/>
    <mergeCell ref="M406:O407"/>
    <mergeCell ref="P406:R407"/>
    <mergeCell ref="S406:U407"/>
    <mergeCell ref="V406:X407"/>
    <mergeCell ref="A404:D405"/>
    <mergeCell ref="E404:F405"/>
    <mergeCell ref="G404:I405"/>
    <mergeCell ref="J404:R404"/>
    <mergeCell ref="S404:AA404"/>
    <mergeCell ref="AB404:AB408"/>
    <mergeCell ref="J405:L405"/>
    <mergeCell ref="M405:O405"/>
    <mergeCell ref="P405:R405"/>
    <mergeCell ref="S405:U405"/>
    <mergeCell ref="Y412:AA413"/>
    <mergeCell ref="A413:D414"/>
    <mergeCell ref="E414:F414"/>
    <mergeCell ref="G414:I414"/>
    <mergeCell ref="J414:R414"/>
    <mergeCell ref="S414:AA414"/>
    <mergeCell ref="V411:X411"/>
    <mergeCell ref="Y411:AA411"/>
    <mergeCell ref="A412:B412"/>
    <mergeCell ref="E412:F413"/>
    <mergeCell ref="G412:I413"/>
    <mergeCell ref="J412:L413"/>
    <mergeCell ref="M412:O413"/>
    <mergeCell ref="P412:R413"/>
    <mergeCell ref="S412:U413"/>
    <mergeCell ref="V412:X413"/>
    <mergeCell ref="A410:D411"/>
    <mergeCell ref="E410:F411"/>
    <mergeCell ref="G410:I411"/>
    <mergeCell ref="J410:R410"/>
    <mergeCell ref="S410:AA410"/>
    <mergeCell ref="AB422:AB426"/>
    <mergeCell ref="J423:L423"/>
    <mergeCell ref="M423:O423"/>
    <mergeCell ref="P423:R423"/>
    <mergeCell ref="S423:U423"/>
    <mergeCell ref="Y418:AA419"/>
    <mergeCell ref="A419:D420"/>
    <mergeCell ref="E420:F420"/>
    <mergeCell ref="G420:I420"/>
    <mergeCell ref="J420:R420"/>
    <mergeCell ref="S420:AA420"/>
    <mergeCell ref="V417:X417"/>
    <mergeCell ref="Y417:AA417"/>
    <mergeCell ref="A418:B418"/>
    <mergeCell ref="E418:F419"/>
    <mergeCell ref="G418:I419"/>
    <mergeCell ref="J418:L419"/>
    <mergeCell ref="M418:O419"/>
    <mergeCell ref="P418:R419"/>
    <mergeCell ref="S418:U419"/>
    <mergeCell ref="V418:X419"/>
    <mergeCell ref="A416:D417"/>
    <mergeCell ref="E416:F417"/>
    <mergeCell ref="G416:I417"/>
    <mergeCell ref="J416:R416"/>
    <mergeCell ref="S416:AA416"/>
    <mergeCell ref="AB416:AB420"/>
    <mergeCell ref="J417:L417"/>
    <mergeCell ref="M417:O417"/>
    <mergeCell ref="P417:R417"/>
    <mergeCell ref="S417:U417"/>
    <mergeCell ref="Y424:AA425"/>
    <mergeCell ref="A425:D426"/>
    <mergeCell ref="E426:F426"/>
    <mergeCell ref="G426:I426"/>
    <mergeCell ref="J426:R426"/>
    <mergeCell ref="S426:AA426"/>
    <mergeCell ref="V423:X423"/>
    <mergeCell ref="Y423:AA423"/>
    <mergeCell ref="A424:B424"/>
    <mergeCell ref="E424:F425"/>
    <mergeCell ref="G424:I425"/>
    <mergeCell ref="J424:L425"/>
    <mergeCell ref="M424:O425"/>
    <mergeCell ref="P424:R425"/>
    <mergeCell ref="S424:U425"/>
    <mergeCell ref="V424:X425"/>
    <mergeCell ref="A422:D423"/>
    <mergeCell ref="E422:F423"/>
    <mergeCell ref="G422:I423"/>
    <mergeCell ref="J422:R422"/>
    <mergeCell ref="S422:AA422"/>
    <mergeCell ref="AB434:AB438"/>
    <mergeCell ref="J435:L435"/>
    <mergeCell ref="M435:O435"/>
    <mergeCell ref="P435:R435"/>
    <mergeCell ref="S435:U435"/>
    <mergeCell ref="Y430:AA431"/>
    <mergeCell ref="A431:D432"/>
    <mergeCell ref="E432:F432"/>
    <mergeCell ref="G432:I432"/>
    <mergeCell ref="J432:R432"/>
    <mergeCell ref="S432:AA432"/>
    <mergeCell ref="V429:X429"/>
    <mergeCell ref="Y429:AA429"/>
    <mergeCell ref="A430:B430"/>
    <mergeCell ref="E430:F431"/>
    <mergeCell ref="G430:I431"/>
    <mergeCell ref="J430:L431"/>
    <mergeCell ref="M430:O431"/>
    <mergeCell ref="P430:R431"/>
    <mergeCell ref="S430:U431"/>
    <mergeCell ref="V430:X431"/>
    <mergeCell ref="A428:D429"/>
    <mergeCell ref="E428:F429"/>
    <mergeCell ref="G428:I429"/>
    <mergeCell ref="J428:R428"/>
    <mergeCell ref="S428:AA428"/>
    <mergeCell ref="AB428:AB432"/>
    <mergeCell ref="J429:L429"/>
    <mergeCell ref="M429:O429"/>
    <mergeCell ref="P429:R429"/>
    <mergeCell ref="S429:U429"/>
    <mergeCell ref="Y436:AA437"/>
    <mergeCell ref="A437:D438"/>
    <mergeCell ref="E438:F438"/>
    <mergeCell ref="G438:I438"/>
    <mergeCell ref="J438:R438"/>
    <mergeCell ref="S438:AA438"/>
    <mergeCell ref="V435:X435"/>
    <mergeCell ref="Y435:AA435"/>
    <mergeCell ref="A436:B436"/>
    <mergeCell ref="E436:F437"/>
    <mergeCell ref="G436:I437"/>
    <mergeCell ref="J436:L437"/>
    <mergeCell ref="M436:O437"/>
    <mergeCell ref="P436:R437"/>
    <mergeCell ref="S436:U437"/>
    <mergeCell ref="V436:X437"/>
    <mergeCell ref="A434:D435"/>
    <mergeCell ref="E434:F435"/>
    <mergeCell ref="G434:I435"/>
    <mergeCell ref="J434:R434"/>
    <mergeCell ref="S434:AA434"/>
    <mergeCell ref="AB452:AB456"/>
    <mergeCell ref="J453:L453"/>
    <mergeCell ref="M453:O453"/>
    <mergeCell ref="P453:R453"/>
    <mergeCell ref="S453:U453"/>
    <mergeCell ref="Y448:AA449"/>
    <mergeCell ref="A449:D450"/>
    <mergeCell ref="E450:F450"/>
    <mergeCell ref="G450:I450"/>
    <mergeCell ref="J450:R450"/>
    <mergeCell ref="S450:AA450"/>
    <mergeCell ref="V447:X447"/>
    <mergeCell ref="Y447:AA447"/>
    <mergeCell ref="A448:B448"/>
    <mergeCell ref="E448:F449"/>
    <mergeCell ref="G448:I449"/>
    <mergeCell ref="J448:L449"/>
    <mergeCell ref="M448:O449"/>
    <mergeCell ref="P448:R449"/>
    <mergeCell ref="S448:U449"/>
    <mergeCell ref="V448:X449"/>
    <mergeCell ref="A446:D447"/>
    <mergeCell ref="E446:F447"/>
    <mergeCell ref="G446:I447"/>
    <mergeCell ref="J446:R446"/>
    <mergeCell ref="S446:AA446"/>
    <mergeCell ref="AB446:AB450"/>
    <mergeCell ref="J447:L447"/>
    <mergeCell ref="M447:O447"/>
    <mergeCell ref="P447:R447"/>
    <mergeCell ref="S447:U447"/>
    <mergeCell ref="Y454:AA455"/>
    <mergeCell ref="A455:D456"/>
    <mergeCell ref="E456:F456"/>
    <mergeCell ref="G456:I456"/>
    <mergeCell ref="J456:R456"/>
    <mergeCell ref="S456:AA456"/>
    <mergeCell ref="V453:X453"/>
    <mergeCell ref="Y453:AA453"/>
    <mergeCell ref="A454:B454"/>
    <mergeCell ref="E454:F455"/>
    <mergeCell ref="G454:I455"/>
    <mergeCell ref="J454:L455"/>
    <mergeCell ref="M454:O455"/>
    <mergeCell ref="P454:R455"/>
    <mergeCell ref="S454:U455"/>
    <mergeCell ref="V454:X455"/>
    <mergeCell ref="A452:D453"/>
    <mergeCell ref="E452:F453"/>
    <mergeCell ref="G452:I453"/>
    <mergeCell ref="J452:R452"/>
    <mergeCell ref="S452:AA452"/>
    <mergeCell ref="AB464:AB468"/>
    <mergeCell ref="J465:L465"/>
    <mergeCell ref="M465:O465"/>
    <mergeCell ref="P465:R465"/>
    <mergeCell ref="S465:U465"/>
    <mergeCell ref="Y460:AA461"/>
    <mergeCell ref="A461:D462"/>
    <mergeCell ref="E462:F462"/>
    <mergeCell ref="G462:I462"/>
    <mergeCell ref="J462:R462"/>
    <mergeCell ref="S462:AA462"/>
    <mergeCell ref="V459:X459"/>
    <mergeCell ref="Y459:AA459"/>
    <mergeCell ref="A460:B460"/>
    <mergeCell ref="E460:F461"/>
    <mergeCell ref="G460:I461"/>
    <mergeCell ref="J460:L461"/>
    <mergeCell ref="M460:O461"/>
    <mergeCell ref="P460:R461"/>
    <mergeCell ref="S460:U461"/>
    <mergeCell ref="V460:X461"/>
    <mergeCell ref="A458:D459"/>
    <mergeCell ref="E458:F459"/>
    <mergeCell ref="G458:I459"/>
    <mergeCell ref="J458:R458"/>
    <mergeCell ref="S458:AA458"/>
    <mergeCell ref="AB458:AB462"/>
    <mergeCell ref="J459:L459"/>
    <mergeCell ref="M459:O459"/>
    <mergeCell ref="P459:R459"/>
    <mergeCell ref="S459:U459"/>
    <mergeCell ref="Y466:AA467"/>
    <mergeCell ref="A467:D468"/>
    <mergeCell ref="E468:F468"/>
    <mergeCell ref="G468:I468"/>
    <mergeCell ref="J468:R468"/>
    <mergeCell ref="S468:AA468"/>
    <mergeCell ref="V465:X465"/>
    <mergeCell ref="Y465:AA465"/>
    <mergeCell ref="A466:B466"/>
    <mergeCell ref="E466:F467"/>
    <mergeCell ref="G466:I467"/>
    <mergeCell ref="J466:L467"/>
    <mergeCell ref="M466:O467"/>
    <mergeCell ref="P466:R467"/>
    <mergeCell ref="S466:U467"/>
    <mergeCell ref="V466:X467"/>
    <mergeCell ref="A464:D465"/>
    <mergeCell ref="E464:F465"/>
    <mergeCell ref="G464:I465"/>
    <mergeCell ref="J464:R464"/>
    <mergeCell ref="S464:AA464"/>
    <mergeCell ref="AB476:AB480"/>
    <mergeCell ref="J477:L477"/>
    <mergeCell ref="M477:O477"/>
    <mergeCell ref="P477:R477"/>
    <mergeCell ref="S477:U477"/>
    <mergeCell ref="Y472:AA473"/>
    <mergeCell ref="A473:D474"/>
    <mergeCell ref="E474:F474"/>
    <mergeCell ref="G474:I474"/>
    <mergeCell ref="J474:R474"/>
    <mergeCell ref="S474:AA474"/>
    <mergeCell ref="V471:X471"/>
    <mergeCell ref="Y471:AA471"/>
    <mergeCell ref="A472:B472"/>
    <mergeCell ref="E472:F473"/>
    <mergeCell ref="G472:I473"/>
    <mergeCell ref="J472:L473"/>
    <mergeCell ref="M472:O473"/>
    <mergeCell ref="P472:R473"/>
    <mergeCell ref="S472:U473"/>
    <mergeCell ref="V472:X473"/>
    <mergeCell ref="A470:D471"/>
    <mergeCell ref="E470:F471"/>
    <mergeCell ref="G470:I471"/>
    <mergeCell ref="J470:R470"/>
    <mergeCell ref="S470:AA470"/>
    <mergeCell ref="AB470:AB474"/>
    <mergeCell ref="J471:L471"/>
    <mergeCell ref="M471:O471"/>
    <mergeCell ref="P471:R471"/>
    <mergeCell ref="S471:U471"/>
    <mergeCell ref="Y478:AA479"/>
    <mergeCell ref="A479:D480"/>
    <mergeCell ref="E480:F480"/>
    <mergeCell ref="G480:I480"/>
    <mergeCell ref="J480:R480"/>
    <mergeCell ref="S480:AA480"/>
    <mergeCell ref="V477:X477"/>
    <mergeCell ref="Y477:AA477"/>
    <mergeCell ref="A478:B478"/>
    <mergeCell ref="E478:F479"/>
    <mergeCell ref="G478:I479"/>
    <mergeCell ref="J478:L479"/>
    <mergeCell ref="M478:O479"/>
    <mergeCell ref="P478:R479"/>
    <mergeCell ref="S478:U479"/>
    <mergeCell ref="V478:X479"/>
    <mergeCell ref="A476:D477"/>
    <mergeCell ref="E476:F477"/>
    <mergeCell ref="G476:I477"/>
    <mergeCell ref="J476:R476"/>
    <mergeCell ref="S476:AA476"/>
    <mergeCell ref="AB488:AB492"/>
    <mergeCell ref="J489:L489"/>
    <mergeCell ref="M489:O489"/>
    <mergeCell ref="P489:R489"/>
    <mergeCell ref="S489:U489"/>
    <mergeCell ref="Y484:AA485"/>
    <mergeCell ref="A485:D486"/>
    <mergeCell ref="E486:F486"/>
    <mergeCell ref="G486:I486"/>
    <mergeCell ref="J486:R486"/>
    <mergeCell ref="S486:AA486"/>
    <mergeCell ref="V483:X483"/>
    <mergeCell ref="Y483:AA483"/>
    <mergeCell ref="A484:B484"/>
    <mergeCell ref="E484:F485"/>
    <mergeCell ref="G484:I485"/>
    <mergeCell ref="J484:L485"/>
    <mergeCell ref="M484:O485"/>
    <mergeCell ref="P484:R485"/>
    <mergeCell ref="S484:U485"/>
    <mergeCell ref="V484:X485"/>
    <mergeCell ref="A482:D483"/>
    <mergeCell ref="E482:F483"/>
    <mergeCell ref="G482:I483"/>
    <mergeCell ref="J482:R482"/>
    <mergeCell ref="S482:AA482"/>
    <mergeCell ref="AB482:AB486"/>
    <mergeCell ref="J483:L483"/>
    <mergeCell ref="M483:O483"/>
    <mergeCell ref="P483:R483"/>
    <mergeCell ref="S483:U483"/>
    <mergeCell ref="M495:O495"/>
    <mergeCell ref="P495:R495"/>
    <mergeCell ref="S495:U495"/>
    <mergeCell ref="Y490:AA491"/>
    <mergeCell ref="A491:D492"/>
    <mergeCell ref="E492:F492"/>
    <mergeCell ref="G492:I492"/>
    <mergeCell ref="J492:R492"/>
    <mergeCell ref="S492:AA492"/>
    <mergeCell ref="V489:X489"/>
    <mergeCell ref="Y489:AA489"/>
    <mergeCell ref="A490:B490"/>
    <mergeCell ref="E490:F491"/>
    <mergeCell ref="G490:I491"/>
    <mergeCell ref="J490:L491"/>
    <mergeCell ref="M490:O491"/>
    <mergeCell ref="P490:R491"/>
    <mergeCell ref="S490:U491"/>
    <mergeCell ref="V490:X491"/>
    <mergeCell ref="A488:D489"/>
    <mergeCell ref="E488:F489"/>
    <mergeCell ref="G488:I489"/>
    <mergeCell ref="J488:R488"/>
    <mergeCell ref="S488:AA488"/>
    <mergeCell ref="J521:L522"/>
    <mergeCell ref="M521:O522"/>
    <mergeCell ref="P521:R522"/>
    <mergeCell ref="S521:U522"/>
    <mergeCell ref="V521:X522"/>
    <mergeCell ref="A519:D520"/>
    <mergeCell ref="E519:F520"/>
    <mergeCell ref="G519:I520"/>
    <mergeCell ref="J519:R519"/>
    <mergeCell ref="S519:AA519"/>
    <mergeCell ref="Y496:AA497"/>
    <mergeCell ref="A497:D498"/>
    <mergeCell ref="E498:F498"/>
    <mergeCell ref="G498:I498"/>
    <mergeCell ref="J498:R498"/>
    <mergeCell ref="S498:AA498"/>
    <mergeCell ref="V495:X495"/>
    <mergeCell ref="Y495:AA495"/>
    <mergeCell ref="A496:B496"/>
    <mergeCell ref="E496:F497"/>
    <mergeCell ref="G496:I497"/>
    <mergeCell ref="J496:L497"/>
    <mergeCell ref="M496:O497"/>
    <mergeCell ref="P496:R497"/>
    <mergeCell ref="S496:U497"/>
    <mergeCell ref="V496:X497"/>
    <mergeCell ref="A494:D495"/>
    <mergeCell ref="E494:F495"/>
    <mergeCell ref="G494:I495"/>
    <mergeCell ref="J494:R494"/>
    <mergeCell ref="S494:AA494"/>
    <mergeCell ref="J495:L495"/>
    <mergeCell ref="V526:X526"/>
    <mergeCell ref="Y526:AA526"/>
    <mergeCell ref="A527:B527"/>
    <mergeCell ref="E527:F528"/>
    <mergeCell ref="G527:I528"/>
    <mergeCell ref="J527:L528"/>
    <mergeCell ref="M527:O528"/>
    <mergeCell ref="P527:R528"/>
    <mergeCell ref="S527:U528"/>
    <mergeCell ref="V527:X528"/>
    <mergeCell ref="A525:D526"/>
    <mergeCell ref="E525:F526"/>
    <mergeCell ref="G525:I526"/>
    <mergeCell ref="J525:R525"/>
    <mergeCell ref="S525:AA525"/>
    <mergeCell ref="AB494:AB498"/>
    <mergeCell ref="AB519:AB523"/>
    <mergeCell ref="J520:L520"/>
    <mergeCell ref="M520:O520"/>
    <mergeCell ref="P520:R520"/>
    <mergeCell ref="S520:U520"/>
    <mergeCell ref="Y521:AA522"/>
    <mergeCell ref="A522:D523"/>
    <mergeCell ref="E523:F523"/>
    <mergeCell ref="G523:I523"/>
    <mergeCell ref="J523:R523"/>
    <mergeCell ref="S523:AA523"/>
    <mergeCell ref="V520:X520"/>
    <mergeCell ref="Y520:AA520"/>
    <mergeCell ref="A521:B521"/>
    <mergeCell ref="E521:F522"/>
    <mergeCell ref="G521:I522"/>
    <mergeCell ref="AB525:AB529"/>
    <mergeCell ref="J526:L526"/>
    <mergeCell ref="M526:O526"/>
    <mergeCell ref="P526:R526"/>
    <mergeCell ref="S526:U526"/>
    <mergeCell ref="Y533:AA534"/>
    <mergeCell ref="A534:D535"/>
    <mergeCell ref="E535:F535"/>
    <mergeCell ref="G535:I535"/>
    <mergeCell ref="J535:R535"/>
    <mergeCell ref="S535:AA535"/>
    <mergeCell ref="V532:X532"/>
    <mergeCell ref="Y532:AA532"/>
    <mergeCell ref="A533:B533"/>
    <mergeCell ref="E533:F534"/>
    <mergeCell ref="G533:I534"/>
    <mergeCell ref="J533:L534"/>
    <mergeCell ref="M533:O534"/>
    <mergeCell ref="P533:R534"/>
    <mergeCell ref="S533:U534"/>
    <mergeCell ref="V533:X534"/>
    <mergeCell ref="A531:D532"/>
    <mergeCell ref="E531:F532"/>
    <mergeCell ref="G531:I532"/>
    <mergeCell ref="J531:R531"/>
    <mergeCell ref="S531:AA531"/>
    <mergeCell ref="Y527:AA528"/>
    <mergeCell ref="A528:D529"/>
    <mergeCell ref="E529:F529"/>
    <mergeCell ref="G529:I529"/>
    <mergeCell ref="J529:R529"/>
    <mergeCell ref="S529:AA529"/>
    <mergeCell ref="AB543:AB547"/>
    <mergeCell ref="J544:L544"/>
    <mergeCell ref="M544:O544"/>
    <mergeCell ref="P544:R544"/>
    <mergeCell ref="S544:U544"/>
    <mergeCell ref="Y539:AA540"/>
    <mergeCell ref="A540:D541"/>
    <mergeCell ref="E541:F541"/>
    <mergeCell ref="G541:I541"/>
    <mergeCell ref="J541:R541"/>
    <mergeCell ref="S541:AA541"/>
    <mergeCell ref="V538:X538"/>
    <mergeCell ref="Y538:AA538"/>
    <mergeCell ref="A539:B539"/>
    <mergeCell ref="E539:F540"/>
    <mergeCell ref="G539:I540"/>
    <mergeCell ref="J539:L540"/>
    <mergeCell ref="M539:O540"/>
    <mergeCell ref="P539:R540"/>
    <mergeCell ref="S539:U540"/>
    <mergeCell ref="V539:X540"/>
    <mergeCell ref="A537:D538"/>
    <mergeCell ref="E537:F538"/>
    <mergeCell ref="G537:I538"/>
    <mergeCell ref="J537:R537"/>
    <mergeCell ref="S537:AA537"/>
    <mergeCell ref="AB537:AB541"/>
    <mergeCell ref="J538:L538"/>
    <mergeCell ref="M538:O538"/>
    <mergeCell ref="P538:R538"/>
    <mergeCell ref="S538:U538"/>
    <mergeCell ref="Y545:AA546"/>
    <mergeCell ref="A546:D547"/>
    <mergeCell ref="E547:F547"/>
    <mergeCell ref="G547:I547"/>
    <mergeCell ref="J547:R547"/>
    <mergeCell ref="S547:AA547"/>
    <mergeCell ref="V544:X544"/>
    <mergeCell ref="Y544:AA544"/>
    <mergeCell ref="A545:B545"/>
    <mergeCell ref="E545:F546"/>
    <mergeCell ref="G545:I546"/>
    <mergeCell ref="J545:L546"/>
    <mergeCell ref="M545:O546"/>
    <mergeCell ref="P545:R546"/>
    <mergeCell ref="S545:U546"/>
    <mergeCell ref="V545:X546"/>
    <mergeCell ref="A543:D544"/>
    <mergeCell ref="E543:F544"/>
    <mergeCell ref="G543:I544"/>
    <mergeCell ref="J543:R543"/>
    <mergeCell ref="S543:AA543"/>
    <mergeCell ref="AB555:AB559"/>
    <mergeCell ref="J556:L556"/>
    <mergeCell ref="M556:O556"/>
    <mergeCell ref="P556:R556"/>
    <mergeCell ref="S556:U556"/>
    <mergeCell ref="Y551:AA552"/>
    <mergeCell ref="A552:D553"/>
    <mergeCell ref="E553:F553"/>
    <mergeCell ref="G553:I553"/>
    <mergeCell ref="J553:R553"/>
    <mergeCell ref="S553:AA553"/>
    <mergeCell ref="V550:X550"/>
    <mergeCell ref="Y550:AA550"/>
    <mergeCell ref="A551:B551"/>
    <mergeCell ref="E551:F552"/>
    <mergeCell ref="G551:I552"/>
    <mergeCell ref="J551:L552"/>
    <mergeCell ref="M551:O552"/>
    <mergeCell ref="P551:R552"/>
    <mergeCell ref="S551:U552"/>
    <mergeCell ref="V551:X552"/>
    <mergeCell ref="A549:D550"/>
    <mergeCell ref="E549:F550"/>
    <mergeCell ref="G549:I550"/>
    <mergeCell ref="J549:R549"/>
    <mergeCell ref="S549:AA549"/>
    <mergeCell ref="AB549:AB553"/>
    <mergeCell ref="J550:L550"/>
    <mergeCell ref="M550:O550"/>
    <mergeCell ref="P550:R550"/>
    <mergeCell ref="S550:U550"/>
    <mergeCell ref="Y557:AA558"/>
    <mergeCell ref="A558:D559"/>
    <mergeCell ref="E559:F559"/>
    <mergeCell ref="G559:I559"/>
    <mergeCell ref="J559:R559"/>
    <mergeCell ref="S559:AA559"/>
    <mergeCell ref="V556:X556"/>
    <mergeCell ref="Y556:AA556"/>
    <mergeCell ref="A557:B557"/>
    <mergeCell ref="E557:F558"/>
    <mergeCell ref="G557:I558"/>
    <mergeCell ref="J557:L558"/>
    <mergeCell ref="M557:O558"/>
    <mergeCell ref="P557:R558"/>
    <mergeCell ref="S557:U558"/>
    <mergeCell ref="V557:X558"/>
    <mergeCell ref="A555:D556"/>
    <mergeCell ref="E555:F556"/>
    <mergeCell ref="G555:I556"/>
    <mergeCell ref="J555:R555"/>
    <mergeCell ref="S555:AA555"/>
    <mergeCell ref="AB573:AB577"/>
    <mergeCell ref="J574:L574"/>
    <mergeCell ref="M574:O574"/>
    <mergeCell ref="P574:R574"/>
    <mergeCell ref="S574:U574"/>
    <mergeCell ref="Y563:AA564"/>
    <mergeCell ref="A564:D565"/>
    <mergeCell ref="E565:F565"/>
    <mergeCell ref="G565:I565"/>
    <mergeCell ref="J565:R565"/>
    <mergeCell ref="S565:AA565"/>
    <mergeCell ref="V562:X562"/>
    <mergeCell ref="Y562:AA562"/>
    <mergeCell ref="A563:B563"/>
    <mergeCell ref="E563:F564"/>
    <mergeCell ref="G563:I564"/>
    <mergeCell ref="J563:L564"/>
    <mergeCell ref="M563:O564"/>
    <mergeCell ref="P563:R564"/>
    <mergeCell ref="S563:U564"/>
    <mergeCell ref="V563:X564"/>
    <mergeCell ref="A561:D562"/>
    <mergeCell ref="E561:F562"/>
    <mergeCell ref="G561:I562"/>
    <mergeCell ref="J561:R561"/>
    <mergeCell ref="S561:AA561"/>
    <mergeCell ref="AB561:AB565"/>
    <mergeCell ref="J562:L562"/>
    <mergeCell ref="M562:O562"/>
    <mergeCell ref="P562:R562"/>
    <mergeCell ref="S562:U562"/>
    <mergeCell ref="Y575:AA576"/>
    <mergeCell ref="A576:D577"/>
    <mergeCell ref="E577:F577"/>
    <mergeCell ref="G577:I577"/>
    <mergeCell ref="J577:R577"/>
    <mergeCell ref="S577:AA577"/>
    <mergeCell ref="V574:X574"/>
    <mergeCell ref="Y574:AA574"/>
    <mergeCell ref="A575:B575"/>
    <mergeCell ref="E575:F576"/>
    <mergeCell ref="G575:I576"/>
    <mergeCell ref="J575:L576"/>
    <mergeCell ref="M575:O576"/>
    <mergeCell ref="P575:R576"/>
    <mergeCell ref="S575:U576"/>
    <mergeCell ref="V575:X576"/>
    <mergeCell ref="A573:D574"/>
    <mergeCell ref="E573:F574"/>
    <mergeCell ref="G573:I574"/>
    <mergeCell ref="J573:R573"/>
    <mergeCell ref="S573:AA573"/>
    <mergeCell ref="AB585:AB589"/>
    <mergeCell ref="J586:L586"/>
    <mergeCell ref="M586:O586"/>
    <mergeCell ref="P586:R586"/>
    <mergeCell ref="S586:U586"/>
    <mergeCell ref="Y581:AA582"/>
    <mergeCell ref="A582:D583"/>
    <mergeCell ref="E583:F583"/>
    <mergeCell ref="G583:I583"/>
    <mergeCell ref="J583:R583"/>
    <mergeCell ref="S583:AA583"/>
    <mergeCell ref="V580:X580"/>
    <mergeCell ref="Y580:AA580"/>
    <mergeCell ref="A581:B581"/>
    <mergeCell ref="E581:F582"/>
    <mergeCell ref="G581:I582"/>
    <mergeCell ref="J581:L582"/>
    <mergeCell ref="M581:O582"/>
    <mergeCell ref="P581:R582"/>
    <mergeCell ref="S581:U582"/>
    <mergeCell ref="V581:X582"/>
    <mergeCell ref="A579:D580"/>
    <mergeCell ref="E579:F580"/>
    <mergeCell ref="G579:I580"/>
    <mergeCell ref="J579:R579"/>
    <mergeCell ref="S579:AA579"/>
    <mergeCell ref="AB579:AB583"/>
    <mergeCell ref="J580:L580"/>
    <mergeCell ref="M580:O580"/>
    <mergeCell ref="P580:R580"/>
    <mergeCell ref="S580:U580"/>
    <mergeCell ref="Y587:AA588"/>
    <mergeCell ref="A588:D589"/>
    <mergeCell ref="E589:F589"/>
    <mergeCell ref="G589:I589"/>
    <mergeCell ref="J589:R589"/>
    <mergeCell ref="S589:AA589"/>
    <mergeCell ref="V586:X586"/>
    <mergeCell ref="Y586:AA586"/>
    <mergeCell ref="A587:B587"/>
    <mergeCell ref="E587:F588"/>
    <mergeCell ref="G587:I588"/>
    <mergeCell ref="J587:L588"/>
    <mergeCell ref="M587:O588"/>
    <mergeCell ref="P587:R588"/>
    <mergeCell ref="S587:U588"/>
    <mergeCell ref="V587:X588"/>
    <mergeCell ref="A585:D586"/>
    <mergeCell ref="E585:F586"/>
    <mergeCell ref="G585:I586"/>
    <mergeCell ref="J585:R585"/>
    <mergeCell ref="S585:AA585"/>
    <mergeCell ref="AB597:AB601"/>
    <mergeCell ref="J598:L598"/>
    <mergeCell ref="M598:O598"/>
    <mergeCell ref="P598:R598"/>
    <mergeCell ref="S598:U598"/>
    <mergeCell ref="Y593:AA594"/>
    <mergeCell ref="A594:D595"/>
    <mergeCell ref="E595:F595"/>
    <mergeCell ref="G595:I595"/>
    <mergeCell ref="J595:R595"/>
    <mergeCell ref="S595:AA595"/>
    <mergeCell ref="V592:X592"/>
    <mergeCell ref="Y592:AA592"/>
    <mergeCell ref="A593:B593"/>
    <mergeCell ref="E593:F594"/>
    <mergeCell ref="G593:I594"/>
    <mergeCell ref="J593:L594"/>
    <mergeCell ref="M593:O594"/>
    <mergeCell ref="P593:R594"/>
    <mergeCell ref="S593:U594"/>
    <mergeCell ref="V593:X594"/>
    <mergeCell ref="A591:D592"/>
    <mergeCell ref="E591:F592"/>
    <mergeCell ref="G591:I592"/>
    <mergeCell ref="J591:R591"/>
    <mergeCell ref="S591:AA591"/>
    <mergeCell ref="AB591:AB595"/>
    <mergeCell ref="J592:L592"/>
    <mergeCell ref="M592:O592"/>
    <mergeCell ref="P592:R592"/>
    <mergeCell ref="S592:U592"/>
    <mergeCell ref="Y599:AA600"/>
    <mergeCell ref="A600:D601"/>
    <mergeCell ref="E601:F601"/>
    <mergeCell ref="G601:I601"/>
    <mergeCell ref="J601:R601"/>
    <mergeCell ref="S601:AA601"/>
    <mergeCell ref="V598:X598"/>
    <mergeCell ref="Y598:AA598"/>
    <mergeCell ref="A599:B599"/>
    <mergeCell ref="E599:F600"/>
    <mergeCell ref="G599:I600"/>
    <mergeCell ref="J599:L600"/>
    <mergeCell ref="M599:O600"/>
    <mergeCell ref="P599:R600"/>
    <mergeCell ref="S599:U600"/>
    <mergeCell ref="V599:X600"/>
    <mergeCell ref="A597:D598"/>
    <mergeCell ref="E597:F598"/>
    <mergeCell ref="G597:I598"/>
    <mergeCell ref="J597:R597"/>
    <mergeCell ref="S597:AA597"/>
    <mergeCell ref="AB609:AB613"/>
    <mergeCell ref="J610:L610"/>
    <mergeCell ref="M610:O610"/>
    <mergeCell ref="P610:R610"/>
    <mergeCell ref="S610:U610"/>
    <mergeCell ref="Y605:AA606"/>
    <mergeCell ref="A606:D607"/>
    <mergeCell ref="E607:F607"/>
    <mergeCell ref="G607:I607"/>
    <mergeCell ref="J607:R607"/>
    <mergeCell ref="S607:AA607"/>
    <mergeCell ref="V604:X604"/>
    <mergeCell ref="Y604:AA604"/>
    <mergeCell ref="A605:B605"/>
    <mergeCell ref="E605:F606"/>
    <mergeCell ref="G605:I606"/>
    <mergeCell ref="J605:L606"/>
    <mergeCell ref="M605:O606"/>
    <mergeCell ref="P605:R606"/>
    <mergeCell ref="S605:U606"/>
    <mergeCell ref="V605:X606"/>
    <mergeCell ref="A603:D604"/>
    <mergeCell ref="E603:F604"/>
    <mergeCell ref="G603:I604"/>
    <mergeCell ref="J603:R603"/>
    <mergeCell ref="S603:AA603"/>
    <mergeCell ref="AB603:AB607"/>
    <mergeCell ref="J604:L604"/>
    <mergeCell ref="M604:O604"/>
    <mergeCell ref="P604:R604"/>
    <mergeCell ref="S604:U604"/>
    <mergeCell ref="Y611:AA612"/>
    <mergeCell ref="A612:D613"/>
    <mergeCell ref="E613:F613"/>
    <mergeCell ref="G613:I613"/>
    <mergeCell ref="J613:R613"/>
    <mergeCell ref="S613:AA613"/>
    <mergeCell ref="V610:X610"/>
    <mergeCell ref="Y610:AA610"/>
    <mergeCell ref="A611:B611"/>
    <mergeCell ref="E611:F612"/>
    <mergeCell ref="G611:I612"/>
    <mergeCell ref="J611:L612"/>
    <mergeCell ref="M611:O612"/>
    <mergeCell ref="P611:R612"/>
    <mergeCell ref="S611:U612"/>
    <mergeCell ref="V611:X612"/>
    <mergeCell ref="A609:D610"/>
    <mergeCell ref="E609:F610"/>
    <mergeCell ref="G609:I610"/>
    <mergeCell ref="J609:R609"/>
    <mergeCell ref="S609:AA609"/>
    <mergeCell ref="Y617:AA618"/>
    <mergeCell ref="A618:D619"/>
    <mergeCell ref="E619:F619"/>
    <mergeCell ref="G619:I619"/>
    <mergeCell ref="J619:R619"/>
    <mergeCell ref="S619:AA619"/>
    <mergeCell ref="V616:X616"/>
    <mergeCell ref="Y616:AA616"/>
    <mergeCell ref="A617:B617"/>
    <mergeCell ref="E617:F618"/>
    <mergeCell ref="G617:I618"/>
    <mergeCell ref="J617:L618"/>
    <mergeCell ref="M617:O618"/>
    <mergeCell ref="P617:R618"/>
    <mergeCell ref="S617:U618"/>
    <mergeCell ref="V617:X618"/>
    <mergeCell ref="A615:D616"/>
    <mergeCell ref="E615:F616"/>
    <mergeCell ref="G615:I616"/>
    <mergeCell ref="J615:R615"/>
    <mergeCell ref="S615:AA615"/>
    <mergeCell ref="J616:L616"/>
    <mergeCell ref="M616:O616"/>
    <mergeCell ref="P616:R616"/>
    <mergeCell ref="S616:U616"/>
    <mergeCell ref="AB615:AB619"/>
    <mergeCell ref="A639:D640"/>
    <mergeCell ref="E639:F640"/>
    <mergeCell ref="G639:I640"/>
    <mergeCell ref="J639:R639"/>
    <mergeCell ref="S639:AA639"/>
    <mergeCell ref="AB652:AB656"/>
    <mergeCell ref="J653:L653"/>
    <mergeCell ref="M653:O653"/>
    <mergeCell ref="P653:R653"/>
    <mergeCell ref="S653:U653"/>
    <mergeCell ref="Y648:AA649"/>
    <mergeCell ref="A649:D650"/>
    <mergeCell ref="E650:F650"/>
    <mergeCell ref="G650:I650"/>
    <mergeCell ref="J650:R650"/>
    <mergeCell ref="S650:AA650"/>
    <mergeCell ref="V647:X647"/>
    <mergeCell ref="Y647:AA647"/>
    <mergeCell ref="A648:B648"/>
    <mergeCell ref="E648:F649"/>
    <mergeCell ref="G648:I649"/>
    <mergeCell ref="J648:L649"/>
    <mergeCell ref="M648:O649"/>
    <mergeCell ref="P648:R649"/>
    <mergeCell ref="S648:U649"/>
    <mergeCell ref="V648:X649"/>
    <mergeCell ref="A646:D647"/>
    <mergeCell ref="E646:F647"/>
    <mergeCell ref="G646:I647"/>
    <mergeCell ref="J646:R646"/>
    <mergeCell ref="S646:AA646"/>
    <mergeCell ref="Y654:AA655"/>
    <mergeCell ref="A655:D656"/>
    <mergeCell ref="E656:F656"/>
    <mergeCell ref="G656:I656"/>
    <mergeCell ref="J656:R656"/>
    <mergeCell ref="S656:AA656"/>
    <mergeCell ref="V653:X653"/>
    <mergeCell ref="Y653:AA653"/>
    <mergeCell ref="A654:B654"/>
    <mergeCell ref="E654:F655"/>
    <mergeCell ref="G654:I655"/>
    <mergeCell ref="J654:L655"/>
    <mergeCell ref="M654:O655"/>
    <mergeCell ref="P654:R655"/>
    <mergeCell ref="S654:U655"/>
    <mergeCell ref="V654:X655"/>
    <mergeCell ref="A652:D653"/>
    <mergeCell ref="E652:F653"/>
    <mergeCell ref="G652:I653"/>
    <mergeCell ref="J652:R652"/>
    <mergeCell ref="S652:AA652"/>
    <mergeCell ref="AB664:AB668"/>
    <mergeCell ref="J665:L665"/>
    <mergeCell ref="M665:O665"/>
    <mergeCell ref="P665:R665"/>
    <mergeCell ref="S665:U665"/>
    <mergeCell ref="Y660:AA661"/>
    <mergeCell ref="A661:D662"/>
    <mergeCell ref="E662:F662"/>
    <mergeCell ref="G662:I662"/>
    <mergeCell ref="J662:R662"/>
    <mergeCell ref="S662:AA662"/>
    <mergeCell ref="V659:X659"/>
    <mergeCell ref="Y659:AA659"/>
    <mergeCell ref="A660:B660"/>
    <mergeCell ref="E660:F661"/>
    <mergeCell ref="G660:I661"/>
    <mergeCell ref="J660:L661"/>
    <mergeCell ref="M660:O661"/>
    <mergeCell ref="P660:R661"/>
    <mergeCell ref="S660:U661"/>
    <mergeCell ref="V660:X661"/>
    <mergeCell ref="A658:D659"/>
    <mergeCell ref="E658:F659"/>
    <mergeCell ref="G658:I659"/>
    <mergeCell ref="J658:R658"/>
    <mergeCell ref="S658:AA658"/>
    <mergeCell ref="AB658:AB662"/>
    <mergeCell ref="J659:L659"/>
    <mergeCell ref="M659:O659"/>
    <mergeCell ref="P659:R659"/>
    <mergeCell ref="S659:U659"/>
    <mergeCell ref="Y666:AA667"/>
    <mergeCell ref="A667:D668"/>
    <mergeCell ref="E668:F668"/>
    <mergeCell ref="G668:I668"/>
    <mergeCell ref="J668:R668"/>
    <mergeCell ref="S668:AA668"/>
    <mergeCell ref="V665:X665"/>
    <mergeCell ref="Y665:AA665"/>
    <mergeCell ref="A666:B666"/>
    <mergeCell ref="E666:F667"/>
    <mergeCell ref="G666:I667"/>
    <mergeCell ref="J666:L667"/>
    <mergeCell ref="M666:O667"/>
    <mergeCell ref="P666:R667"/>
    <mergeCell ref="S666:U667"/>
    <mergeCell ref="V666:X667"/>
    <mergeCell ref="A664:D665"/>
    <mergeCell ref="E664:F665"/>
    <mergeCell ref="G664:I665"/>
    <mergeCell ref="J664:R664"/>
    <mergeCell ref="S664:AA664"/>
    <mergeCell ref="AB676:AB680"/>
    <mergeCell ref="J677:L677"/>
    <mergeCell ref="M677:O677"/>
    <mergeCell ref="P677:R677"/>
    <mergeCell ref="S677:U677"/>
    <mergeCell ref="Y672:AA673"/>
    <mergeCell ref="A673:D674"/>
    <mergeCell ref="E674:F674"/>
    <mergeCell ref="G674:I674"/>
    <mergeCell ref="J674:R674"/>
    <mergeCell ref="S674:AA674"/>
    <mergeCell ref="V671:X671"/>
    <mergeCell ref="Y671:AA671"/>
    <mergeCell ref="A672:B672"/>
    <mergeCell ref="E672:F673"/>
    <mergeCell ref="G672:I673"/>
    <mergeCell ref="J672:L673"/>
    <mergeCell ref="M672:O673"/>
    <mergeCell ref="P672:R673"/>
    <mergeCell ref="S672:U673"/>
    <mergeCell ref="V672:X673"/>
    <mergeCell ref="A670:D671"/>
    <mergeCell ref="E670:F671"/>
    <mergeCell ref="G670:I671"/>
    <mergeCell ref="J670:R670"/>
    <mergeCell ref="S670:AA670"/>
    <mergeCell ref="AB670:AB674"/>
    <mergeCell ref="J671:L671"/>
    <mergeCell ref="M671:O671"/>
    <mergeCell ref="P671:R671"/>
    <mergeCell ref="S671:U671"/>
    <mergeCell ref="Y678:AA679"/>
    <mergeCell ref="A679:D680"/>
    <mergeCell ref="E680:F680"/>
    <mergeCell ref="G680:I680"/>
    <mergeCell ref="J680:R680"/>
    <mergeCell ref="S680:AA680"/>
    <mergeCell ref="V677:X677"/>
    <mergeCell ref="Y677:AA677"/>
    <mergeCell ref="A678:B678"/>
    <mergeCell ref="E678:F679"/>
    <mergeCell ref="G678:I679"/>
    <mergeCell ref="J678:L679"/>
    <mergeCell ref="M678:O679"/>
    <mergeCell ref="P678:R679"/>
    <mergeCell ref="S678:U679"/>
    <mergeCell ref="V678:X679"/>
    <mergeCell ref="A676:D677"/>
    <mergeCell ref="E676:F677"/>
    <mergeCell ref="G676:I677"/>
    <mergeCell ref="J676:R676"/>
    <mergeCell ref="S676:AA676"/>
    <mergeCell ref="AB688:AB692"/>
    <mergeCell ref="J689:L689"/>
    <mergeCell ref="M689:O689"/>
    <mergeCell ref="P689:R689"/>
    <mergeCell ref="S689:U689"/>
    <mergeCell ref="Y684:AA685"/>
    <mergeCell ref="A685:D686"/>
    <mergeCell ref="E686:F686"/>
    <mergeCell ref="G686:I686"/>
    <mergeCell ref="J686:R686"/>
    <mergeCell ref="S686:AA686"/>
    <mergeCell ref="V683:X683"/>
    <mergeCell ref="Y683:AA683"/>
    <mergeCell ref="A684:B684"/>
    <mergeCell ref="E684:F685"/>
    <mergeCell ref="G684:I685"/>
    <mergeCell ref="J684:L685"/>
    <mergeCell ref="M684:O685"/>
    <mergeCell ref="P684:R685"/>
    <mergeCell ref="S684:U685"/>
    <mergeCell ref="V684:X685"/>
    <mergeCell ref="A682:D683"/>
    <mergeCell ref="E682:F683"/>
    <mergeCell ref="G682:I683"/>
    <mergeCell ref="J682:R682"/>
    <mergeCell ref="S682:AA682"/>
    <mergeCell ref="AB682:AB686"/>
    <mergeCell ref="J683:L683"/>
    <mergeCell ref="M683:O683"/>
    <mergeCell ref="P683:R683"/>
    <mergeCell ref="S683:U683"/>
    <mergeCell ref="Y690:AA691"/>
    <mergeCell ref="A691:D692"/>
    <mergeCell ref="E692:F692"/>
    <mergeCell ref="G692:I692"/>
    <mergeCell ref="J692:R692"/>
    <mergeCell ref="S692:AA692"/>
    <mergeCell ref="V689:X689"/>
    <mergeCell ref="Y689:AA689"/>
    <mergeCell ref="A690:B690"/>
    <mergeCell ref="E690:F691"/>
    <mergeCell ref="G690:I691"/>
    <mergeCell ref="J690:L691"/>
    <mergeCell ref="M690:O691"/>
    <mergeCell ref="P690:R691"/>
    <mergeCell ref="S690:U691"/>
    <mergeCell ref="V690:X691"/>
    <mergeCell ref="A688:D689"/>
    <mergeCell ref="E688:F689"/>
    <mergeCell ref="G688:I689"/>
    <mergeCell ref="J688:R688"/>
    <mergeCell ref="S688:AA688"/>
    <mergeCell ref="AB706:AB710"/>
    <mergeCell ref="J707:L707"/>
    <mergeCell ref="M707:O707"/>
    <mergeCell ref="P707:R707"/>
    <mergeCell ref="S707:U707"/>
    <mergeCell ref="Y702:AA703"/>
    <mergeCell ref="A703:D704"/>
    <mergeCell ref="E704:F704"/>
    <mergeCell ref="G704:I704"/>
    <mergeCell ref="J704:R704"/>
    <mergeCell ref="S704:AA704"/>
    <mergeCell ref="V701:X701"/>
    <mergeCell ref="Y701:AA701"/>
    <mergeCell ref="A702:B702"/>
    <mergeCell ref="E702:F703"/>
    <mergeCell ref="G702:I703"/>
    <mergeCell ref="J702:L703"/>
    <mergeCell ref="M702:O703"/>
    <mergeCell ref="P702:R703"/>
    <mergeCell ref="S702:U703"/>
    <mergeCell ref="V702:X703"/>
    <mergeCell ref="A700:D701"/>
    <mergeCell ref="E700:F701"/>
    <mergeCell ref="G700:I701"/>
    <mergeCell ref="J700:R700"/>
    <mergeCell ref="S700:AA700"/>
    <mergeCell ref="AB700:AB704"/>
    <mergeCell ref="J701:L701"/>
    <mergeCell ref="M701:O701"/>
    <mergeCell ref="P701:R701"/>
    <mergeCell ref="S701:U701"/>
    <mergeCell ref="Y708:AA709"/>
    <mergeCell ref="A709:D710"/>
    <mergeCell ref="E710:F710"/>
    <mergeCell ref="G710:I710"/>
    <mergeCell ref="J710:R710"/>
    <mergeCell ref="S710:AA710"/>
    <mergeCell ref="V707:X707"/>
    <mergeCell ref="Y707:AA707"/>
    <mergeCell ref="A708:B708"/>
    <mergeCell ref="E708:F709"/>
    <mergeCell ref="G708:I709"/>
    <mergeCell ref="J708:L709"/>
    <mergeCell ref="M708:O709"/>
    <mergeCell ref="P708:R709"/>
    <mergeCell ref="S708:U709"/>
    <mergeCell ref="V708:X709"/>
    <mergeCell ref="A706:D707"/>
    <mergeCell ref="E706:F707"/>
    <mergeCell ref="G706:I707"/>
    <mergeCell ref="J706:R706"/>
    <mergeCell ref="S706:AA706"/>
    <mergeCell ref="AB718:AB722"/>
    <mergeCell ref="J719:L719"/>
    <mergeCell ref="M719:O719"/>
    <mergeCell ref="P719:R719"/>
    <mergeCell ref="S719:U719"/>
    <mergeCell ref="Y714:AA715"/>
    <mergeCell ref="A715:D716"/>
    <mergeCell ref="E716:F716"/>
    <mergeCell ref="G716:I716"/>
    <mergeCell ref="J716:R716"/>
    <mergeCell ref="S716:AA716"/>
    <mergeCell ref="V713:X713"/>
    <mergeCell ref="Y713:AA713"/>
    <mergeCell ref="A714:B714"/>
    <mergeCell ref="E714:F715"/>
    <mergeCell ref="G714:I715"/>
    <mergeCell ref="J714:L715"/>
    <mergeCell ref="M714:O715"/>
    <mergeCell ref="P714:R715"/>
    <mergeCell ref="S714:U715"/>
    <mergeCell ref="V714:X715"/>
    <mergeCell ref="A712:D713"/>
    <mergeCell ref="E712:F713"/>
    <mergeCell ref="G712:I713"/>
    <mergeCell ref="J712:R712"/>
    <mergeCell ref="S712:AA712"/>
    <mergeCell ref="AB712:AB716"/>
    <mergeCell ref="J713:L713"/>
    <mergeCell ref="M713:O713"/>
    <mergeCell ref="P713:R713"/>
    <mergeCell ref="S713:U713"/>
    <mergeCell ref="Y720:AA721"/>
    <mergeCell ref="A721:D722"/>
    <mergeCell ref="E722:F722"/>
    <mergeCell ref="G722:I722"/>
    <mergeCell ref="J722:R722"/>
    <mergeCell ref="S722:AA722"/>
    <mergeCell ref="V719:X719"/>
    <mergeCell ref="Y719:AA719"/>
    <mergeCell ref="A720:B720"/>
    <mergeCell ref="E720:F721"/>
    <mergeCell ref="G720:I721"/>
    <mergeCell ref="J720:L721"/>
    <mergeCell ref="M720:O721"/>
    <mergeCell ref="P720:R721"/>
    <mergeCell ref="S720:U721"/>
    <mergeCell ref="V720:X721"/>
    <mergeCell ref="A718:D719"/>
    <mergeCell ref="E718:F719"/>
    <mergeCell ref="G718:I719"/>
    <mergeCell ref="J718:R718"/>
    <mergeCell ref="S718:AA718"/>
    <mergeCell ref="AB730:AB734"/>
    <mergeCell ref="J731:L731"/>
    <mergeCell ref="M731:O731"/>
    <mergeCell ref="P731:R731"/>
    <mergeCell ref="S731:U731"/>
    <mergeCell ref="Y726:AA727"/>
    <mergeCell ref="A727:D728"/>
    <mergeCell ref="E728:F728"/>
    <mergeCell ref="G728:I728"/>
    <mergeCell ref="J728:R728"/>
    <mergeCell ref="S728:AA728"/>
    <mergeCell ref="V725:X725"/>
    <mergeCell ref="Y725:AA725"/>
    <mergeCell ref="A726:B726"/>
    <mergeCell ref="E726:F727"/>
    <mergeCell ref="G726:I727"/>
    <mergeCell ref="J726:L727"/>
    <mergeCell ref="M726:O727"/>
    <mergeCell ref="P726:R727"/>
    <mergeCell ref="S726:U727"/>
    <mergeCell ref="V726:X727"/>
    <mergeCell ref="A724:D725"/>
    <mergeCell ref="E724:F725"/>
    <mergeCell ref="G724:I725"/>
    <mergeCell ref="J724:R724"/>
    <mergeCell ref="S724:AA724"/>
    <mergeCell ref="AB724:AB728"/>
    <mergeCell ref="J725:L725"/>
    <mergeCell ref="M725:O725"/>
    <mergeCell ref="P725:R725"/>
    <mergeCell ref="S725:U725"/>
    <mergeCell ref="Y732:AA733"/>
    <mergeCell ref="A733:D734"/>
    <mergeCell ref="E734:F734"/>
    <mergeCell ref="G734:I734"/>
    <mergeCell ref="J734:R734"/>
    <mergeCell ref="S734:AA734"/>
    <mergeCell ref="V731:X731"/>
    <mergeCell ref="Y731:AA731"/>
    <mergeCell ref="A732:B732"/>
    <mergeCell ref="E732:F733"/>
    <mergeCell ref="G732:I733"/>
    <mergeCell ref="J732:L733"/>
    <mergeCell ref="M732:O733"/>
    <mergeCell ref="P732:R733"/>
    <mergeCell ref="S732:U733"/>
    <mergeCell ref="V732:X733"/>
    <mergeCell ref="A730:D731"/>
    <mergeCell ref="E730:F731"/>
    <mergeCell ref="G730:I731"/>
    <mergeCell ref="J730:R730"/>
    <mergeCell ref="S730:AA730"/>
    <mergeCell ref="V737:X737"/>
    <mergeCell ref="Y737:AA737"/>
    <mergeCell ref="A738:B738"/>
    <mergeCell ref="E738:F739"/>
    <mergeCell ref="G738:I739"/>
    <mergeCell ref="J738:L739"/>
    <mergeCell ref="M738:O739"/>
    <mergeCell ref="P738:R739"/>
    <mergeCell ref="S738:U739"/>
    <mergeCell ref="V738:X739"/>
    <mergeCell ref="A736:D737"/>
    <mergeCell ref="E736:F737"/>
    <mergeCell ref="G736:I737"/>
    <mergeCell ref="J736:R736"/>
    <mergeCell ref="S736:AA736"/>
    <mergeCell ref="J737:L737"/>
    <mergeCell ref="M737:O737"/>
    <mergeCell ref="P737:R737"/>
    <mergeCell ref="S737:U737"/>
    <mergeCell ref="V774:X774"/>
    <mergeCell ref="Y774:AA774"/>
    <mergeCell ref="A775:B775"/>
    <mergeCell ref="E775:F776"/>
    <mergeCell ref="G775:I776"/>
    <mergeCell ref="J775:L776"/>
    <mergeCell ref="M775:O776"/>
    <mergeCell ref="P775:R776"/>
    <mergeCell ref="S775:U776"/>
    <mergeCell ref="V775:X776"/>
    <mergeCell ref="A773:D774"/>
    <mergeCell ref="E773:F774"/>
    <mergeCell ref="G773:I774"/>
    <mergeCell ref="J773:R773"/>
    <mergeCell ref="S773:AA773"/>
    <mergeCell ref="Y738:AA739"/>
    <mergeCell ref="A739:D740"/>
    <mergeCell ref="E740:F740"/>
    <mergeCell ref="G740:I740"/>
    <mergeCell ref="J740:R740"/>
    <mergeCell ref="S740:AA740"/>
    <mergeCell ref="A748:D749"/>
    <mergeCell ref="E748:F749"/>
    <mergeCell ref="G748:I749"/>
    <mergeCell ref="J748:R748"/>
    <mergeCell ref="S748:AA748"/>
    <mergeCell ref="A766:D767"/>
    <mergeCell ref="E766:F767"/>
    <mergeCell ref="G766:I767"/>
    <mergeCell ref="J766:R766"/>
    <mergeCell ref="S766:AA766"/>
    <mergeCell ref="A772:AB772"/>
    <mergeCell ref="V780:X780"/>
    <mergeCell ref="Y780:AA780"/>
    <mergeCell ref="A781:B781"/>
    <mergeCell ref="E781:F782"/>
    <mergeCell ref="G781:I782"/>
    <mergeCell ref="J781:L782"/>
    <mergeCell ref="M781:O782"/>
    <mergeCell ref="P781:R782"/>
    <mergeCell ref="S781:U782"/>
    <mergeCell ref="V781:X782"/>
    <mergeCell ref="A779:D780"/>
    <mergeCell ref="E779:F780"/>
    <mergeCell ref="G779:I780"/>
    <mergeCell ref="J779:R779"/>
    <mergeCell ref="S779:AA779"/>
    <mergeCell ref="AB736:AB740"/>
    <mergeCell ref="A754:D755"/>
    <mergeCell ref="E754:F755"/>
    <mergeCell ref="G754:I755"/>
    <mergeCell ref="J754:R754"/>
    <mergeCell ref="S754:AA754"/>
    <mergeCell ref="AB773:AB777"/>
    <mergeCell ref="J774:L774"/>
    <mergeCell ref="M774:O774"/>
    <mergeCell ref="P774:R774"/>
    <mergeCell ref="S774:U774"/>
    <mergeCell ref="Y775:AA776"/>
    <mergeCell ref="A776:D777"/>
    <mergeCell ref="E777:F777"/>
    <mergeCell ref="G777:I777"/>
    <mergeCell ref="J777:R777"/>
    <mergeCell ref="S777:AA777"/>
    <mergeCell ref="AB779:AB783"/>
    <mergeCell ref="J780:L780"/>
    <mergeCell ref="M780:O780"/>
    <mergeCell ref="P780:R780"/>
    <mergeCell ref="S780:U780"/>
    <mergeCell ref="Y787:AA788"/>
    <mergeCell ref="A788:D789"/>
    <mergeCell ref="E789:F789"/>
    <mergeCell ref="G789:I789"/>
    <mergeCell ref="J789:R789"/>
    <mergeCell ref="S789:AA789"/>
    <mergeCell ref="V786:X786"/>
    <mergeCell ref="Y786:AA786"/>
    <mergeCell ref="A787:B787"/>
    <mergeCell ref="E787:F788"/>
    <mergeCell ref="G787:I788"/>
    <mergeCell ref="J787:L788"/>
    <mergeCell ref="M787:O788"/>
    <mergeCell ref="P787:R788"/>
    <mergeCell ref="S787:U788"/>
    <mergeCell ref="V787:X788"/>
    <mergeCell ref="A785:D786"/>
    <mergeCell ref="E785:F786"/>
    <mergeCell ref="G785:I786"/>
    <mergeCell ref="J785:R785"/>
    <mergeCell ref="S785:AA785"/>
    <mergeCell ref="Y781:AA782"/>
    <mergeCell ref="A782:D783"/>
    <mergeCell ref="E783:F783"/>
    <mergeCell ref="G783:I783"/>
    <mergeCell ref="J783:R783"/>
    <mergeCell ref="S783:AA783"/>
    <mergeCell ref="AB797:AB801"/>
    <mergeCell ref="J798:L798"/>
    <mergeCell ref="M798:O798"/>
    <mergeCell ref="P798:R798"/>
    <mergeCell ref="S798:U798"/>
    <mergeCell ref="Y793:AA794"/>
    <mergeCell ref="A794:D795"/>
    <mergeCell ref="E795:F795"/>
    <mergeCell ref="G795:I795"/>
    <mergeCell ref="J795:R795"/>
    <mergeCell ref="S795:AA795"/>
    <mergeCell ref="V792:X792"/>
    <mergeCell ref="Y792:AA792"/>
    <mergeCell ref="A793:B793"/>
    <mergeCell ref="E793:F794"/>
    <mergeCell ref="G793:I794"/>
    <mergeCell ref="J793:L794"/>
    <mergeCell ref="M793:O794"/>
    <mergeCell ref="P793:R794"/>
    <mergeCell ref="S793:U794"/>
    <mergeCell ref="V793:X794"/>
    <mergeCell ref="A791:D792"/>
    <mergeCell ref="E791:F792"/>
    <mergeCell ref="G791:I792"/>
    <mergeCell ref="J791:R791"/>
    <mergeCell ref="S791:AA791"/>
    <mergeCell ref="AB791:AB795"/>
    <mergeCell ref="J792:L792"/>
    <mergeCell ref="M792:O792"/>
    <mergeCell ref="P792:R792"/>
    <mergeCell ref="S792:U792"/>
    <mergeCell ref="Y799:AA800"/>
    <mergeCell ref="A800:D801"/>
    <mergeCell ref="E801:F801"/>
    <mergeCell ref="G801:I801"/>
    <mergeCell ref="J801:R801"/>
    <mergeCell ref="S801:AA801"/>
    <mergeCell ref="V798:X798"/>
    <mergeCell ref="Y798:AA798"/>
    <mergeCell ref="A799:B799"/>
    <mergeCell ref="E799:F800"/>
    <mergeCell ref="G799:I800"/>
    <mergeCell ref="J799:L800"/>
    <mergeCell ref="M799:O800"/>
    <mergeCell ref="P799:R800"/>
    <mergeCell ref="S799:U800"/>
    <mergeCell ref="V799:X800"/>
    <mergeCell ref="A797:D798"/>
    <mergeCell ref="E797:F798"/>
    <mergeCell ref="G797:I798"/>
    <mergeCell ref="J797:R797"/>
    <mergeCell ref="S797:AA797"/>
    <mergeCell ref="AB809:AB813"/>
    <mergeCell ref="J810:L810"/>
    <mergeCell ref="M810:O810"/>
    <mergeCell ref="P810:R810"/>
    <mergeCell ref="S810:U810"/>
    <mergeCell ref="Y805:AA806"/>
    <mergeCell ref="A806:D807"/>
    <mergeCell ref="E807:F807"/>
    <mergeCell ref="G807:I807"/>
    <mergeCell ref="J807:R807"/>
    <mergeCell ref="S807:AA807"/>
    <mergeCell ref="V804:X804"/>
    <mergeCell ref="Y804:AA804"/>
    <mergeCell ref="A805:B805"/>
    <mergeCell ref="E805:F806"/>
    <mergeCell ref="G805:I806"/>
    <mergeCell ref="J805:L806"/>
    <mergeCell ref="M805:O806"/>
    <mergeCell ref="P805:R806"/>
    <mergeCell ref="S805:U806"/>
    <mergeCell ref="V805:X806"/>
    <mergeCell ref="A803:D804"/>
    <mergeCell ref="E803:F804"/>
    <mergeCell ref="G803:I804"/>
    <mergeCell ref="J803:R803"/>
    <mergeCell ref="S803:AA803"/>
    <mergeCell ref="AB803:AB807"/>
    <mergeCell ref="J804:L804"/>
    <mergeCell ref="M804:O804"/>
    <mergeCell ref="P804:R804"/>
    <mergeCell ref="S804:U804"/>
    <mergeCell ref="Y811:AA812"/>
    <mergeCell ref="A812:D813"/>
    <mergeCell ref="E813:F813"/>
    <mergeCell ref="G813:I813"/>
    <mergeCell ref="J813:R813"/>
    <mergeCell ref="S813:AA813"/>
    <mergeCell ref="V810:X810"/>
    <mergeCell ref="Y810:AA810"/>
    <mergeCell ref="A811:B811"/>
    <mergeCell ref="E811:F812"/>
    <mergeCell ref="G811:I812"/>
    <mergeCell ref="J811:L812"/>
    <mergeCell ref="M811:O812"/>
    <mergeCell ref="P811:R812"/>
    <mergeCell ref="S811:U812"/>
    <mergeCell ref="V811:X812"/>
    <mergeCell ref="A809:D810"/>
    <mergeCell ref="E809:F810"/>
    <mergeCell ref="G809:I810"/>
    <mergeCell ref="J809:R809"/>
    <mergeCell ref="S809:AA809"/>
    <mergeCell ref="AB827:AB831"/>
    <mergeCell ref="J828:L828"/>
    <mergeCell ref="M828:O828"/>
    <mergeCell ref="P828:R828"/>
    <mergeCell ref="S828:U828"/>
    <mergeCell ref="Y817:AA818"/>
    <mergeCell ref="A818:D819"/>
    <mergeCell ref="E819:F819"/>
    <mergeCell ref="G819:I819"/>
    <mergeCell ref="J819:R819"/>
    <mergeCell ref="S819:AA819"/>
    <mergeCell ref="V816:X816"/>
    <mergeCell ref="Y816:AA816"/>
    <mergeCell ref="A817:B817"/>
    <mergeCell ref="E817:F818"/>
    <mergeCell ref="G817:I818"/>
    <mergeCell ref="J817:L818"/>
    <mergeCell ref="M817:O818"/>
    <mergeCell ref="P817:R818"/>
    <mergeCell ref="S817:U818"/>
    <mergeCell ref="V817:X818"/>
    <mergeCell ref="A815:D816"/>
    <mergeCell ref="E815:F816"/>
    <mergeCell ref="G815:I816"/>
    <mergeCell ref="J815:R815"/>
    <mergeCell ref="S815:AA815"/>
    <mergeCell ref="AB815:AB819"/>
    <mergeCell ref="J816:L816"/>
    <mergeCell ref="M816:O816"/>
    <mergeCell ref="P816:R816"/>
    <mergeCell ref="S816:U816"/>
    <mergeCell ref="Y829:AA830"/>
    <mergeCell ref="A830:D831"/>
    <mergeCell ref="E831:F831"/>
    <mergeCell ref="G831:I831"/>
    <mergeCell ref="J831:R831"/>
    <mergeCell ref="S831:AA831"/>
    <mergeCell ref="V828:X828"/>
    <mergeCell ref="Y828:AA828"/>
    <mergeCell ref="A829:B829"/>
    <mergeCell ref="E829:F830"/>
    <mergeCell ref="G829:I830"/>
    <mergeCell ref="J829:L830"/>
    <mergeCell ref="M829:O830"/>
    <mergeCell ref="P829:R830"/>
    <mergeCell ref="S829:U830"/>
    <mergeCell ref="V829:X830"/>
    <mergeCell ref="A827:D828"/>
    <mergeCell ref="E827:F828"/>
    <mergeCell ref="G827:I828"/>
    <mergeCell ref="J827:R827"/>
    <mergeCell ref="S827:AA827"/>
    <mergeCell ref="AB839:AB843"/>
    <mergeCell ref="J840:L840"/>
    <mergeCell ref="M840:O840"/>
    <mergeCell ref="P840:R840"/>
    <mergeCell ref="S840:U840"/>
    <mergeCell ref="Y835:AA836"/>
    <mergeCell ref="A836:D837"/>
    <mergeCell ref="E837:F837"/>
    <mergeCell ref="G837:I837"/>
    <mergeCell ref="J837:R837"/>
    <mergeCell ref="S837:AA837"/>
    <mergeCell ref="V834:X834"/>
    <mergeCell ref="Y834:AA834"/>
    <mergeCell ref="A835:B835"/>
    <mergeCell ref="E835:F836"/>
    <mergeCell ref="G835:I836"/>
    <mergeCell ref="J835:L836"/>
    <mergeCell ref="M835:O836"/>
    <mergeCell ref="P835:R836"/>
    <mergeCell ref="S835:U836"/>
    <mergeCell ref="V835:X836"/>
    <mergeCell ref="A833:D834"/>
    <mergeCell ref="E833:F834"/>
    <mergeCell ref="G833:I834"/>
    <mergeCell ref="J833:R833"/>
    <mergeCell ref="S833:AA833"/>
    <mergeCell ref="AB833:AB837"/>
    <mergeCell ref="J834:L834"/>
    <mergeCell ref="M834:O834"/>
    <mergeCell ref="P834:R834"/>
    <mergeCell ref="S834:U834"/>
    <mergeCell ref="Y841:AA842"/>
    <mergeCell ref="A842:D843"/>
    <mergeCell ref="E843:F843"/>
    <mergeCell ref="G843:I843"/>
    <mergeCell ref="J843:R843"/>
    <mergeCell ref="S843:AA843"/>
    <mergeCell ref="V840:X840"/>
    <mergeCell ref="Y840:AA840"/>
    <mergeCell ref="A841:B841"/>
    <mergeCell ref="E841:F842"/>
    <mergeCell ref="G841:I842"/>
    <mergeCell ref="J841:L842"/>
    <mergeCell ref="M841:O842"/>
    <mergeCell ref="P841:R842"/>
    <mergeCell ref="S841:U842"/>
    <mergeCell ref="V841:X842"/>
    <mergeCell ref="A839:D840"/>
    <mergeCell ref="E839:F840"/>
    <mergeCell ref="G839:I840"/>
    <mergeCell ref="J839:R839"/>
    <mergeCell ref="S839:AA839"/>
    <mergeCell ref="AB851:AB855"/>
    <mergeCell ref="J852:L852"/>
    <mergeCell ref="M852:O852"/>
    <mergeCell ref="P852:R852"/>
    <mergeCell ref="S852:U852"/>
    <mergeCell ref="Y847:AA848"/>
    <mergeCell ref="A848:D849"/>
    <mergeCell ref="E849:F849"/>
    <mergeCell ref="G849:I849"/>
    <mergeCell ref="J849:R849"/>
    <mergeCell ref="S849:AA849"/>
    <mergeCell ref="V846:X846"/>
    <mergeCell ref="Y846:AA846"/>
    <mergeCell ref="A847:B847"/>
    <mergeCell ref="E847:F848"/>
    <mergeCell ref="G847:I848"/>
    <mergeCell ref="J847:L848"/>
    <mergeCell ref="M847:O848"/>
    <mergeCell ref="P847:R848"/>
    <mergeCell ref="S847:U848"/>
    <mergeCell ref="V847:X848"/>
    <mergeCell ref="A845:D846"/>
    <mergeCell ref="E845:F846"/>
    <mergeCell ref="G845:I846"/>
    <mergeCell ref="J845:R845"/>
    <mergeCell ref="S845:AA845"/>
    <mergeCell ref="AB845:AB849"/>
    <mergeCell ref="J846:L846"/>
    <mergeCell ref="M846:O846"/>
    <mergeCell ref="P846:R846"/>
    <mergeCell ref="S846:U846"/>
    <mergeCell ref="Y853:AA854"/>
    <mergeCell ref="A854:D855"/>
    <mergeCell ref="E855:F855"/>
    <mergeCell ref="G855:I855"/>
    <mergeCell ref="J855:R855"/>
    <mergeCell ref="S855:AA855"/>
    <mergeCell ref="V852:X852"/>
    <mergeCell ref="Y852:AA852"/>
    <mergeCell ref="A853:B853"/>
    <mergeCell ref="E853:F854"/>
    <mergeCell ref="G853:I854"/>
    <mergeCell ref="J853:L854"/>
    <mergeCell ref="M853:O854"/>
    <mergeCell ref="P853:R854"/>
    <mergeCell ref="S853:U854"/>
    <mergeCell ref="V853:X854"/>
    <mergeCell ref="A851:D852"/>
    <mergeCell ref="E851:F852"/>
    <mergeCell ref="G851:I852"/>
    <mergeCell ref="J851:R851"/>
    <mergeCell ref="S851:AA851"/>
    <mergeCell ref="Y859:AA860"/>
    <mergeCell ref="A860:D861"/>
    <mergeCell ref="E861:F861"/>
    <mergeCell ref="G861:I861"/>
    <mergeCell ref="J861:R861"/>
    <mergeCell ref="S861:AA861"/>
    <mergeCell ref="V858:X858"/>
    <mergeCell ref="Y858:AA858"/>
    <mergeCell ref="A859:B859"/>
    <mergeCell ref="E859:F860"/>
    <mergeCell ref="G859:I860"/>
    <mergeCell ref="J859:L860"/>
    <mergeCell ref="M859:O860"/>
    <mergeCell ref="P859:R860"/>
    <mergeCell ref="S859:U860"/>
    <mergeCell ref="V859:X860"/>
    <mergeCell ref="A857:D858"/>
    <mergeCell ref="E857:F858"/>
    <mergeCell ref="G857:I858"/>
    <mergeCell ref="J857:R857"/>
    <mergeCell ref="S857:AA857"/>
    <mergeCell ref="J858:L858"/>
    <mergeCell ref="M858:O858"/>
    <mergeCell ref="P858:R858"/>
    <mergeCell ref="S858:U858"/>
    <mergeCell ref="AB857:AB861"/>
    <mergeCell ref="A875:D876"/>
    <mergeCell ref="E875:F876"/>
    <mergeCell ref="G875:I876"/>
    <mergeCell ref="J875:R875"/>
    <mergeCell ref="S875:AA875"/>
    <mergeCell ref="A893:D894"/>
    <mergeCell ref="E893:F894"/>
    <mergeCell ref="G893:I894"/>
    <mergeCell ref="J893:R893"/>
    <mergeCell ref="S893:AA893"/>
    <mergeCell ref="AB906:AB910"/>
    <mergeCell ref="J907:L907"/>
    <mergeCell ref="M907:O907"/>
    <mergeCell ref="P907:R907"/>
    <mergeCell ref="S907:U907"/>
    <mergeCell ref="Y902:AA903"/>
    <mergeCell ref="A903:D904"/>
    <mergeCell ref="E904:F904"/>
    <mergeCell ref="G904:I904"/>
    <mergeCell ref="J904:R904"/>
    <mergeCell ref="S904:AA904"/>
    <mergeCell ref="V901:X901"/>
    <mergeCell ref="Y901:AA901"/>
    <mergeCell ref="A902:B902"/>
    <mergeCell ref="E902:F903"/>
    <mergeCell ref="G902:I903"/>
    <mergeCell ref="J902:L903"/>
    <mergeCell ref="M902:O903"/>
    <mergeCell ref="P902:R903"/>
    <mergeCell ref="S902:U903"/>
    <mergeCell ref="V902:X903"/>
    <mergeCell ref="AB912:AB916"/>
    <mergeCell ref="J913:L913"/>
    <mergeCell ref="M913:O913"/>
    <mergeCell ref="P913:R913"/>
    <mergeCell ref="S913:U913"/>
    <mergeCell ref="Y920:AA921"/>
    <mergeCell ref="AB900:AB904"/>
    <mergeCell ref="J901:L901"/>
    <mergeCell ref="M901:O901"/>
    <mergeCell ref="P901:R901"/>
    <mergeCell ref="S901:U901"/>
    <mergeCell ref="Y908:AA909"/>
    <mergeCell ref="A909:D910"/>
    <mergeCell ref="E910:F910"/>
    <mergeCell ref="G910:I910"/>
    <mergeCell ref="J910:R910"/>
    <mergeCell ref="S910:AA910"/>
    <mergeCell ref="V907:X907"/>
    <mergeCell ref="Y907:AA907"/>
    <mergeCell ref="A908:B908"/>
    <mergeCell ref="E908:F909"/>
    <mergeCell ref="G908:I909"/>
    <mergeCell ref="J908:L909"/>
    <mergeCell ref="M908:O909"/>
    <mergeCell ref="P908:R909"/>
    <mergeCell ref="S908:U909"/>
    <mergeCell ref="V908:X909"/>
    <mergeCell ref="A906:D907"/>
    <mergeCell ref="E906:F907"/>
    <mergeCell ref="G906:I907"/>
    <mergeCell ref="J906:R906"/>
    <mergeCell ref="S906:AA906"/>
    <mergeCell ref="Y914:AA915"/>
    <mergeCell ref="A915:D916"/>
    <mergeCell ref="E916:F916"/>
    <mergeCell ref="G916:I916"/>
    <mergeCell ref="J916:R916"/>
    <mergeCell ref="S916:AA916"/>
    <mergeCell ref="V913:X913"/>
    <mergeCell ref="Y913:AA913"/>
    <mergeCell ref="A914:B914"/>
    <mergeCell ref="E914:F915"/>
    <mergeCell ref="G914:I915"/>
    <mergeCell ref="J914:L915"/>
    <mergeCell ref="M914:O915"/>
    <mergeCell ref="P914:R915"/>
    <mergeCell ref="S914:U915"/>
    <mergeCell ref="V914:X915"/>
    <mergeCell ref="A912:D913"/>
    <mergeCell ref="E912:F913"/>
    <mergeCell ref="G912:I913"/>
    <mergeCell ref="J912:R912"/>
    <mergeCell ref="S912:AA912"/>
    <mergeCell ref="AB924:AB928"/>
    <mergeCell ref="J925:L925"/>
    <mergeCell ref="M925:O925"/>
    <mergeCell ref="P925:R925"/>
    <mergeCell ref="S925:U925"/>
    <mergeCell ref="Y932:AA933"/>
    <mergeCell ref="A921:D922"/>
    <mergeCell ref="E922:F922"/>
    <mergeCell ref="G922:I922"/>
    <mergeCell ref="J922:R922"/>
    <mergeCell ref="S922:AA922"/>
    <mergeCell ref="V919:X919"/>
    <mergeCell ref="Y919:AA919"/>
    <mergeCell ref="A920:B920"/>
    <mergeCell ref="E920:F921"/>
    <mergeCell ref="G920:I921"/>
    <mergeCell ref="J920:L921"/>
    <mergeCell ref="M920:O921"/>
    <mergeCell ref="P920:R921"/>
    <mergeCell ref="S920:U921"/>
    <mergeCell ref="V920:X921"/>
    <mergeCell ref="A918:D919"/>
    <mergeCell ref="E918:F919"/>
    <mergeCell ref="G918:I919"/>
    <mergeCell ref="J918:R918"/>
    <mergeCell ref="S918:AA918"/>
    <mergeCell ref="AB918:AB922"/>
    <mergeCell ref="J919:L919"/>
    <mergeCell ref="M919:O919"/>
    <mergeCell ref="P919:R919"/>
    <mergeCell ref="S919:U919"/>
    <mergeCell ref="Y926:AA927"/>
    <mergeCell ref="A927:D928"/>
    <mergeCell ref="E928:F928"/>
    <mergeCell ref="G928:I928"/>
    <mergeCell ref="J928:R928"/>
    <mergeCell ref="S928:AA928"/>
    <mergeCell ref="V925:X925"/>
    <mergeCell ref="Y925:AA925"/>
    <mergeCell ref="A926:B926"/>
    <mergeCell ref="E926:F927"/>
    <mergeCell ref="G926:I927"/>
    <mergeCell ref="J926:L927"/>
    <mergeCell ref="M926:O927"/>
    <mergeCell ref="P926:R927"/>
    <mergeCell ref="S926:U927"/>
    <mergeCell ref="V926:X927"/>
    <mergeCell ref="A924:D925"/>
    <mergeCell ref="E924:F925"/>
    <mergeCell ref="G924:I925"/>
    <mergeCell ref="J924:R924"/>
    <mergeCell ref="S924:AA924"/>
    <mergeCell ref="AB936:AB940"/>
    <mergeCell ref="J937:L937"/>
    <mergeCell ref="M937:O937"/>
    <mergeCell ref="P937:R937"/>
    <mergeCell ref="S937:U937"/>
    <mergeCell ref="Y944:AA945"/>
    <mergeCell ref="A933:D934"/>
    <mergeCell ref="E934:F934"/>
    <mergeCell ref="G934:I934"/>
    <mergeCell ref="J934:R934"/>
    <mergeCell ref="S934:AA934"/>
    <mergeCell ref="V931:X931"/>
    <mergeCell ref="Y931:AA931"/>
    <mergeCell ref="A932:B932"/>
    <mergeCell ref="E932:F933"/>
    <mergeCell ref="G932:I933"/>
    <mergeCell ref="J932:L933"/>
    <mergeCell ref="M932:O933"/>
    <mergeCell ref="P932:R933"/>
    <mergeCell ref="S932:U933"/>
    <mergeCell ref="V932:X933"/>
    <mergeCell ref="A930:D931"/>
    <mergeCell ref="E930:F931"/>
    <mergeCell ref="G930:I931"/>
    <mergeCell ref="J930:R930"/>
    <mergeCell ref="S930:AA930"/>
    <mergeCell ref="AB930:AB934"/>
    <mergeCell ref="J931:L931"/>
    <mergeCell ref="M931:O931"/>
    <mergeCell ref="P931:R931"/>
    <mergeCell ref="S931:U931"/>
    <mergeCell ref="Y938:AA939"/>
    <mergeCell ref="A939:D940"/>
    <mergeCell ref="E940:F940"/>
    <mergeCell ref="G940:I940"/>
    <mergeCell ref="J940:R940"/>
    <mergeCell ref="S940:AA940"/>
    <mergeCell ref="V937:X937"/>
    <mergeCell ref="Y937:AA937"/>
    <mergeCell ref="A938:B938"/>
    <mergeCell ref="E938:F939"/>
    <mergeCell ref="G938:I939"/>
    <mergeCell ref="J938:L939"/>
    <mergeCell ref="M938:O939"/>
    <mergeCell ref="P938:R939"/>
    <mergeCell ref="S938:U939"/>
    <mergeCell ref="V938:X939"/>
    <mergeCell ref="A936:D937"/>
    <mergeCell ref="E936:F937"/>
    <mergeCell ref="G936:I937"/>
    <mergeCell ref="J936:R936"/>
    <mergeCell ref="S936:AA936"/>
    <mergeCell ref="AB954:AB958"/>
    <mergeCell ref="J955:L955"/>
    <mergeCell ref="M955:O955"/>
    <mergeCell ref="P955:R955"/>
    <mergeCell ref="S955:U955"/>
    <mergeCell ref="Y962:AA963"/>
    <mergeCell ref="A945:D946"/>
    <mergeCell ref="E946:F946"/>
    <mergeCell ref="G946:I946"/>
    <mergeCell ref="J946:R946"/>
    <mergeCell ref="S946:AA946"/>
    <mergeCell ref="V943:X943"/>
    <mergeCell ref="Y943:AA943"/>
    <mergeCell ref="A944:B944"/>
    <mergeCell ref="E944:F945"/>
    <mergeCell ref="G944:I945"/>
    <mergeCell ref="J944:L945"/>
    <mergeCell ref="M944:O945"/>
    <mergeCell ref="P944:R945"/>
    <mergeCell ref="S944:U945"/>
    <mergeCell ref="V944:X945"/>
    <mergeCell ref="A942:D943"/>
    <mergeCell ref="E942:F943"/>
    <mergeCell ref="G942:I943"/>
    <mergeCell ref="J942:R942"/>
    <mergeCell ref="S942:AA942"/>
    <mergeCell ref="AB942:AB946"/>
    <mergeCell ref="J943:L943"/>
    <mergeCell ref="M943:O943"/>
    <mergeCell ref="P943:R943"/>
    <mergeCell ref="S943:U943"/>
    <mergeCell ref="Y956:AA957"/>
    <mergeCell ref="A957:D958"/>
    <mergeCell ref="E958:F958"/>
    <mergeCell ref="G958:I958"/>
    <mergeCell ref="J958:R958"/>
    <mergeCell ref="S958:AA958"/>
    <mergeCell ref="V955:X955"/>
    <mergeCell ref="Y955:AA955"/>
    <mergeCell ref="A956:B956"/>
    <mergeCell ref="E956:F957"/>
    <mergeCell ref="G956:I957"/>
    <mergeCell ref="J956:L957"/>
    <mergeCell ref="M956:O957"/>
    <mergeCell ref="P956:R957"/>
    <mergeCell ref="S956:U957"/>
    <mergeCell ref="V956:X957"/>
    <mergeCell ref="A954:D955"/>
    <mergeCell ref="E954:F955"/>
    <mergeCell ref="G954:I955"/>
    <mergeCell ref="J954:R954"/>
    <mergeCell ref="S954:AA954"/>
    <mergeCell ref="AB966:AB970"/>
    <mergeCell ref="J967:L967"/>
    <mergeCell ref="M967:O967"/>
    <mergeCell ref="P967:R967"/>
    <mergeCell ref="S967:U967"/>
    <mergeCell ref="A963:D964"/>
    <mergeCell ref="E964:F964"/>
    <mergeCell ref="G964:I964"/>
    <mergeCell ref="J964:R964"/>
    <mergeCell ref="S964:AA964"/>
    <mergeCell ref="V961:X961"/>
    <mergeCell ref="Y961:AA961"/>
    <mergeCell ref="A962:B962"/>
    <mergeCell ref="E962:F963"/>
    <mergeCell ref="G962:I963"/>
    <mergeCell ref="J962:L963"/>
    <mergeCell ref="M962:O963"/>
    <mergeCell ref="P962:R963"/>
    <mergeCell ref="S962:U963"/>
    <mergeCell ref="V962:X963"/>
    <mergeCell ref="A960:D961"/>
    <mergeCell ref="E960:F961"/>
    <mergeCell ref="G960:I961"/>
    <mergeCell ref="J960:R960"/>
    <mergeCell ref="S960:AA960"/>
    <mergeCell ref="AB960:AB964"/>
    <mergeCell ref="J961:L961"/>
    <mergeCell ref="M961:O961"/>
    <mergeCell ref="P961:R961"/>
    <mergeCell ref="S961:U961"/>
    <mergeCell ref="Y968:AA969"/>
    <mergeCell ref="A969:D970"/>
    <mergeCell ref="E970:F970"/>
    <mergeCell ref="G970:I970"/>
    <mergeCell ref="J970:R970"/>
    <mergeCell ref="S970:AA970"/>
    <mergeCell ref="V967:X967"/>
    <mergeCell ref="Y967:AA967"/>
    <mergeCell ref="A968:B968"/>
    <mergeCell ref="E968:F969"/>
    <mergeCell ref="G968:I969"/>
    <mergeCell ref="J968:L969"/>
    <mergeCell ref="M968:O969"/>
    <mergeCell ref="P968:R969"/>
    <mergeCell ref="S968:U969"/>
    <mergeCell ref="V968:X969"/>
    <mergeCell ref="A966:D967"/>
    <mergeCell ref="E966:F967"/>
    <mergeCell ref="G966:I967"/>
    <mergeCell ref="J966:R966"/>
    <mergeCell ref="S966:AA966"/>
    <mergeCell ref="V973:X973"/>
    <mergeCell ref="Y973:AA973"/>
    <mergeCell ref="A974:B974"/>
    <mergeCell ref="E974:F975"/>
    <mergeCell ref="G974:I975"/>
    <mergeCell ref="J974:L975"/>
    <mergeCell ref="M974:O975"/>
    <mergeCell ref="P974:R975"/>
    <mergeCell ref="S974:U975"/>
    <mergeCell ref="V974:X975"/>
    <mergeCell ref="A972:D973"/>
    <mergeCell ref="E972:F973"/>
    <mergeCell ref="G972:I973"/>
    <mergeCell ref="J972:R972"/>
    <mergeCell ref="S972:AA972"/>
    <mergeCell ref="AB972:AB976"/>
    <mergeCell ref="J973:L973"/>
    <mergeCell ref="M973:O973"/>
    <mergeCell ref="P973:R973"/>
    <mergeCell ref="S973:U973"/>
    <mergeCell ref="S980:U981"/>
    <mergeCell ref="V980:X981"/>
    <mergeCell ref="A978:D979"/>
    <mergeCell ref="E978:F979"/>
    <mergeCell ref="G978:I979"/>
    <mergeCell ref="J978:R978"/>
    <mergeCell ref="S978:AA978"/>
    <mergeCell ref="J979:L979"/>
    <mergeCell ref="M979:O979"/>
    <mergeCell ref="P979:R979"/>
    <mergeCell ref="S979:U979"/>
    <mergeCell ref="Y974:AA975"/>
    <mergeCell ref="A975:D976"/>
    <mergeCell ref="E976:F976"/>
    <mergeCell ref="G976:I976"/>
    <mergeCell ref="J976:R976"/>
    <mergeCell ref="S976:AA976"/>
    <mergeCell ref="AB978:AB982"/>
    <mergeCell ref="A990:D991"/>
    <mergeCell ref="E990:F991"/>
    <mergeCell ref="G990:I991"/>
    <mergeCell ref="J990:R990"/>
    <mergeCell ref="S990:AA990"/>
    <mergeCell ref="A1002:D1003"/>
    <mergeCell ref="E1002:F1003"/>
    <mergeCell ref="G1002:I1003"/>
    <mergeCell ref="J1002:R1002"/>
    <mergeCell ref="S1002:AA1002"/>
    <mergeCell ref="A1020:D1021"/>
    <mergeCell ref="E1020:F1021"/>
    <mergeCell ref="G1020:I1021"/>
    <mergeCell ref="J1020:R1020"/>
    <mergeCell ref="S1020:AA1020"/>
    <mergeCell ref="E1027:F1028"/>
    <mergeCell ref="G1027:I1028"/>
    <mergeCell ref="Y980:AA981"/>
    <mergeCell ref="A981:D982"/>
    <mergeCell ref="E982:F982"/>
    <mergeCell ref="G982:I982"/>
    <mergeCell ref="J982:R982"/>
    <mergeCell ref="S982:AA982"/>
    <mergeCell ref="V979:X979"/>
    <mergeCell ref="Y979:AA979"/>
    <mergeCell ref="A980:B980"/>
    <mergeCell ref="E980:F981"/>
    <mergeCell ref="G980:I981"/>
    <mergeCell ref="J980:L981"/>
    <mergeCell ref="M980:O981"/>
    <mergeCell ref="P980:R981"/>
    <mergeCell ref="E1087:F1088"/>
    <mergeCell ref="G1087:I1088"/>
    <mergeCell ref="J1085:R1085"/>
    <mergeCell ref="S1085:AA1085"/>
    <mergeCell ref="A1087:D1088"/>
    <mergeCell ref="J1087:R1087"/>
    <mergeCell ref="S1087:AA1087"/>
    <mergeCell ref="J1088:L1088"/>
    <mergeCell ref="M1088:O1088"/>
    <mergeCell ref="P1088:R1088"/>
    <mergeCell ref="S1088:U1088"/>
    <mergeCell ref="V1088:X1088"/>
    <mergeCell ref="Y1088:AA1088"/>
    <mergeCell ref="A1089:B1089"/>
    <mergeCell ref="E1089:F1090"/>
    <mergeCell ref="G1089:I1090"/>
    <mergeCell ref="E1093:F1094"/>
    <mergeCell ref="G1093:I1094"/>
    <mergeCell ref="J1091:R1091"/>
    <mergeCell ref="S1091:AA1091"/>
    <mergeCell ref="J1089:L1090"/>
    <mergeCell ref="M1089:O1090"/>
    <mergeCell ref="P1089:R1090"/>
    <mergeCell ref="S1089:U1090"/>
    <mergeCell ref="V1089:X1090"/>
    <mergeCell ref="Y1089:AA1090"/>
    <mergeCell ref="A1090:D1091"/>
    <mergeCell ref="E1091:F1091"/>
    <mergeCell ref="G1091:I1091"/>
    <mergeCell ref="A1093:D1094"/>
    <mergeCell ref="J1093:R1093"/>
    <mergeCell ref="S1093:AA1093"/>
    <mergeCell ref="J1097:R1097"/>
    <mergeCell ref="S1097:AA1097"/>
    <mergeCell ref="A1099:D1100"/>
    <mergeCell ref="J1099:R1099"/>
    <mergeCell ref="S1099:AA1099"/>
    <mergeCell ref="A1111:D1112"/>
    <mergeCell ref="E1111:F1112"/>
    <mergeCell ref="G1111:I1112"/>
    <mergeCell ref="J1111:R1111"/>
    <mergeCell ref="S1111:AA1111"/>
    <mergeCell ref="AB1111:AB1115"/>
    <mergeCell ref="J1112:L1112"/>
    <mergeCell ref="M1112:O1112"/>
    <mergeCell ref="E1105:F1106"/>
    <mergeCell ref="G1105:I1106"/>
    <mergeCell ref="J1103:R1103"/>
    <mergeCell ref="S1103:AA1103"/>
    <mergeCell ref="S1113:U1114"/>
    <mergeCell ref="V1113:X1114"/>
    <mergeCell ref="Y1113:AA1114"/>
    <mergeCell ref="A1114:D1115"/>
    <mergeCell ref="E1115:F1115"/>
    <mergeCell ref="G1115:I1115"/>
    <mergeCell ref="J1115:R1115"/>
    <mergeCell ref="S1115:AA1115"/>
    <mergeCell ref="P1112:R1112"/>
    <mergeCell ref="S1112:U1112"/>
    <mergeCell ref="V1112:X1112"/>
    <mergeCell ref="Y1112:AA1112"/>
    <mergeCell ref="A1113:B1113"/>
    <mergeCell ref="E1113:F1114"/>
    <mergeCell ref="G1113:I1114"/>
    <mergeCell ref="J1113:L1114"/>
    <mergeCell ref="M1113:O1114"/>
    <mergeCell ref="P1113:R1114"/>
    <mergeCell ref="AB1123:AB1127"/>
    <mergeCell ref="J1124:L1124"/>
    <mergeCell ref="M1124:O1124"/>
    <mergeCell ref="P1124:R1124"/>
    <mergeCell ref="S1124:U1124"/>
    <mergeCell ref="Y1119:AA1120"/>
    <mergeCell ref="A1120:D1121"/>
    <mergeCell ref="E1121:F1121"/>
    <mergeCell ref="G1121:I1121"/>
    <mergeCell ref="J1121:R1121"/>
    <mergeCell ref="S1121:AA1121"/>
    <mergeCell ref="V1118:X1118"/>
    <mergeCell ref="Y1118:AA1118"/>
    <mergeCell ref="A1119:B1119"/>
    <mergeCell ref="E1119:F1120"/>
    <mergeCell ref="G1119:I1120"/>
    <mergeCell ref="J1119:L1120"/>
    <mergeCell ref="M1119:O1120"/>
    <mergeCell ref="P1119:R1120"/>
    <mergeCell ref="S1119:U1120"/>
    <mergeCell ref="V1119:X1120"/>
    <mergeCell ref="A1117:D1118"/>
    <mergeCell ref="E1117:F1118"/>
    <mergeCell ref="G1117:I1118"/>
    <mergeCell ref="J1117:R1117"/>
    <mergeCell ref="S1117:AA1117"/>
    <mergeCell ref="AB1117:AB1121"/>
    <mergeCell ref="J1118:L1118"/>
    <mergeCell ref="M1118:O1118"/>
    <mergeCell ref="P1118:R1118"/>
    <mergeCell ref="S1118:U1118"/>
    <mergeCell ref="Y1125:AA1126"/>
    <mergeCell ref="A1126:D1127"/>
    <mergeCell ref="E1127:F1127"/>
    <mergeCell ref="G1127:I1127"/>
    <mergeCell ref="J1127:R1127"/>
    <mergeCell ref="S1127:AA1127"/>
    <mergeCell ref="V1124:X1124"/>
    <mergeCell ref="Y1124:AA1124"/>
    <mergeCell ref="A1125:B1125"/>
    <mergeCell ref="E1125:F1126"/>
    <mergeCell ref="G1125:I1126"/>
    <mergeCell ref="J1125:L1126"/>
    <mergeCell ref="M1125:O1126"/>
    <mergeCell ref="P1125:R1126"/>
    <mergeCell ref="S1125:U1126"/>
    <mergeCell ref="V1125:X1126"/>
    <mergeCell ref="A1123:D1124"/>
    <mergeCell ref="E1123:F1124"/>
    <mergeCell ref="G1123:I1124"/>
    <mergeCell ref="J1123:R1123"/>
    <mergeCell ref="S1123:AA1123"/>
    <mergeCell ref="AB1135:AB1139"/>
    <mergeCell ref="J1136:L1136"/>
    <mergeCell ref="M1136:O1136"/>
    <mergeCell ref="P1136:R1136"/>
    <mergeCell ref="S1136:U1136"/>
    <mergeCell ref="Y1131:AA1132"/>
    <mergeCell ref="A1132:D1133"/>
    <mergeCell ref="E1133:F1133"/>
    <mergeCell ref="G1133:I1133"/>
    <mergeCell ref="J1133:R1133"/>
    <mergeCell ref="S1133:AA1133"/>
    <mergeCell ref="V1130:X1130"/>
    <mergeCell ref="Y1130:AA1130"/>
    <mergeCell ref="A1131:B1131"/>
    <mergeCell ref="E1131:F1132"/>
    <mergeCell ref="G1131:I1132"/>
    <mergeCell ref="J1131:L1132"/>
    <mergeCell ref="M1131:O1132"/>
    <mergeCell ref="P1131:R1132"/>
    <mergeCell ref="S1131:U1132"/>
    <mergeCell ref="V1131:X1132"/>
    <mergeCell ref="A1129:D1130"/>
    <mergeCell ref="E1129:F1130"/>
    <mergeCell ref="G1129:I1130"/>
    <mergeCell ref="J1129:R1129"/>
    <mergeCell ref="S1129:AA1129"/>
    <mergeCell ref="AB1129:AB1133"/>
    <mergeCell ref="J1130:L1130"/>
    <mergeCell ref="M1130:O1130"/>
    <mergeCell ref="P1130:R1130"/>
    <mergeCell ref="S1130:U1130"/>
    <mergeCell ref="Y1137:AA1138"/>
    <mergeCell ref="V1149:X1150"/>
    <mergeCell ref="A1147:D1148"/>
    <mergeCell ref="E1147:F1148"/>
    <mergeCell ref="G1147:I1148"/>
    <mergeCell ref="J1147:R1147"/>
    <mergeCell ref="S1147:AA1147"/>
    <mergeCell ref="A1138:D1139"/>
    <mergeCell ref="E1139:F1139"/>
    <mergeCell ref="G1139:I1139"/>
    <mergeCell ref="J1139:R1139"/>
    <mergeCell ref="S1139:AA1139"/>
    <mergeCell ref="V1136:X1136"/>
    <mergeCell ref="Y1136:AA1136"/>
    <mergeCell ref="A1137:B1137"/>
    <mergeCell ref="E1137:F1138"/>
    <mergeCell ref="G1137:I1138"/>
    <mergeCell ref="J1137:L1138"/>
    <mergeCell ref="M1137:O1138"/>
    <mergeCell ref="P1137:R1138"/>
    <mergeCell ref="S1137:U1138"/>
    <mergeCell ref="V1137:X1138"/>
    <mergeCell ref="A1135:D1136"/>
    <mergeCell ref="E1135:F1136"/>
    <mergeCell ref="G1135:I1136"/>
    <mergeCell ref="J1135:R1135"/>
    <mergeCell ref="S1135:AA1135"/>
    <mergeCell ref="A1141:D1142"/>
    <mergeCell ref="E1141:F1142"/>
    <mergeCell ref="G1141:I1142"/>
    <mergeCell ref="J1141:R1141"/>
    <mergeCell ref="S1141:AA1141"/>
    <mergeCell ref="AB1147:AB1151"/>
    <mergeCell ref="J1148:L1148"/>
    <mergeCell ref="M1148:O1148"/>
    <mergeCell ref="P1148:R1148"/>
    <mergeCell ref="S1148:U1148"/>
    <mergeCell ref="A1153:AB1153"/>
    <mergeCell ref="A1154:D1155"/>
    <mergeCell ref="E1154:F1155"/>
    <mergeCell ref="G1154:I1155"/>
    <mergeCell ref="J1154:R1154"/>
    <mergeCell ref="S1154:AA1154"/>
    <mergeCell ref="AB1154:AB1158"/>
    <mergeCell ref="J1155:L1155"/>
    <mergeCell ref="M1155:O1155"/>
    <mergeCell ref="P1155:R1155"/>
    <mergeCell ref="S1155:U1155"/>
    <mergeCell ref="V1155:X1155"/>
    <mergeCell ref="Y1149:AA1150"/>
    <mergeCell ref="A1150:D1151"/>
    <mergeCell ref="E1151:F1151"/>
    <mergeCell ref="G1151:I1151"/>
    <mergeCell ref="J1151:R1151"/>
    <mergeCell ref="S1151:AA1151"/>
    <mergeCell ref="V1148:X1148"/>
    <mergeCell ref="Y1148:AA1148"/>
    <mergeCell ref="A1149:B1149"/>
    <mergeCell ref="E1149:F1150"/>
    <mergeCell ref="G1149:I1150"/>
    <mergeCell ref="J1149:L1150"/>
    <mergeCell ref="M1149:O1150"/>
    <mergeCell ref="P1149:R1150"/>
    <mergeCell ref="S1149:U1150"/>
    <mergeCell ref="A59:D60"/>
    <mergeCell ref="E59:F60"/>
    <mergeCell ref="G59:I60"/>
    <mergeCell ref="J59:R59"/>
    <mergeCell ref="S59:AA59"/>
    <mergeCell ref="AB59:AB63"/>
    <mergeCell ref="J60:L60"/>
    <mergeCell ref="M60:O60"/>
    <mergeCell ref="P60:R60"/>
    <mergeCell ref="S60:U60"/>
    <mergeCell ref="V60:X60"/>
    <mergeCell ref="Y60:AA60"/>
    <mergeCell ref="A61:B61"/>
    <mergeCell ref="E61:F62"/>
    <mergeCell ref="G61:I62"/>
    <mergeCell ref="J61:L62"/>
    <mergeCell ref="M61:O62"/>
    <mergeCell ref="P61:R62"/>
    <mergeCell ref="S61:U62"/>
    <mergeCell ref="V61:X62"/>
    <mergeCell ref="Y61:AA62"/>
    <mergeCell ref="A62:D63"/>
    <mergeCell ref="E63:F63"/>
    <mergeCell ref="G63:I63"/>
    <mergeCell ref="J63:R63"/>
    <mergeCell ref="S63:AA63"/>
    <mergeCell ref="A198:D199"/>
    <mergeCell ref="E198:F199"/>
    <mergeCell ref="G198:I199"/>
    <mergeCell ref="J198:R198"/>
    <mergeCell ref="S198:AA198"/>
    <mergeCell ref="AB198:AB202"/>
    <mergeCell ref="J199:L199"/>
    <mergeCell ref="M199:O199"/>
    <mergeCell ref="P199:R199"/>
    <mergeCell ref="S199:U199"/>
    <mergeCell ref="V199:X199"/>
    <mergeCell ref="Y199:AA199"/>
    <mergeCell ref="A200:B200"/>
    <mergeCell ref="E200:F201"/>
    <mergeCell ref="G200:I201"/>
    <mergeCell ref="J200:L201"/>
    <mergeCell ref="M200:O201"/>
    <mergeCell ref="P200:R201"/>
    <mergeCell ref="S200:U201"/>
    <mergeCell ref="V200:X201"/>
    <mergeCell ref="Y200:AA201"/>
    <mergeCell ref="A201:D202"/>
    <mergeCell ref="E202:F202"/>
    <mergeCell ref="G202:I202"/>
    <mergeCell ref="J202:R202"/>
    <mergeCell ref="S202:AA202"/>
    <mergeCell ref="A313:D314"/>
    <mergeCell ref="E313:F314"/>
    <mergeCell ref="G313:I314"/>
    <mergeCell ref="J313:R313"/>
    <mergeCell ref="S313:AA313"/>
    <mergeCell ref="AB313:AB317"/>
    <mergeCell ref="J314:L314"/>
    <mergeCell ref="M314:O314"/>
    <mergeCell ref="P314:R314"/>
    <mergeCell ref="S314:U314"/>
    <mergeCell ref="V314:X314"/>
    <mergeCell ref="Y314:AA314"/>
    <mergeCell ref="A315:B315"/>
    <mergeCell ref="E315:F316"/>
    <mergeCell ref="G315:I316"/>
    <mergeCell ref="J315:L316"/>
    <mergeCell ref="M315:O316"/>
    <mergeCell ref="P315:R316"/>
    <mergeCell ref="S315:U316"/>
    <mergeCell ref="V315:X316"/>
    <mergeCell ref="Y315:AA316"/>
    <mergeCell ref="A316:D317"/>
    <mergeCell ref="E317:F317"/>
    <mergeCell ref="G317:I317"/>
    <mergeCell ref="J317:R317"/>
    <mergeCell ref="S317:AA317"/>
    <mergeCell ref="A440:D441"/>
    <mergeCell ref="E440:F441"/>
    <mergeCell ref="G440:I441"/>
    <mergeCell ref="J440:R440"/>
    <mergeCell ref="S440:AA440"/>
    <mergeCell ref="AB440:AB444"/>
    <mergeCell ref="J441:L441"/>
    <mergeCell ref="M441:O441"/>
    <mergeCell ref="P441:R441"/>
    <mergeCell ref="S441:U441"/>
    <mergeCell ref="V441:X441"/>
    <mergeCell ref="Y441:AA441"/>
    <mergeCell ref="A442:B442"/>
    <mergeCell ref="E442:F443"/>
    <mergeCell ref="G442:I443"/>
    <mergeCell ref="J442:L443"/>
    <mergeCell ref="M442:O443"/>
    <mergeCell ref="P442:R443"/>
    <mergeCell ref="S442:U443"/>
    <mergeCell ref="V442:X443"/>
    <mergeCell ref="Y442:AA443"/>
    <mergeCell ref="A443:D444"/>
    <mergeCell ref="E444:F444"/>
    <mergeCell ref="G444:I444"/>
    <mergeCell ref="J444:R444"/>
    <mergeCell ref="S444:AA444"/>
    <mergeCell ref="A567:D568"/>
    <mergeCell ref="E567:F568"/>
    <mergeCell ref="G567:I568"/>
    <mergeCell ref="J567:R567"/>
    <mergeCell ref="S567:AA567"/>
    <mergeCell ref="AB567:AB571"/>
    <mergeCell ref="J568:L568"/>
    <mergeCell ref="M568:O568"/>
    <mergeCell ref="P568:R568"/>
    <mergeCell ref="S568:U568"/>
    <mergeCell ref="V568:X568"/>
    <mergeCell ref="Y568:AA568"/>
    <mergeCell ref="A569:B569"/>
    <mergeCell ref="E569:F570"/>
    <mergeCell ref="G569:I570"/>
    <mergeCell ref="J569:L570"/>
    <mergeCell ref="M569:O570"/>
    <mergeCell ref="P569:R570"/>
    <mergeCell ref="S569:U570"/>
    <mergeCell ref="V569:X570"/>
    <mergeCell ref="Y569:AA570"/>
    <mergeCell ref="A570:D571"/>
    <mergeCell ref="E571:F571"/>
    <mergeCell ref="G571:I571"/>
    <mergeCell ref="J571:R571"/>
    <mergeCell ref="S571:AA571"/>
    <mergeCell ref="A694:D695"/>
    <mergeCell ref="E694:F695"/>
    <mergeCell ref="G694:I695"/>
    <mergeCell ref="J694:R694"/>
    <mergeCell ref="S694:AA694"/>
    <mergeCell ref="AB694:AB698"/>
    <mergeCell ref="J695:L695"/>
    <mergeCell ref="M695:O695"/>
    <mergeCell ref="P695:R695"/>
    <mergeCell ref="S695:U695"/>
    <mergeCell ref="V695:X695"/>
    <mergeCell ref="Y695:AA695"/>
    <mergeCell ref="A696:B696"/>
    <mergeCell ref="E696:F697"/>
    <mergeCell ref="G696:I697"/>
    <mergeCell ref="J696:L697"/>
    <mergeCell ref="M696:O697"/>
    <mergeCell ref="P696:R697"/>
    <mergeCell ref="S696:U697"/>
    <mergeCell ref="V696:X697"/>
    <mergeCell ref="Y696:AA697"/>
    <mergeCell ref="A697:D698"/>
    <mergeCell ref="E698:F698"/>
    <mergeCell ref="G698:I698"/>
    <mergeCell ref="J698:R698"/>
    <mergeCell ref="S698:AA698"/>
    <mergeCell ref="A821:D822"/>
    <mergeCell ref="E821:F822"/>
    <mergeCell ref="G821:I822"/>
    <mergeCell ref="J821:R821"/>
    <mergeCell ref="S821:AA821"/>
    <mergeCell ref="AB821:AB825"/>
    <mergeCell ref="J822:L822"/>
    <mergeCell ref="M822:O822"/>
    <mergeCell ref="P822:R822"/>
    <mergeCell ref="S822:U822"/>
    <mergeCell ref="V822:X822"/>
    <mergeCell ref="Y822:AA822"/>
    <mergeCell ref="A823:B823"/>
    <mergeCell ref="E823:F824"/>
    <mergeCell ref="G823:I824"/>
    <mergeCell ref="J823:L824"/>
    <mergeCell ref="M823:O824"/>
    <mergeCell ref="P823:R824"/>
    <mergeCell ref="S823:U824"/>
    <mergeCell ref="V823:X824"/>
    <mergeCell ref="Y823:AA824"/>
    <mergeCell ref="A824:D825"/>
    <mergeCell ref="E825:F825"/>
    <mergeCell ref="G825:I825"/>
    <mergeCell ref="J825:R825"/>
    <mergeCell ref="S825:AA825"/>
    <mergeCell ref="A948:D949"/>
    <mergeCell ref="E948:F949"/>
    <mergeCell ref="G948:I949"/>
    <mergeCell ref="J948:R948"/>
    <mergeCell ref="S948:AA948"/>
    <mergeCell ref="AB948:AB952"/>
    <mergeCell ref="J949:L949"/>
    <mergeCell ref="M949:O949"/>
    <mergeCell ref="P949:R949"/>
    <mergeCell ref="S949:U949"/>
    <mergeCell ref="V949:X949"/>
    <mergeCell ref="Y949:AA949"/>
    <mergeCell ref="A950:B950"/>
    <mergeCell ref="E950:F951"/>
    <mergeCell ref="G950:I951"/>
    <mergeCell ref="J950:L951"/>
    <mergeCell ref="M950:O951"/>
    <mergeCell ref="P950:R951"/>
    <mergeCell ref="S950:U951"/>
    <mergeCell ref="V950:X951"/>
    <mergeCell ref="Y950:AA951"/>
    <mergeCell ref="A951:D952"/>
    <mergeCell ref="E952:F952"/>
    <mergeCell ref="G952:I952"/>
    <mergeCell ref="J952:R952"/>
    <mergeCell ref="S952:AA952"/>
    <mergeCell ref="AB1075:AB1079"/>
    <mergeCell ref="J1076:L1076"/>
    <mergeCell ref="M1076:O1076"/>
    <mergeCell ref="P1076:R1076"/>
    <mergeCell ref="S1076:U1076"/>
    <mergeCell ref="V1076:X1076"/>
    <mergeCell ref="Y1076:AA1076"/>
    <mergeCell ref="A1077:B1077"/>
    <mergeCell ref="E1077:F1078"/>
    <mergeCell ref="G1077:I1078"/>
    <mergeCell ref="J1077:L1078"/>
    <mergeCell ref="M1077:O1078"/>
    <mergeCell ref="P1077:R1078"/>
    <mergeCell ref="S1077:U1078"/>
    <mergeCell ref="V1077:X1078"/>
    <mergeCell ref="Y1077:AA1078"/>
    <mergeCell ref="A1078:D1079"/>
    <mergeCell ref="E1079:F1079"/>
    <mergeCell ref="G1079:I1079"/>
    <mergeCell ref="J1079:R1079"/>
    <mergeCell ref="S1079:AA1079"/>
    <mergeCell ref="A1202:D1203"/>
    <mergeCell ref="E1202:F1203"/>
    <mergeCell ref="G1202:I1203"/>
    <mergeCell ref="J1202:R1202"/>
    <mergeCell ref="S1202:AA1202"/>
    <mergeCell ref="AB1202:AB1206"/>
    <mergeCell ref="J1203:L1203"/>
    <mergeCell ref="M1203:O1203"/>
    <mergeCell ref="P1203:R1203"/>
    <mergeCell ref="S1203:U1203"/>
    <mergeCell ref="V1203:X1203"/>
    <mergeCell ref="Y1203:AA1203"/>
    <mergeCell ref="A1204:B1204"/>
    <mergeCell ref="E1204:F1205"/>
    <mergeCell ref="G1204:I1205"/>
    <mergeCell ref="J1204:L1205"/>
    <mergeCell ref="M1204:O1205"/>
    <mergeCell ref="P1204:R1205"/>
    <mergeCell ref="S1204:U1205"/>
    <mergeCell ref="V1204:X1205"/>
    <mergeCell ref="Y1204:AA1205"/>
    <mergeCell ref="A1205:D1206"/>
    <mergeCell ref="E1206:F1206"/>
    <mergeCell ref="G1206:I1206"/>
    <mergeCell ref="J1206:R1206"/>
    <mergeCell ref="S1206:AA1206"/>
    <mergeCell ref="A71:D72"/>
    <mergeCell ref="E71:F72"/>
    <mergeCell ref="G71:I72"/>
    <mergeCell ref="J71:R71"/>
    <mergeCell ref="S71:AA71"/>
    <mergeCell ref="AB71:AB75"/>
    <mergeCell ref="J72:L72"/>
    <mergeCell ref="M72:O72"/>
    <mergeCell ref="P72:R72"/>
    <mergeCell ref="S72:U72"/>
    <mergeCell ref="V72:X72"/>
    <mergeCell ref="Y72:AA72"/>
    <mergeCell ref="A73:B73"/>
    <mergeCell ref="E73:F74"/>
    <mergeCell ref="G73:I74"/>
    <mergeCell ref="J73:L74"/>
    <mergeCell ref="M73:O74"/>
    <mergeCell ref="P73:R74"/>
    <mergeCell ref="S73:U74"/>
    <mergeCell ref="V73:X74"/>
    <mergeCell ref="Y73:AA74"/>
    <mergeCell ref="A74:D75"/>
    <mergeCell ref="E75:F75"/>
    <mergeCell ref="G75:I75"/>
    <mergeCell ref="J75:R75"/>
    <mergeCell ref="S75:AA75"/>
    <mergeCell ref="A77:D78"/>
    <mergeCell ref="E77:F78"/>
    <mergeCell ref="G77:I78"/>
    <mergeCell ref="J77:R77"/>
    <mergeCell ref="S77:AA77"/>
    <mergeCell ref="AB77:AB81"/>
    <mergeCell ref="J78:L78"/>
    <mergeCell ref="M78:O78"/>
    <mergeCell ref="P78:R78"/>
    <mergeCell ref="S78:U78"/>
    <mergeCell ref="V78:X78"/>
    <mergeCell ref="Y78:AA78"/>
    <mergeCell ref="A79:B79"/>
    <mergeCell ref="E79:F80"/>
    <mergeCell ref="G79:I80"/>
    <mergeCell ref="J79:L80"/>
    <mergeCell ref="M79:O80"/>
    <mergeCell ref="P79:R80"/>
    <mergeCell ref="S79:U80"/>
    <mergeCell ref="V79:X80"/>
    <mergeCell ref="Y79:AA80"/>
    <mergeCell ref="A80:D81"/>
    <mergeCell ref="E81:F81"/>
    <mergeCell ref="G81:I81"/>
    <mergeCell ref="J81:R81"/>
    <mergeCell ref="S81:AA81"/>
    <mergeCell ref="A186:D187"/>
    <mergeCell ref="E186:F187"/>
    <mergeCell ref="G186:I187"/>
    <mergeCell ref="J186:R186"/>
    <mergeCell ref="S186:AA186"/>
    <mergeCell ref="AB186:AB190"/>
    <mergeCell ref="J187:L187"/>
    <mergeCell ref="M187:O187"/>
    <mergeCell ref="P187:R187"/>
    <mergeCell ref="S187:U187"/>
    <mergeCell ref="V187:X187"/>
    <mergeCell ref="Y187:AA187"/>
    <mergeCell ref="A188:B188"/>
    <mergeCell ref="E188:F189"/>
    <mergeCell ref="G188:I189"/>
    <mergeCell ref="J188:L189"/>
    <mergeCell ref="M188:O189"/>
    <mergeCell ref="P188:R189"/>
    <mergeCell ref="S188:U189"/>
    <mergeCell ref="V188:X189"/>
    <mergeCell ref="Y188:AA189"/>
    <mergeCell ref="A189:D190"/>
    <mergeCell ref="E190:F190"/>
    <mergeCell ref="G190:I190"/>
    <mergeCell ref="J190:R190"/>
    <mergeCell ref="S190:AA190"/>
    <mergeCell ref="A192:D193"/>
    <mergeCell ref="E192:F193"/>
    <mergeCell ref="G192:I193"/>
    <mergeCell ref="J192:R192"/>
    <mergeCell ref="S192:AA192"/>
    <mergeCell ref="AB192:AB196"/>
    <mergeCell ref="J193:L193"/>
    <mergeCell ref="M193:O193"/>
    <mergeCell ref="P193:R193"/>
    <mergeCell ref="S193:U193"/>
    <mergeCell ref="V193:X193"/>
    <mergeCell ref="Y193:AA193"/>
    <mergeCell ref="A194:B194"/>
    <mergeCell ref="E194:F195"/>
    <mergeCell ref="G194:I195"/>
    <mergeCell ref="J194:L195"/>
    <mergeCell ref="M194:O195"/>
    <mergeCell ref="P194:R195"/>
    <mergeCell ref="S194:U195"/>
    <mergeCell ref="V194:X195"/>
    <mergeCell ref="Y194:AA195"/>
    <mergeCell ref="A195:D196"/>
    <mergeCell ref="E196:F196"/>
    <mergeCell ref="G196:I196"/>
    <mergeCell ref="J196:R196"/>
    <mergeCell ref="S196:AA196"/>
    <mergeCell ref="A379:D380"/>
    <mergeCell ref="E379:F380"/>
    <mergeCell ref="G379:I380"/>
    <mergeCell ref="J379:R379"/>
    <mergeCell ref="S379:AA379"/>
    <mergeCell ref="AB379:AB383"/>
    <mergeCell ref="J380:L380"/>
    <mergeCell ref="M380:O380"/>
    <mergeCell ref="P380:R380"/>
    <mergeCell ref="S380:U380"/>
    <mergeCell ref="V380:X380"/>
    <mergeCell ref="Y380:AA380"/>
    <mergeCell ref="A381:B381"/>
    <mergeCell ref="E381:F382"/>
    <mergeCell ref="G381:I382"/>
    <mergeCell ref="J381:L382"/>
    <mergeCell ref="M381:O382"/>
    <mergeCell ref="P381:R382"/>
    <mergeCell ref="S381:U382"/>
    <mergeCell ref="V381:X382"/>
    <mergeCell ref="Y381:AA382"/>
    <mergeCell ref="A382:D383"/>
    <mergeCell ref="E383:F383"/>
    <mergeCell ref="G383:I383"/>
    <mergeCell ref="J383:R383"/>
    <mergeCell ref="S383:AA383"/>
    <mergeCell ref="A506:D507"/>
    <mergeCell ref="E506:F507"/>
    <mergeCell ref="G506:I507"/>
    <mergeCell ref="J506:R506"/>
    <mergeCell ref="S506:AA506"/>
    <mergeCell ref="AB506:AB510"/>
    <mergeCell ref="J507:L507"/>
    <mergeCell ref="M507:O507"/>
    <mergeCell ref="P507:R507"/>
    <mergeCell ref="S507:U507"/>
    <mergeCell ref="V507:X507"/>
    <mergeCell ref="Y507:AA507"/>
    <mergeCell ref="A508:B508"/>
    <mergeCell ref="E508:F509"/>
    <mergeCell ref="G508:I509"/>
    <mergeCell ref="J508:L509"/>
    <mergeCell ref="M508:O509"/>
    <mergeCell ref="P508:R509"/>
    <mergeCell ref="S508:U509"/>
    <mergeCell ref="V508:X509"/>
    <mergeCell ref="Y508:AA509"/>
    <mergeCell ref="A509:D510"/>
    <mergeCell ref="E510:F510"/>
    <mergeCell ref="G510:I510"/>
    <mergeCell ref="J510:R510"/>
    <mergeCell ref="S510:AA510"/>
    <mergeCell ref="A633:D634"/>
    <mergeCell ref="E633:F634"/>
    <mergeCell ref="G633:I634"/>
    <mergeCell ref="J633:R633"/>
    <mergeCell ref="S633:AA633"/>
    <mergeCell ref="AB633:AB637"/>
    <mergeCell ref="J634:L634"/>
    <mergeCell ref="M634:O634"/>
    <mergeCell ref="P634:R634"/>
    <mergeCell ref="S634:U634"/>
    <mergeCell ref="V634:X634"/>
    <mergeCell ref="Y634:AA634"/>
    <mergeCell ref="A635:B635"/>
    <mergeCell ref="E635:F636"/>
    <mergeCell ref="G635:I636"/>
    <mergeCell ref="J635:L636"/>
    <mergeCell ref="M635:O636"/>
    <mergeCell ref="P635:R636"/>
    <mergeCell ref="S635:U636"/>
    <mergeCell ref="V635:X636"/>
    <mergeCell ref="Y635:AA636"/>
    <mergeCell ref="A636:D637"/>
    <mergeCell ref="E637:F637"/>
    <mergeCell ref="G637:I637"/>
    <mergeCell ref="J637:R637"/>
    <mergeCell ref="S637:AA637"/>
    <mergeCell ref="A760:D761"/>
    <mergeCell ref="E760:F761"/>
    <mergeCell ref="G760:I761"/>
    <mergeCell ref="J760:R760"/>
    <mergeCell ref="S760:AA760"/>
    <mergeCell ref="AB760:AB764"/>
    <mergeCell ref="J761:L761"/>
    <mergeCell ref="M761:O761"/>
    <mergeCell ref="P761:R761"/>
    <mergeCell ref="S761:U761"/>
    <mergeCell ref="V761:X761"/>
    <mergeCell ref="Y761:AA761"/>
    <mergeCell ref="A762:B762"/>
    <mergeCell ref="E762:F763"/>
    <mergeCell ref="G762:I763"/>
    <mergeCell ref="J762:L763"/>
    <mergeCell ref="M762:O763"/>
    <mergeCell ref="P762:R763"/>
    <mergeCell ref="S762:U763"/>
    <mergeCell ref="V762:X763"/>
    <mergeCell ref="Y762:AA763"/>
    <mergeCell ref="A763:D764"/>
    <mergeCell ref="E764:F764"/>
    <mergeCell ref="G764:I764"/>
    <mergeCell ref="J764:R764"/>
    <mergeCell ref="S764:AA764"/>
    <mergeCell ref="A887:D888"/>
    <mergeCell ref="E887:F888"/>
    <mergeCell ref="G887:I888"/>
    <mergeCell ref="J887:R887"/>
    <mergeCell ref="S887:AA887"/>
    <mergeCell ref="AB887:AB891"/>
    <mergeCell ref="J888:L888"/>
    <mergeCell ref="M888:O888"/>
    <mergeCell ref="P888:R888"/>
    <mergeCell ref="S888:U888"/>
    <mergeCell ref="V888:X888"/>
    <mergeCell ref="Y888:AA888"/>
    <mergeCell ref="A889:B889"/>
    <mergeCell ref="E889:F890"/>
    <mergeCell ref="G889:I890"/>
    <mergeCell ref="J889:L890"/>
    <mergeCell ref="M889:O890"/>
    <mergeCell ref="P889:R890"/>
    <mergeCell ref="S889:U890"/>
    <mergeCell ref="V889:X890"/>
    <mergeCell ref="Y889:AA890"/>
    <mergeCell ref="A890:D891"/>
    <mergeCell ref="E891:F891"/>
    <mergeCell ref="G891:I891"/>
    <mergeCell ref="J891:R891"/>
    <mergeCell ref="S891:AA891"/>
    <mergeCell ref="A1014:D1015"/>
    <mergeCell ref="E1014:F1015"/>
    <mergeCell ref="G1014:I1015"/>
    <mergeCell ref="J1014:R1014"/>
    <mergeCell ref="S1014:AA1014"/>
    <mergeCell ref="AB1014:AB1018"/>
    <mergeCell ref="J1015:L1015"/>
    <mergeCell ref="M1015:O1015"/>
    <mergeCell ref="P1015:R1015"/>
    <mergeCell ref="S1015:U1015"/>
    <mergeCell ref="V1015:X1015"/>
    <mergeCell ref="Y1015:AA1015"/>
    <mergeCell ref="A1016:B1016"/>
    <mergeCell ref="E1016:F1017"/>
    <mergeCell ref="G1016:I1017"/>
    <mergeCell ref="J1016:L1017"/>
    <mergeCell ref="M1016:O1017"/>
    <mergeCell ref="P1016:R1017"/>
    <mergeCell ref="S1016:U1017"/>
    <mergeCell ref="V1016:X1017"/>
    <mergeCell ref="Y1016:AA1017"/>
    <mergeCell ref="A1017:D1018"/>
    <mergeCell ref="E1018:F1018"/>
    <mergeCell ref="G1018:I1018"/>
    <mergeCell ref="J1018:R1018"/>
    <mergeCell ref="S1018:AA1018"/>
    <mergeCell ref="AB1141:AB1145"/>
    <mergeCell ref="J1142:L1142"/>
    <mergeCell ref="M1142:O1142"/>
    <mergeCell ref="P1142:R1142"/>
    <mergeCell ref="S1142:U1142"/>
    <mergeCell ref="V1142:X1142"/>
    <mergeCell ref="Y1142:AA1142"/>
    <mergeCell ref="A1143:B1143"/>
    <mergeCell ref="E1143:F1144"/>
    <mergeCell ref="G1143:I1144"/>
    <mergeCell ref="J1143:L1144"/>
    <mergeCell ref="M1143:O1144"/>
    <mergeCell ref="P1143:R1144"/>
    <mergeCell ref="S1143:U1144"/>
    <mergeCell ref="V1143:X1144"/>
    <mergeCell ref="Y1143:AA1144"/>
    <mergeCell ref="A1144:D1145"/>
    <mergeCell ref="E1145:F1145"/>
    <mergeCell ref="G1145:I1145"/>
    <mergeCell ref="J1145:R1145"/>
    <mergeCell ref="S1145:AA1145"/>
    <mergeCell ref="A1268:D1269"/>
    <mergeCell ref="E1268:F1269"/>
    <mergeCell ref="G1268:I1269"/>
    <mergeCell ref="J1268:R1268"/>
    <mergeCell ref="S1268:AA1268"/>
    <mergeCell ref="AB1268:AB1272"/>
    <mergeCell ref="J1269:L1269"/>
    <mergeCell ref="M1269:O1269"/>
    <mergeCell ref="P1269:R1269"/>
    <mergeCell ref="S1269:U1269"/>
    <mergeCell ref="V1269:X1269"/>
    <mergeCell ref="Y1269:AA1269"/>
    <mergeCell ref="A1270:B1270"/>
    <mergeCell ref="E1270:F1271"/>
    <mergeCell ref="G1270:I1271"/>
    <mergeCell ref="J1270:L1271"/>
    <mergeCell ref="M1270:O1271"/>
    <mergeCell ref="P1270:R1271"/>
    <mergeCell ref="S1270:U1271"/>
    <mergeCell ref="V1270:X1271"/>
    <mergeCell ref="Y1270:AA1271"/>
    <mergeCell ref="A1271:D1272"/>
    <mergeCell ref="E1272:F1272"/>
    <mergeCell ref="G1272:I1272"/>
    <mergeCell ref="J1272:R1272"/>
    <mergeCell ref="S1272:AA1272"/>
  </mergeCells>
  <conditionalFormatting sqref="AB11">
    <cfRule type="cellIs" dxfId="4878" priority="1373" operator="equal">
      <formula>0</formula>
    </cfRule>
    <cfRule type="cellIs" dxfId="4877" priority="1374" operator="between">
      <formula>20</formula>
      <formula>25</formula>
    </cfRule>
    <cfRule type="cellIs" dxfId="4876" priority="1375" operator="between">
      <formula>15</formula>
      <formula>19.99</formula>
    </cfRule>
    <cfRule type="cellIs" dxfId="4875" priority="1376" operator="between">
      <formula>10</formula>
      <formula>14.99</formula>
    </cfRule>
    <cfRule type="cellIs" dxfId="4874" priority="1377" operator="between">
      <formula>5</formula>
      <formula>9.99</formula>
    </cfRule>
    <cfRule type="cellIs" dxfId="4873" priority="1378" operator="between">
      <formula>0.001</formula>
      <formula>4.99</formula>
    </cfRule>
    <cfRule type="cellIs" dxfId="4872" priority="1379" operator="equal">
      <formula>0</formula>
    </cfRule>
  </conditionalFormatting>
  <conditionalFormatting sqref="AB17">
    <cfRule type="cellIs" dxfId="4871" priority="5195" operator="equal">
      <formula>0</formula>
    </cfRule>
    <cfRule type="cellIs" dxfId="4870" priority="5196" operator="between">
      <formula>20</formula>
      <formula>25</formula>
    </cfRule>
    <cfRule type="cellIs" dxfId="4869" priority="5197" operator="between">
      <formula>15</formula>
      <formula>19.99</formula>
    </cfRule>
    <cfRule type="cellIs" dxfId="4868" priority="5198" operator="between">
      <formula>10</formula>
      <formula>14.99</formula>
    </cfRule>
    <cfRule type="cellIs" dxfId="4867" priority="5199" operator="between">
      <formula>5</formula>
      <formula>9.99</formula>
    </cfRule>
    <cfRule type="cellIs" dxfId="4866" priority="5200" operator="between">
      <formula>0.001</formula>
      <formula>4.99</formula>
    </cfRule>
    <cfRule type="cellIs" dxfId="4865" priority="5201" operator="equal">
      <formula>0</formula>
    </cfRule>
  </conditionalFormatting>
  <conditionalFormatting sqref="AB23">
    <cfRule type="cellIs" dxfId="4864" priority="5188" operator="equal">
      <formula>0</formula>
    </cfRule>
    <cfRule type="cellIs" dxfId="4863" priority="5189" operator="between">
      <formula>20</formula>
      <formula>25</formula>
    </cfRule>
    <cfRule type="cellIs" dxfId="4862" priority="5190" operator="between">
      <formula>15</formula>
      <formula>19.99</formula>
    </cfRule>
    <cfRule type="cellIs" dxfId="4861" priority="5191" operator="between">
      <formula>10</formula>
      <formula>14.99</formula>
    </cfRule>
    <cfRule type="cellIs" dxfId="4860" priority="5192" operator="between">
      <formula>5</formula>
      <formula>9.99</formula>
    </cfRule>
    <cfRule type="cellIs" dxfId="4859" priority="5193" operator="between">
      <formula>0.001</formula>
      <formula>4.99</formula>
    </cfRule>
    <cfRule type="cellIs" dxfId="4858" priority="5194" operator="equal">
      <formula>0</formula>
    </cfRule>
  </conditionalFormatting>
  <conditionalFormatting sqref="AB29">
    <cfRule type="cellIs" dxfId="4857" priority="5181" operator="equal">
      <formula>0</formula>
    </cfRule>
    <cfRule type="cellIs" dxfId="4856" priority="5182" operator="between">
      <formula>20</formula>
      <formula>25</formula>
    </cfRule>
    <cfRule type="cellIs" dxfId="4855" priority="5183" operator="between">
      <formula>15</formula>
      <formula>19.99</formula>
    </cfRule>
    <cfRule type="cellIs" dxfId="4854" priority="5184" operator="between">
      <formula>10</formula>
      <formula>14.99</formula>
    </cfRule>
    <cfRule type="cellIs" dxfId="4853" priority="5185" operator="between">
      <formula>5</formula>
      <formula>9.99</formula>
    </cfRule>
    <cfRule type="cellIs" dxfId="4852" priority="5186" operator="between">
      <formula>0.001</formula>
      <formula>4.99</formula>
    </cfRule>
    <cfRule type="cellIs" dxfId="4851" priority="5187" operator="equal">
      <formula>0</formula>
    </cfRule>
  </conditionalFormatting>
  <conditionalFormatting sqref="AB35">
    <cfRule type="cellIs" dxfId="4850" priority="1443" operator="equal">
      <formula>0</formula>
    </cfRule>
    <cfRule type="cellIs" dxfId="4849" priority="1444" operator="between">
      <formula>20</formula>
      <formula>25</formula>
    </cfRule>
    <cfRule type="cellIs" dxfId="4848" priority="1445" operator="between">
      <formula>15</formula>
      <formula>19.99</formula>
    </cfRule>
    <cfRule type="cellIs" dxfId="4847" priority="1446" operator="between">
      <formula>10</formula>
      <formula>14.99</formula>
    </cfRule>
    <cfRule type="cellIs" dxfId="4846" priority="1447" operator="between">
      <formula>5</formula>
      <formula>9.99</formula>
    </cfRule>
    <cfRule type="cellIs" dxfId="4845" priority="1448" operator="between">
      <formula>0.001</formula>
      <formula>4.99</formula>
    </cfRule>
    <cfRule type="cellIs" dxfId="4844" priority="1449" operator="equal">
      <formula>0</formula>
    </cfRule>
  </conditionalFormatting>
  <conditionalFormatting sqref="AB41">
    <cfRule type="cellIs" dxfId="4843" priority="1464" operator="equal">
      <formula>0</formula>
    </cfRule>
    <cfRule type="cellIs" dxfId="4842" priority="1465" operator="between">
      <formula>20</formula>
      <formula>25</formula>
    </cfRule>
    <cfRule type="cellIs" dxfId="4841" priority="1466" operator="between">
      <formula>15</formula>
      <formula>19.99</formula>
    </cfRule>
    <cfRule type="cellIs" dxfId="4840" priority="1467" operator="between">
      <formula>10</formula>
      <formula>14.99</formula>
    </cfRule>
    <cfRule type="cellIs" dxfId="4839" priority="1468" operator="between">
      <formula>5</formula>
      <formula>9.99</formula>
    </cfRule>
    <cfRule type="cellIs" dxfId="4838" priority="1469" operator="between">
      <formula>0.001</formula>
      <formula>4.99</formula>
    </cfRule>
    <cfRule type="cellIs" dxfId="4837" priority="1470" operator="equal">
      <formula>0</formula>
    </cfRule>
  </conditionalFormatting>
  <conditionalFormatting sqref="AB47">
    <cfRule type="cellIs" dxfId="4836" priority="1457" operator="equal">
      <formula>0</formula>
    </cfRule>
    <cfRule type="cellIs" dxfId="4835" priority="1458" operator="between">
      <formula>20</formula>
      <formula>25</formula>
    </cfRule>
    <cfRule type="cellIs" dxfId="4834" priority="1459" operator="between">
      <formula>15</formula>
      <formula>19.99</formula>
    </cfRule>
    <cfRule type="cellIs" dxfId="4833" priority="1460" operator="between">
      <formula>10</formula>
      <formula>14.99</formula>
    </cfRule>
    <cfRule type="cellIs" dxfId="4832" priority="1461" operator="between">
      <formula>5</formula>
      <formula>9.99</formula>
    </cfRule>
    <cfRule type="cellIs" dxfId="4831" priority="1462" operator="between">
      <formula>0.001</formula>
      <formula>4.99</formula>
    </cfRule>
    <cfRule type="cellIs" dxfId="4830" priority="1463" operator="equal">
      <formula>0</formula>
    </cfRule>
  </conditionalFormatting>
  <conditionalFormatting sqref="AB53">
    <cfRule type="cellIs" dxfId="4829" priority="1450" operator="equal">
      <formula>0</formula>
    </cfRule>
    <cfRule type="cellIs" dxfId="4828" priority="1451" operator="between">
      <formula>20</formula>
      <formula>25</formula>
    </cfRule>
    <cfRule type="cellIs" dxfId="4827" priority="1452" operator="between">
      <formula>15</formula>
      <formula>19.99</formula>
    </cfRule>
    <cfRule type="cellIs" dxfId="4826" priority="1453" operator="between">
      <formula>10</formula>
      <formula>14.99</formula>
    </cfRule>
    <cfRule type="cellIs" dxfId="4825" priority="1454" operator="between">
      <formula>5</formula>
      <formula>9.99</formula>
    </cfRule>
    <cfRule type="cellIs" dxfId="4824" priority="1455" operator="between">
      <formula>0.001</formula>
      <formula>4.99</formula>
    </cfRule>
    <cfRule type="cellIs" dxfId="4823" priority="1456" operator="equal">
      <formula>0</formula>
    </cfRule>
  </conditionalFormatting>
  <conditionalFormatting sqref="AB59">
    <cfRule type="cellIs" dxfId="4822" priority="1366" operator="equal">
      <formula>0</formula>
    </cfRule>
    <cfRule type="cellIs" dxfId="4821" priority="1367" operator="between">
      <formula>20</formula>
      <formula>25</formula>
    </cfRule>
    <cfRule type="cellIs" dxfId="4820" priority="1368" operator="between">
      <formula>15</formula>
      <formula>19.99</formula>
    </cfRule>
    <cfRule type="cellIs" dxfId="4819" priority="1369" operator="between">
      <formula>10</formula>
      <formula>14.99</formula>
    </cfRule>
    <cfRule type="cellIs" dxfId="4818" priority="1370" operator="between">
      <formula>5</formula>
      <formula>9.99</formula>
    </cfRule>
    <cfRule type="cellIs" dxfId="4817" priority="1371" operator="between">
      <formula>0.001</formula>
      <formula>4.99</formula>
    </cfRule>
    <cfRule type="cellIs" dxfId="4816" priority="1372" operator="equal">
      <formula>0</formula>
    </cfRule>
  </conditionalFormatting>
  <conditionalFormatting sqref="AB65">
    <cfRule type="cellIs" dxfId="4815" priority="1436" operator="equal">
      <formula>0</formula>
    </cfRule>
    <cfRule type="cellIs" dxfId="4814" priority="1437" operator="between">
      <formula>20</formula>
      <formula>25</formula>
    </cfRule>
    <cfRule type="cellIs" dxfId="4813" priority="1438" operator="between">
      <formula>15</formula>
      <formula>19.99</formula>
    </cfRule>
    <cfRule type="cellIs" dxfId="4812" priority="1439" operator="between">
      <formula>10</formula>
      <formula>14.99</formula>
    </cfRule>
    <cfRule type="cellIs" dxfId="4811" priority="1440" operator="between">
      <formula>5</formula>
      <formula>9.99</formula>
    </cfRule>
    <cfRule type="cellIs" dxfId="4810" priority="1441" operator="between">
      <formula>0.001</formula>
      <formula>4.99</formula>
    </cfRule>
    <cfRule type="cellIs" dxfId="4809" priority="1442" operator="equal">
      <formula>0</formula>
    </cfRule>
  </conditionalFormatting>
  <conditionalFormatting sqref="AB71">
    <cfRule type="cellIs" dxfId="4808" priority="1296" operator="equal">
      <formula>0</formula>
    </cfRule>
    <cfRule type="cellIs" dxfId="4807" priority="1297" operator="between">
      <formula>20</formula>
      <formula>25</formula>
    </cfRule>
    <cfRule type="cellIs" dxfId="4806" priority="1298" operator="between">
      <formula>15</formula>
      <formula>19.99</formula>
    </cfRule>
    <cfRule type="cellIs" dxfId="4805" priority="1299" operator="between">
      <formula>10</formula>
      <formula>14.99</formula>
    </cfRule>
    <cfRule type="cellIs" dxfId="4804" priority="1300" operator="between">
      <formula>5</formula>
      <formula>9.99</formula>
    </cfRule>
    <cfRule type="cellIs" dxfId="4803" priority="1301" operator="between">
      <formula>0.001</formula>
      <formula>4.99</formula>
    </cfRule>
    <cfRule type="cellIs" dxfId="4802" priority="1302" operator="equal">
      <formula>0</formula>
    </cfRule>
  </conditionalFormatting>
  <conditionalFormatting sqref="AB77">
    <cfRule type="cellIs" dxfId="4801" priority="1289" operator="equal">
      <formula>0</formula>
    </cfRule>
    <cfRule type="cellIs" dxfId="4800" priority="1290" operator="between">
      <formula>20</formula>
      <formula>25</formula>
    </cfRule>
    <cfRule type="cellIs" dxfId="4799" priority="1291" operator="between">
      <formula>15</formula>
      <formula>19.99</formula>
    </cfRule>
    <cfRule type="cellIs" dxfId="4798" priority="1292" operator="between">
      <formula>10</formula>
      <formula>14.99</formula>
    </cfRule>
    <cfRule type="cellIs" dxfId="4797" priority="1293" operator="between">
      <formula>5</formula>
      <formula>9.99</formula>
    </cfRule>
    <cfRule type="cellIs" dxfId="4796" priority="1294" operator="between">
      <formula>0.001</formula>
      <formula>4.99</formula>
    </cfRule>
    <cfRule type="cellIs" dxfId="4795" priority="1295" operator="equal">
      <formula>0</formula>
    </cfRule>
  </conditionalFormatting>
  <conditionalFormatting sqref="AB83">
    <cfRule type="cellIs" dxfId="4794" priority="1429" operator="equal">
      <formula>0</formula>
    </cfRule>
    <cfRule type="cellIs" dxfId="4793" priority="1430" operator="between">
      <formula>20</formula>
      <formula>25</formula>
    </cfRule>
    <cfRule type="cellIs" dxfId="4792" priority="1431" operator="between">
      <formula>15</formula>
      <formula>19.99</formula>
    </cfRule>
    <cfRule type="cellIs" dxfId="4791" priority="1432" operator="between">
      <formula>10</formula>
      <formula>14.99</formula>
    </cfRule>
    <cfRule type="cellIs" dxfId="4790" priority="1433" operator="between">
      <formula>5</formula>
      <formula>9.99</formula>
    </cfRule>
    <cfRule type="cellIs" dxfId="4789" priority="1434" operator="between">
      <formula>0.001</formula>
      <formula>4.99</formula>
    </cfRule>
    <cfRule type="cellIs" dxfId="4788" priority="1435" operator="equal">
      <formula>0</formula>
    </cfRule>
  </conditionalFormatting>
  <conditionalFormatting sqref="AB89">
    <cfRule type="cellIs" dxfId="4787" priority="1422" operator="equal">
      <formula>0</formula>
    </cfRule>
    <cfRule type="cellIs" dxfId="4786" priority="1423" operator="between">
      <formula>20</formula>
      <formula>25</formula>
    </cfRule>
    <cfRule type="cellIs" dxfId="4785" priority="1424" operator="between">
      <formula>15</formula>
      <formula>19.99</formula>
    </cfRule>
    <cfRule type="cellIs" dxfId="4784" priority="1425" operator="between">
      <formula>10</formula>
      <formula>14.99</formula>
    </cfRule>
    <cfRule type="cellIs" dxfId="4783" priority="1426" operator="between">
      <formula>5</formula>
      <formula>9.99</formula>
    </cfRule>
    <cfRule type="cellIs" dxfId="4782" priority="1427" operator="between">
      <formula>0.001</formula>
      <formula>4.99</formula>
    </cfRule>
    <cfRule type="cellIs" dxfId="4781" priority="1428" operator="equal">
      <formula>0</formula>
    </cfRule>
  </conditionalFormatting>
  <conditionalFormatting sqref="AB95">
    <cfRule type="cellIs" dxfId="4780" priority="1387" operator="equal">
      <formula>0</formula>
    </cfRule>
    <cfRule type="cellIs" dxfId="4779" priority="1388" operator="between">
      <formula>20</formula>
      <formula>25</formula>
    </cfRule>
    <cfRule type="cellIs" dxfId="4778" priority="1389" operator="between">
      <formula>15</formula>
      <formula>19.99</formula>
    </cfRule>
    <cfRule type="cellIs" dxfId="4777" priority="1390" operator="between">
      <formula>10</formula>
      <formula>14.99</formula>
    </cfRule>
    <cfRule type="cellIs" dxfId="4776" priority="1391" operator="between">
      <formula>5</formula>
      <formula>9.99</formula>
    </cfRule>
    <cfRule type="cellIs" dxfId="4775" priority="1392" operator="between">
      <formula>0.001</formula>
      <formula>4.99</formula>
    </cfRule>
    <cfRule type="cellIs" dxfId="4774" priority="1393" operator="equal">
      <formula>0</formula>
    </cfRule>
  </conditionalFormatting>
  <conditionalFormatting sqref="AB101">
    <cfRule type="cellIs" dxfId="4773" priority="1408" operator="equal">
      <formula>0</formula>
    </cfRule>
    <cfRule type="cellIs" dxfId="4772" priority="1409" operator="between">
      <formula>20</formula>
      <formula>25</formula>
    </cfRule>
    <cfRule type="cellIs" dxfId="4771" priority="1410" operator="between">
      <formula>15</formula>
      <formula>19.99</formula>
    </cfRule>
    <cfRule type="cellIs" dxfId="4770" priority="1411" operator="between">
      <formula>10</formula>
      <formula>14.99</formula>
    </cfRule>
    <cfRule type="cellIs" dxfId="4769" priority="1412" operator="between">
      <formula>5</formula>
      <formula>9.99</formula>
    </cfRule>
    <cfRule type="cellIs" dxfId="4768" priority="1413" operator="between">
      <formula>0.001</formula>
      <formula>4.99</formula>
    </cfRule>
    <cfRule type="cellIs" dxfId="4767" priority="1414" operator="equal">
      <formula>0</formula>
    </cfRule>
  </conditionalFormatting>
  <conditionalFormatting sqref="AB107">
    <cfRule type="cellIs" dxfId="4766" priority="1401" operator="equal">
      <formula>0</formula>
    </cfRule>
    <cfRule type="cellIs" dxfId="4765" priority="1402" operator="between">
      <formula>20</formula>
      <formula>25</formula>
    </cfRule>
    <cfRule type="cellIs" dxfId="4764" priority="1403" operator="between">
      <formula>15</formula>
      <formula>19.99</formula>
    </cfRule>
    <cfRule type="cellIs" dxfId="4763" priority="1404" operator="between">
      <formula>10</formula>
      <formula>14.99</formula>
    </cfRule>
    <cfRule type="cellIs" dxfId="4762" priority="1405" operator="between">
      <formula>5</formula>
      <formula>9.99</formula>
    </cfRule>
    <cfRule type="cellIs" dxfId="4761" priority="1406" operator="between">
      <formula>0.001</formula>
      <formula>4.99</formula>
    </cfRule>
    <cfRule type="cellIs" dxfId="4760" priority="1407" operator="equal">
      <formula>0</formula>
    </cfRule>
  </conditionalFormatting>
  <conditionalFormatting sqref="AB113">
    <cfRule type="cellIs" dxfId="4759" priority="1394" operator="equal">
      <formula>0</formula>
    </cfRule>
    <cfRule type="cellIs" dxfId="4758" priority="1395" operator="between">
      <formula>20</formula>
      <formula>25</formula>
    </cfRule>
    <cfRule type="cellIs" dxfId="4757" priority="1396" operator="between">
      <formula>15</formula>
      <formula>19.99</formula>
    </cfRule>
    <cfRule type="cellIs" dxfId="4756" priority="1397" operator="between">
      <formula>10</formula>
      <formula>14.99</formula>
    </cfRule>
    <cfRule type="cellIs" dxfId="4755" priority="1398" operator="between">
      <formula>5</formula>
      <formula>9.99</formula>
    </cfRule>
    <cfRule type="cellIs" dxfId="4754" priority="1399" operator="between">
      <formula>0.001</formula>
      <formula>4.99</formula>
    </cfRule>
    <cfRule type="cellIs" dxfId="4753" priority="1400" operator="equal">
      <formula>0</formula>
    </cfRule>
  </conditionalFormatting>
  <conditionalFormatting sqref="AB119">
    <cfRule type="cellIs" dxfId="4752" priority="5090" operator="equal">
      <formula>0</formula>
    </cfRule>
    <cfRule type="cellIs" dxfId="4751" priority="5091" operator="between">
      <formula>20</formula>
      <formula>25</formula>
    </cfRule>
    <cfRule type="cellIs" dxfId="4750" priority="5092" operator="between">
      <formula>15</formula>
      <formula>19.99</formula>
    </cfRule>
    <cfRule type="cellIs" dxfId="4749" priority="5093" operator="between">
      <formula>10</formula>
      <formula>14.99</formula>
    </cfRule>
    <cfRule type="cellIs" dxfId="4748" priority="5094" operator="between">
      <formula>5</formula>
      <formula>9.99</formula>
    </cfRule>
    <cfRule type="cellIs" dxfId="4747" priority="5095" operator="between">
      <formula>0.001</formula>
      <formula>4.99</formula>
    </cfRule>
    <cfRule type="cellIs" dxfId="4746" priority="5096" operator="equal">
      <formula>0</formula>
    </cfRule>
  </conditionalFormatting>
  <conditionalFormatting sqref="AB125">
    <cfRule type="cellIs" dxfId="4745" priority="5083" operator="equal">
      <formula>0</formula>
    </cfRule>
    <cfRule type="cellIs" dxfId="4744" priority="5084" operator="between">
      <formula>20</formula>
      <formula>25</formula>
    </cfRule>
    <cfRule type="cellIs" dxfId="4743" priority="5085" operator="between">
      <formula>15</formula>
      <formula>19.99</formula>
    </cfRule>
    <cfRule type="cellIs" dxfId="4742" priority="5086" operator="between">
      <formula>10</formula>
      <formula>14.99</formula>
    </cfRule>
    <cfRule type="cellIs" dxfId="4741" priority="5087" operator="between">
      <formula>5</formula>
      <formula>9.99</formula>
    </cfRule>
    <cfRule type="cellIs" dxfId="4740" priority="5088" operator="between">
      <formula>0.001</formula>
      <formula>4.99</formula>
    </cfRule>
    <cfRule type="cellIs" dxfId="4739" priority="5089" operator="equal">
      <formula>0</formula>
    </cfRule>
  </conditionalFormatting>
  <conditionalFormatting sqref="AB131">
    <cfRule type="cellIs" dxfId="4738" priority="5076" operator="equal">
      <formula>0</formula>
    </cfRule>
    <cfRule type="cellIs" dxfId="4737" priority="5077" operator="between">
      <formula>20</formula>
      <formula>25</formula>
    </cfRule>
    <cfRule type="cellIs" dxfId="4736" priority="5078" operator="between">
      <formula>15</formula>
      <formula>19.99</formula>
    </cfRule>
    <cfRule type="cellIs" dxfId="4735" priority="5079" operator="between">
      <formula>10</formula>
      <formula>14.99</formula>
    </cfRule>
    <cfRule type="cellIs" dxfId="4734" priority="5080" operator="between">
      <formula>5</formula>
      <formula>9.99</formula>
    </cfRule>
    <cfRule type="cellIs" dxfId="4733" priority="5081" operator="between">
      <formula>0.001</formula>
      <formula>4.99</formula>
    </cfRule>
    <cfRule type="cellIs" dxfId="4732" priority="5082" operator="equal">
      <formula>0</formula>
    </cfRule>
  </conditionalFormatting>
  <conditionalFormatting sqref="AB138">
    <cfRule type="cellIs" dxfId="4731" priority="2668" operator="equal">
      <formula>0</formula>
    </cfRule>
    <cfRule type="cellIs" dxfId="4730" priority="2669" operator="between">
      <formula>20</formula>
      <formula>25</formula>
    </cfRule>
    <cfRule type="cellIs" dxfId="4729" priority="2670" operator="between">
      <formula>15</formula>
      <formula>19.99</formula>
    </cfRule>
    <cfRule type="cellIs" dxfId="4728" priority="2671" operator="between">
      <formula>10</formula>
      <formula>14.99</formula>
    </cfRule>
    <cfRule type="cellIs" dxfId="4727" priority="2672" operator="between">
      <formula>5</formula>
      <formula>9.99</formula>
    </cfRule>
    <cfRule type="cellIs" dxfId="4726" priority="2673" operator="between">
      <formula>0.001</formula>
      <formula>4.99</formula>
    </cfRule>
    <cfRule type="cellIs" dxfId="4725" priority="2674" operator="equal">
      <formula>0</formula>
    </cfRule>
  </conditionalFormatting>
  <conditionalFormatting sqref="AB144">
    <cfRule type="cellIs" dxfId="4724" priority="5069" operator="equal">
      <formula>0</formula>
    </cfRule>
    <cfRule type="cellIs" dxfId="4723" priority="5070" operator="between">
      <formula>20</formula>
      <formula>25</formula>
    </cfRule>
    <cfRule type="cellIs" dxfId="4722" priority="5071" operator="between">
      <formula>15</formula>
      <formula>19.99</formula>
    </cfRule>
    <cfRule type="cellIs" dxfId="4721" priority="5072" operator="between">
      <formula>10</formula>
      <formula>14.99</formula>
    </cfRule>
    <cfRule type="cellIs" dxfId="4720" priority="5073" operator="between">
      <formula>5</formula>
      <formula>9.99</formula>
    </cfRule>
    <cfRule type="cellIs" dxfId="4719" priority="5074" operator="between">
      <formula>0.001</formula>
      <formula>4.99</formula>
    </cfRule>
    <cfRule type="cellIs" dxfId="4718" priority="5075" operator="equal">
      <formula>0</formula>
    </cfRule>
  </conditionalFormatting>
  <conditionalFormatting sqref="AB150">
    <cfRule type="cellIs" dxfId="4717" priority="5062" operator="equal">
      <formula>0</formula>
    </cfRule>
    <cfRule type="cellIs" dxfId="4716" priority="5063" operator="between">
      <formula>20</formula>
      <formula>25</formula>
    </cfRule>
    <cfRule type="cellIs" dxfId="4715" priority="5064" operator="between">
      <formula>15</formula>
      <formula>19.99</formula>
    </cfRule>
    <cfRule type="cellIs" dxfId="4714" priority="5065" operator="between">
      <formula>10</formula>
      <formula>14.99</formula>
    </cfRule>
    <cfRule type="cellIs" dxfId="4713" priority="5066" operator="between">
      <formula>5</formula>
      <formula>9.99</formula>
    </cfRule>
    <cfRule type="cellIs" dxfId="4712" priority="5067" operator="between">
      <formula>0.001</formula>
      <formula>4.99</formula>
    </cfRule>
    <cfRule type="cellIs" dxfId="4711" priority="5068" operator="equal">
      <formula>0</formula>
    </cfRule>
  </conditionalFormatting>
  <conditionalFormatting sqref="AB156">
    <cfRule type="cellIs" dxfId="4710" priority="5055" operator="equal">
      <formula>0</formula>
    </cfRule>
    <cfRule type="cellIs" dxfId="4709" priority="5056" operator="between">
      <formula>20</formula>
      <formula>25</formula>
    </cfRule>
    <cfRule type="cellIs" dxfId="4708" priority="5057" operator="between">
      <formula>15</formula>
      <formula>19.99</formula>
    </cfRule>
    <cfRule type="cellIs" dxfId="4707" priority="5058" operator="between">
      <formula>10</formula>
      <formula>14.99</formula>
    </cfRule>
    <cfRule type="cellIs" dxfId="4706" priority="5059" operator="between">
      <formula>5</formula>
      <formula>9.99</formula>
    </cfRule>
    <cfRule type="cellIs" dxfId="4705" priority="5060" operator="between">
      <formula>0.001</formula>
      <formula>4.99</formula>
    </cfRule>
    <cfRule type="cellIs" dxfId="4704" priority="5061" operator="equal">
      <formula>0</formula>
    </cfRule>
  </conditionalFormatting>
  <conditionalFormatting sqref="AB162">
    <cfRule type="cellIs" dxfId="4703" priority="5048" operator="equal">
      <formula>0</formula>
    </cfRule>
    <cfRule type="cellIs" dxfId="4702" priority="5049" operator="between">
      <formula>20</formula>
      <formula>25</formula>
    </cfRule>
    <cfRule type="cellIs" dxfId="4701" priority="5050" operator="between">
      <formula>15</formula>
      <formula>19.99</formula>
    </cfRule>
    <cfRule type="cellIs" dxfId="4700" priority="5051" operator="between">
      <formula>10</formula>
      <formula>14.99</formula>
    </cfRule>
    <cfRule type="cellIs" dxfId="4699" priority="5052" operator="between">
      <formula>5</formula>
      <formula>9.99</formula>
    </cfRule>
    <cfRule type="cellIs" dxfId="4698" priority="5053" operator="between">
      <formula>0.001</formula>
      <formula>4.99</formula>
    </cfRule>
    <cfRule type="cellIs" dxfId="4697" priority="5054" operator="equal">
      <formula>0</formula>
    </cfRule>
  </conditionalFormatting>
  <conditionalFormatting sqref="AB168">
    <cfRule type="cellIs" dxfId="4696" priority="5041" operator="equal">
      <formula>0</formula>
    </cfRule>
    <cfRule type="cellIs" dxfId="4695" priority="5042" operator="between">
      <formula>20</formula>
      <formula>25</formula>
    </cfRule>
    <cfRule type="cellIs" dxfId="4694" priority="5043" operator="between">
      <formula>15</formula>
      <formula>19.99</formula>
    </cfRule>
    <cfRule type="cellIs" dxfId="4693" priority="5044" operator="between">
      <formula>10</formula>
      <formula>14.99</formula>
    </cfRule>
    <cfRule type="cellIs" dxfId="4692" priority="5045" operator="between">
      <formula>5</formula>
      <formula>9.99</formula>
    </cfRule>
    <cfRule type="cellIs" dxfId="4691" priority="5046" operator="between">
      <formula>0.001</formula>
      <formula>4.99</formula>
    </cfRule>
    <cfRule type="cellIs" dxfId="4690" priority="5047" operator="equal">
      <formula>0</formula>
    </cfRule>
  </conditionalFormatting>
  <conditionalFormatting sqref="AB174">
    <cfRule type="cellIs" dxfId="4689" priority="5034" operator="equal">
      <formula>0</formula>
    </cfRule>
    <cfRule type="cellIs" dxfId="4688" priority="5035" operator="between">
      <formula>20</formula>
      <formula>25</formula>
    </cfRule>
    <cfRule type="cellIs" dxfId="4687" priority="5036" operator="between">
      <formula>15</formula>
      <formula>19.99</formula>
    </cfRule>
    <cfRule type="cellIs" dxfId="4686" priority="5037" operator="between">
      <formula>10</formula>
      <formula>14.99</formula>
    </cfRule>
    <cfRule type="cellIs" dxfId="4685" priority="5038" operator="between">
      <formula>5</formula>
      <formula>9.99</formula>
    </cfRule>
    <cfRule type="cellIs" dxfId="4684" priority="5039" operator="between">
      <formula>0.001</formula>
      <formula>4.99</formula>
    </cfRule>
    <cfRule type="cellIs" dxfId="4683" priority="5040" operator="equal">
      <formula>0</formula>
    </cfRule>
  </conditionalFormatting>
  <conditionalFormatting sqref="AB180">
    <cfRule type="cellIs" dxfId="4682" priority="5027" operator="equal">
      <formula>0</formula>
    </cfRule>
    <cfRule type="cellIs" dxfId="4681" priority="5028" operator="between">
      <formula>20</formula>
      <formula>25</formula>
    </cfRule>
    <cfRule type="cellIs" dxfId="4680" priority="5029" operator="between">
      <formula>15</formula>
      <formula>19.99</formula>
    </cfRule>
    <cfRule type="cellIs" dxfId="4679" priority="5030" operator="between">
      <formula>10</formula>
      <formula>14.99</formula>
    </cfRule>
    <cfRule type="cellIs" dxfId="4678" priority="5031" operator="between">
      <formula>5</formula>
      <formula>9.99</formula>
    </cfRule>
    <cfRule type="cellIs" dxfId="4677" priority="5032" operator="between">
      <formula>0.001</formula>
      <formula>4.99</formula>
    </cfRule>
    <cfRule type="cellIs" dxfId="4676" priority="5033" operator="equal">
      <formula>0</formula>
    </cfRule>
  </conditionalFormatting>
  <conditionalFormatting sqref="AB186">
    <cfRule type="cellIs" dxfId="4675" priority="1282" operator="equal">
      <formula>0</formula>
    </cfRule>
    <cfRule type="cellIs" dxfId="4674" priority="1283" operator="between">
      <formula>20</formula>
      <formula>25</formula>
    </cfRule>
    <cfRule type="cellIs" dxfId="4673" priority="1284" operator="between">
      <formula>15</formula>
      <formula>19.99</formula>
    </cfRule>
    <cfRule type="cellIs" dxfId="4672" priority="1285" operator="between">
      <formula>10</formula>
      <formula>14.99</formula>
    </cfRule>
    <cfRule type="cellIs" dxfId="4671" priority="1286" operator="between">
      <formula>5</formula>
      <formula>9.99</formula>
    </cfRule>
    <cfRule type="cellIs" dxfId="4670" priority="1287" operator="between">
      <formula>0.001</formula>
      <formula>4.99</formula>
    </cfRule>
    <cfRule type="cellIs" dxfId="4669" priority="1288" operator="equal">
      <formula>0</formula>
    </cfRule>
  </conditionalFormatting>
  <conditionalFormatting sqref="AB192">
    <cfRule type="cellIs" dxfId="4668" priority="1268" operator="equal">
      <formula>0</formula>
    </cfRule>
    <cfRule type="cellIs" dxfId="4667" priority="1269" operator="between">
      <formula>20</formula>
      <formula>25</formula>
    </cfRule>
    <cfRule type="cellIs" dxfId="4666" priority="1270" operator="between">
      <formula>15</formula>
      <formula>19.99</formula>
    </cfRule>
    <cfRule type="cellIs" dxfId="4665" priority="1271" operator="between">
      <formula>10</formula>
      <formula>14.99</formula>
    </cfRule>
    <cfRule type="cellIs" dxfId="4664" priority="1272" operator="between">
      <formula>5</formula>
      <formula>9.99</formula>
    </cfRule>
    <cfRule type="cellIs" dxfId="4663" priority="1273" operator="between">
      <formula>0.001</formula>
      <formula>4.99</formula>
    </cfRule>
    <cfRule type="cellIs" dxfId="4662" priority="1274" operator="equal">
      <formula>0</formula>
    </cfRule>
  </conditionalFormatting>
  <conditionalFormatting sqref="AB198">
    <cfRule type="cellIs" dxfId="4661" priority="1261" operator="equal">
      <formula>0</formula>
    </cfRule>
    <cfRule type="cellIs" dxfId="4660" priority="1262" operator="between">
      <formula>20</formula>
      <formula>25</formula>
    </cfRule>
    <cfRule type="cellIs" dxfId="4659" priority="1263" operator="between">
      <formula>15</formula>
      <formula>19.99</formula>
    </cfRule>
    <cfRule type="cellIs" dxfId="4658" priority="1264" operator="between">
      <formula>10</formula>
      <formula>14.99</formula>
    </cfRule>
    <cfRule type="cellIs" dxfId="4657" priority="1265" operator="between">
      <formula>5</formula>
      <formula>9.99</formula>
    </cfRule>
    <cfRule type="cellIs" dxfId="4656" priority="1266" operator="between">
      <formula>0.001</formula>
      <formula>4.99</formula>
    </cfRule>
    <cfRule type="cellIs" dxfId="4655" priority="1267" operator="equal">
      <formula>0</formula>
    </cfRule>
  </conditionalFormatting>
  <conditionalFormatting sqref="AB204">
    <cfRule type="cellIs" dxfId="4654" priority="1254" operator="equal">
      <formula>0</formula>
    </cfRule>
    <cfRule type="cellIs" dxfId="4653" priority="1255" operator="between">
      <formula>20</formula>
      <formula>25</formula>
    </cfRule>
    <cfRule type="cellIs" dxfId="4652" priority="1256" operator="between">
      <formula>15</formula>
      <formula>19.99</formula>
    </cfRule>
    <cfRule type="cellIs" dxfId="4651" priority="1257" operator="between">
      <formula>10</formula>
      <formula>14.99</formula>
    </cfRule>
    <cfRule type="cellIs" dxfId="4650" priority="1258" operator="between">
      <formula>5</formula>
      <formula>9.99</formula>
    </cfRule>
    <cfRule type="cellIs" dxfId="4649" priority="1259" operator="between">
      <formula>0.001</formula>
      <formula>4.99</formula>
    </cfRule>
    <cfRule type="cellIs" dxfId="4648" priority="1260" operator="equal">
      <formula>0</formula>
    </cfRule>
  </conditionalFormatting>
  <conditionalFormatting sqref="AB210">
    <cfRule type="cellIs" dxfId="4647" priority="1247" operator="equal">
      <formula>0</formula>
    </cfRule>
    <cfRule type="cellIs" dxfId="4646" priority="1248" operator="between">
      <formula>20</formula>
      <formula>25</formula>
    </cfRule>
    <cfRule type="cellIs" dxfId="4645" priority="1249" operator="between">
      <formula>15</formula>
      <formula>19.99</formula>
    </cfRule>
    <cfRule type="cellIs" dxfId="4644" priority="1250" operator="between">
      <formula>10</formula>
      <formula>14.99</formula>
    </cfRule>
    <cfRule type="cellIs" dxfId="4643" priority="1251" operator="between">
      <formula>5</formula>
      <formula>9.99</formula>
    </cfRule>
    <cfRule type="cellIs" dxfId="4642" priority="1252" operator="between">
      <formula>0.001</formula>
      <formula>4.99</formula>
    </cfRule>
    <cfRule type="cellIs" dxfId="4641" priority="1253" operator="equal">
      <formula>0</formula>
    </cfRule>
  </conditionalFormatting>
  <conditionalFormatting sqref="AB216">
    <cfRule type="cellIs" dxfId="4640" priority="1240" operator="equal">
      <formula>0</formula>
    </cfRule>
    <cfRule type="cellIs" dxfId="4639" priority="1241" operator="between">
      <formula>20</formula>
      <formula>25</formula>
    </cfRule>
    <cfRule type="cellIs" dxfId="4638" priority="1242" operator="between">
      <formula>15</formula>
      <formula>19.99</formula>
    </cfRule>
    <cfRule type="cellIs" dxfId="4637" priority="1243" operator="between">
      <formula>10</formula>
      <formula>14.99</formula>
    </cfRule>
    <cfRule type="cellIs" dxfId="4636" priority="1244" operator="between">
      <formula>5</formula>
      <formula>9.99</formula>
    </cfRule>
    <cfRule type="cellIs" dxfId="4635" priority="1245" operator="between">
      <formula>0.001</formula>
      <formula>4.99</formula>
    </cfRule>
    <cfRule type="cellIs" dxfId="4634" priority="1246" operator="equal">
      <formula>0</formula>
    </cfRule>
  </conditionalFormatting>
  <conditionalFormatting sqref="AB222">
    <cfRule type="cellIs" dxfId="4633" priority="1233" operator="equal">
      <formula>0</formula>
    </cfRule>
    <cfRule type="cellIs" dxfId="4632" priority="1234" operator="between">
      <formula>20</formula>
      <formula>25</formula>
    </cfRule>
    <cfRule type="cellIs" dxfId="4631" priority="1235" operator="between">
      <formula>15</formula>
      <formula>19.99</formula>
    </cfRule>
    <cfRule type="cellIs" dxfId="4630" priority="1236" operator="between">
      <formula>10</formula>
      <formula>14.99</formula>
    </cfRule>
    <cfRule type="cellIs" dxfId="4629" priority="1237" operator="between">
      <formula>5</formula>
      <formula>9.99</formula>
    </cfRule>
    <cfRule type="cellIs" dxfId="4628" priority="1238" operator="between">
      <formula>0.001</formula>
      <formula>4.99</formula>
    </cfRule>
    <cfRule type="cellIs" dxfId="4627" priority="1239" operator="equal">
      <formula>0</formula>
    </cfRule>
  </conditionalFormatting>
  <conditionalFormatting sqref="AB228">
    <cfRule type="cellIs" dxfId="4626" priority="1226" operator="equal">
      <formula>0</formula>
    </cfRule>
    <cfRule type="cellIs" dxfId="4625" priority="1227" operator="between">
      <formula>20</formula>
      <formula>25</formula>
    </cfRule>
    <cfRule type="cellIs" dxfId="4624" priority="1228" operator="between">
      <formula>15</formula>
      <formula>19.99</formula>
    </cfRule>
    <cfRule type="cellIs" dxfId="4623" priority="1229" operator="between">
      <formula>10</formula>
      <formula>14.99</formula>
    </cfRule>
    <cfRule type="cellIs" dxfId="4622" priority="1230" operator="between">
      <formula>5</formula>
      <formula>9.99</formula>
    </cfRule>
    <cfRule type="cellIs" dxfId="4621" priority="1231" operator="between">
      <formula>0.001</formula>
      <formula>4.99</formula>
    </cfRule>
    <cfRule type="cellIs" dxfId="4620" priority="1232" operator="equal">
      <formula>0</formula>
    </cfRule>
  </conditionalFormatting>
  <conditionalFormatting sqref="AB234">
    <cfRule type="cellIs" dxfId="4619" priority="1219" operator="equal">
      <formula>0</formula>
    </cfRule>
    <cfRule type="cellIs" dxfId="4618" priority="1220" operator="between">
      <formula>20</formula>
      <formula>25</formula>
    </cfRule>
    <cfRule type="cellIs" dxfId="4617" priority="1221" operator="between">
      <formula>15</formula>
      <formula>19.99</formula>
    </cfRule>
    <cfRule type="cellIs" dxfId="4616" priority="1222" operator="between">
      <formula>10</formula>
      <formula>14.99</formula>
    </cfRule>
    <cfRule type="cellIs" dxfId="4615" priority="1223" operator="between">
      <formula>5</formula>
      <formula>9.99</formula>
    </cfRule>
    <cfRule type="cellIs" dxfId="4614" priority="1224" operator="between">
      <formula>0.001</formula>
      <formula>4.99</formula>
    </cfRule>
    <cfRule type="cellIs" dxfId="4613" priority="1225" operator="equal">
      <formula>0</formula>
    </cfRule>
  </conditionalFormatting>
  <conditionalFormatting sqref="AB240">
    <cfRule type="cellIs" dxfId="4612" priority="1212" operator="equal">
      <formula>0</formula>
    </cfRule>
    <cfRule type="cellIs" dxfId="4611" priority="1213" operator="between">
      <formula>20</formula>
      <formula>25</formula>
    </cfRule>
    <cfRule type="cellIs" dxfId="4610" priority="1214" operator="between">
      <formula>15</formula>
      <formula>19.99</formula>
    </cfRule>
    <cfRule type="cellIs" dxfId="4609" priority="1215" operator="between">
      <formula>10</formula>
      <formula>14.99</formula>
    </cfRule>
    <cfRule type="cellIs" dxfId="4608" priority="1216" operator="between">
      <formula>5</formula>
      <formula>9.99</formula>
    </cfRule>
    <cfRule type="cellIs" dxfId="4607" priority="1217" operator="between">
      <formula>0.001</formula>
      <formula>4.99</formula>
    </cfRule>
    <cfRule type="cellIs" dxfId="4606" priority="1218" operator="equal">
      <formula>0</formula>
    </cfRule>
  </conditionalFormatting>
  <conditionalFormatting sqref="AB246">
    <cfRule type="cellIs" dxfId="4605" priority="1198" operator="equal">
      <formula>0</formula>
    </cfRule>
    <cfRule type="cellIs" dxfId="4604" priority="1199" operator="between">
      <formula>20</formula>
      <formula>25</formula>
    </cfRule>
    <cfRule type="cellIs" dxfId="4603" priority="1200" operator="between">
      <formula>15</formula>
      <formula>19.99</formula>
    </cfRule>
    <cfRule type="cellIs" dxfId="4602" priority="1201" operator="between">
      <formula>10</formula>
      <formula>14.99</formula>
    </cfRule>
    <cfRule type="cellIs" dxfId="4601" priority="1202" operator="between">
      <formula>5</formula>
      <formula>9.99</formula>
    </cfRule>
    <cfRule type="cellIs" dxfId="4600" priority="1203" operator="between">
      <formula>0.001</formula>
      <formula>4.99</formula>
    </cfRule>
    <cfRule type="cellIs" dxfId="4599" priority="1204" operator="equal">
      <formula>0</formula>
    </cfRule>
  </conditionalFormatting>
  <conditionalFormatting sqref="AB252">
    <cfRule type="cellIs" dxfId="4598" priority="1191" operator="equal">
      <formula>0</formula>
    </cfRule>
    <cfRule type="cellIs" dxfId="4597" priority="1192" operator="between">
      <formula>20</formula>
      <formula>25</formula>
    </cfRule>
    <cfRule type="cellIs" dxfId="4596" priority="1193" operator="between">
      <formula>15</formula>
      <formula>19.99</formula>
    </cfRule>
    <cfRule type="cellIs" dxfId="4595" priority="1194" operator="between">
      <formula>10</formula>
      <formula>14.99</formula>
    </cfRule>
    <cfRule type="cellIs" dxfId="4594" priority="1195" operator="between">
      <formula>5</formula>
      <formula>9.99</formula>
    </cfRule>
    <cfRule type="cellIs" dxfId="4593" priority="1196" operator="between">
      <formula>0.001</formula>
      <formula>4.99</formula>
    </cfRule>
    <cfRule type="cellIs" dxfId="4592" priority="1197" operator="equal">
      <formula>0</formula>
    </cfRule>
  </conditionalFormatting>
  <conditionalFormatting sqref="AB258">
    <cfRule type="cellIs" dxfId="4591" priority="1184" operator="equal">
      <formula>0</formula>
    </cfRule>
    <cfRule type="cellIs" dxfId="4590" priority="1185" operator="between">
      <formula>20</formula>
      <formula>25</formula>
    </cfRule>
    <cfRule type="cellIs" dxfId="4589" priority="1186" operator="between">
      <formula>15</formula>
      <formula>19.99</formula>
    </cfRule>
    <cfRule type="cellIs" dxfId="4588" priority="1187" operator="between">
      <formula>10</formula>
      <formula>14.99</formula>
    </cfRule>
    <cfRule type="cellIs" dxfId="4587" priority="1188" operator="between">
      <formula>5</formula>
      <formula>9.99</formula>
    </cfRule>
    <cfRule type="cellIs" dxfId="4586" priority="1189" operator="between">
      <formula>0.001</formula>
      <formula>4.99</formula>
    </cfRule>
    <cfRule type="cellIs" dxfId="4585" priority="1190" operator="equal">
      <formula>0</formula>
    </cfRule>
  </conditionalFormatting>
  <conditionalFormatting sqref="AB265">
    <cfRule type="cellIs" dxfId="4584" priority="1128" operator="equal">
      <formula>0</formula>
    </cfRule>
    <cfRule type="cellIs" dxfId="4583" priority="1129" operator="between">
      <formula>20</formula>
      <formula>25</formula>
    </cfRule>
    <cfRule type="cellIs" dxfId="4582" priority="1130" operator="between">
      <formula>15</formula>
      <formula>19.99</formula>
    </cfRule>
    <cfRule type="cellIs" dxfId="4581" priority="1131" operator="between">
      <formula>10</formula>
      <formula>14.99</formula>
    </cfRule>
    <cfRule type="cellIs" dxfId="4580" priority="1132" operator="between">
      <formula>5</formula>
      <formula>9.99</formula>
    </cfRule>
    <cfRule type="cellIs" dxfId="4579" priority="1133" operator="between">
      <formula>0.001</formula>
      <formula>4.99</formula>
    </cfRule>
    <cfRule type="cellIs" dxfId="4578" priority="1134" operator="equal">
      <formula>0</formula>
    </cfRule>
  </conditionalFormatting>
  <conditionalFormatting sqref="AB271">
    <cfRule type="cellIs" dxfId="4577" priority="1177" operator="equal">
      <formula>0</formula>
    </cfRule>
    <cfRule type="cellIs" dxfId="4576" priority="1178" operator="between">
      <formula>20</formula>
      <formula>25</formula>
    </cfRule>
    <cfRule type="cellIs" dxfId="4575" priority="1179" operator="between">
      <formula>15</formula>
      <formula>19.99</formula>
    </cfRule>
    <cfRule type="cellIs" dxfId="4574" priority="1180" operator="between">
      <formula>10</formula>
      <formula>14.99</formula>
    </cfRule>
    <cfRule type="cellIs" dxfId="4573" priority="1181" operator="between">
      <formula>5</formula>
      <formula>9.99</formula>
    </cfRule>
    <cfRule type="cellIs" dxfId="4572" priority="1182" operator="between">
      <formula>0.001</formula>
      <formula>4.99</formula>
    </cfRule>
    <cfRule type="cellIs" dxfId="4571" priority="1183" operator="equal">
      <formula>0</formula>
    </cfRule>
  </conditionalFormatting>
  <conditionalFormatting sqref="AB277">
    <cfRule type="cellIs" dxfId="4570" priority="1170" operator="equal">
      <formula>0</formula>
    </cfRule>
    <cfRule type="cellIs" dxfId="4569" priority="1171" operator="between">
      <formula>20</formula>
      <formula>25</formula>
    </cfRule>
    <cfRule type="cellIs" dxfId="4568" priority="1172" operator="between">
      <formula>15</formula>
      <formula>19.99</formula>
    </cfRule>
    <cfRule type="cellIs" dxfId="4567" priority="1173" operator="between">
      <formula>10</formula>
      <formula>14.99</formula>
    </cfRule>
    <cfRule type="cellIs" dxfId="4566" priority="1174" operator="between">
      <formula>5</formula>
      <formula>9.99</formula>
    </cfRule>
    <cfRule type="cellIs" dxfId="4565" priority="1175" operator="between">
      <formula>0.001</formula>
      <formula>4.99</formula>
    </cfRule>
    <cfRule type="cellIs" dxfId="4564" priority="1176" operator="equal">
      <formula>0</formula>
    </cfRule>
  </conditionalFormatting>
  <conditionalFormatting sqref="AB283">
    <cfRule type="cellIs" dxfId="4563" priority="1163" operator="equal">
      <formula>0</formula>
    </cfRule>
    <cfRule type="cellIs" dxfId="4562" priority="1164" operator="between">
      <formula>20</formula>
      <formula>25</formula>
    </cfRule>
    <cfRule type="cellIs" dxfId="4561" priority="1165" operator="between">
      <formula>15</formula>
      <formula>19.99</formula>
    </cfRule>
    <cfRule type="cellIs" dxfId="4560" priority="1166" operator="between">
      <formula>10</formula>
      <formula>14.99</formula>
    </cfRule>
    <cfRule type="cellIs" dxfId="4559" priority="1167" operator="between">
      <formula>5</formula>
      <formula>9.99</formula>
    </cfRule>
    <cfRule type="cellIs" dxfId="4558" priority="1168" operator="between">
      <formula>0.001</formula>
      <formula>4.99</formula>
    </cfRule>
    <cfRule type="cellIs" dxfId="4557" priority="1169" operator="equal">
      <formula>0</formula>
    </cfRule>
  </conditionalFormatting>
  <conditionalFormatting sqref="AB289">
    <cfRule type="cellIs" dxfId="4556" priority="1156" operator="equal">
      <formula>0</formula>
    </cfRule>
    <cfRule type="cellIs" dxfId="4555" priority="1157" operator="between">
      <formula>20</formula>
      <formula>25</formula>
    </cfRule>
    <cfRule type="cellIs" dxfId="4554" priority="1158" operator="between">
      <formula>15</formula>
      <formula>19.99</formula>
    </cfRule>
    <cfRule type="cellIs" dxfId="4553" priority="1159" operator="between">
      <formula>10</formula>
      <formula>14.99</formula>
    </cfRule>
    <cfRule type="cellIs" dxfId="4552" priority="1160" operator="between">
      <formula>5</formula>
      <formula>9.99</formula>
    </cfRule>
    <cfRule type="cellIs" dxfId="4551" priority="1161" operator="between">
      <formula>0.001</formula>
      <formula>4.99</formula>
    </cfRule>
    <cfRule type="cellIs" dxfId="4550" priority="1162" operator="equal">
      <formula>0</formula>
    </cfRule>
  </conditionalFormatting>
  <conditionalFormatting sqref="AB295">
    <cfRule type="cellIs" dxfId="4549" priority="1149" operator="equal">
      <formula>0</formula>
    </cfRule>
    <cfRule type="cellIs" dxfId="4548" priority="1150" operator="between">
      <formula>20</formula>
      <formula>25</formula>
    </cfRule>
    <cfRule type="cellIs" dxfId="4547" priority="1151" operator="between">
      <formula>15</formula>
      <formula>19.99</formula>
    </cfRule>
    <cfRule type="cellIs" dxfId="4546" priority="1152" operator="between">
      <formula>10</formula>
      <formula>14.99</formula>
    </cfRule>
    <cfRule type="cellIs" dxfId="4545" priority="1153" operator="between">
      <formula>5</formula>
      <formula>9.99</formula>
    </cfRule>
    <cfRule type="cellIs" dxfId="4544" priority="1154" operator="between">
      <formula>0.001</formula>
      <formula>4.99</formula>
    </cfRule>
    <cfRule type="cellIs" dxfId="4543" priority="1155" operator="equal">
      <formula>0</formula>
    </cfRule>
  </conditionalFormatting>
  <conditionalFormatting sqref="AB301">
    <cfRule type="cellIs" dxfId="4542" priority="1142" operator="equal">
      <formula>0</formula>
    </cfRule>
    <cfRule type="cellIs" dxfId="4541" priority="1143" operator="between">
      <formula>20</formula>
      <formula>25</formula>
    </cfRule>
    <cfRule type="cellIs" dxfId="4540" priority="1144" operator="between">
      <formula>15</formula>
      <formula>19.99</formula>
    </cfRule>
    <cfRule type="cellIs" dxfId="4539" priority="1145" operator="between">
      <formula>10</formula>
      <formula>14.99</formula>
    </cfRule>
    <cfRule type="cellIs" dxfId="4538" priority="1146" operator="between">
      <formula>5</formula>
      <formula>9.99</formula>
    </cfRule>
    <cfRule type="cellIs" dxfId="4537" priority="1147" operator="between">
      <formula>0.001</formula>
      <formula>4.99</formula>
    </cfRule>
    <cfRule type="cellIs" dxfId="4536" priority="1148" operator="equal">
      <formula>0</formula>
    </cfRule>
  </conditionalFormatting>
  <conditionalFormatting sqref="AB307">
    <cfRule type="cellIs" dxfId="4535" priority="1135" operator="equal">
      <formula>0</formula>
    </cfRule>
    <cfRule type="cellIs" dxfId="4534" priority="1136" operator="between">
      <formula>20</formula>
      <formula>25</formula>
    </cfRule>
    <cfRule type="cellIs" dxfId="4533" priority="1137" operator="between">
      <formula>15</formula>
      <formula>19.99</formula>
    </cfRule>
    <cfRule type="cellIs" dxfId="4532" priority="1138" operator="between">
      <formula>10</formula>
      <formula>14.99</formula>
    </cfRule>
    <cfRule type="cellIs" dxfId="4531" priority="1139" operator="between">
      <formula>5</formula>
      <formula>9.99</formula>
    </cfRule>
    <cfRule type="cellIs" dxfId="4530" priority="1140" operator="between">
      <formula>0.001</formula>
      <formula>4.99</formula>
    </cfRule>
    <cfRule type="cellIs" dxfId="4529" priority="1141" operator="equal">
      <formula>0</formula>
    </cfRule>
  </conditionalFormatting>
  <conditionalFormatting sqref="AB313">
    <cfRule type="cellIs" dxfId="4528" priority="1121" operator="equal">
      <formula>0</formula>
    </cfRule>
    <cfRule type="cellIs" dxfId="4527" priority="1122" operator="between">
      <formula>20</formula>
      <formula>25</formula>
    </cfRule>
    <cfRule type="cellIs" dxfId="4526" priority="1123" operator="between">
      <formula>15</formula>
      <formula>19.99</formula>
    </cfRule>
    <cfRule type="cellIs" dxfId="4525" priority="1124" operator="between">
      <formula>10</formula>
      <formula>14.99</formula>
    </cfRule>
    <cfRule type="cellIs" dxfId="4524" priority="1125" operator="between">
      <formula>5</formula>
      <formula>9.99</formula>
    </cfRule>
    <cfRule type="cellIs" dxfId="4523" priority="1126" operator="between">
      <formula>0.001</formula>
      <formula>4.99</formula>
    </cfRule>
    <cfRule type="cellIs" dxfId="4522" priority="1127" operator="equal">
      <formula>0</formula>
    </cfRule>
  </conditionalFormatting>
  <conditionalFormatting sqref="AB319">
    <cfRule type="cellIs" dxfId="4521" priority="1114" operator="equal">
      <formula>0</formula>
    </cfRule>
    <cfRule type="cellIs" dxfId="4520" priority="1115" operator="between">
      <formula>20</formula>
      <formula>25</formula>
    </cfRule>
    <cfRule type="cellIs" dxfId="4519" priority="1116" operator="between">
      <formula>15</formula>
      <formula>19.99</formula>
    </cfRule>
    <cfRule type="cellIs" dxfId="4518" priority="1117" operator="between">
      <formula>10</formula>
      <formula>14.99</formula>
    </cfRule>
    <cfRule type="cellIs" dxfId="4517" priority="1118" operator="between">
      <formula>5</formula>
      <formula>9.99</formula>
    </cfRule>
    <cfRule type="cellIs" dxfId="4516" priority="1119" operator="between">
      <formula>0.001</formula>
      <formula>4.99</formula>
    </cfRule>
    <cfRule type="cellIs" dxfId="4515" priority="1120" operator="equal">
      <formula>0</formula>
    </cfRule>
  </conditionalFormatting>
  <conditionalFormatting sqref="AB325">
    <cfRule type="cellIs" dxfId="4514" priority="1107" operator="equal">
      <formula>0</formula>
    </cfRule>
    <cfRule type="cellIs" dxfId="4513" priority="1108" operator="between">
      <formula>20</formula>
      <formula>25</formula>
    </cfRule>
    <cfRule type="cellIs" dxfId="4512" priority="1109" operator="between">
      <formula>15</formula>
      <formula>19.99</formula>
    </cfRule>
    <cfRule type="cellIs" dxfId="4511" priority="1110" operator="between">
      <formula>10</formula>
      <formula>14.99</formula>
    </cfRule>
    <cfRule type="cellIs" dxfId="4510" priority="1111" operator="between">
      <formula>5</formula>
      <formula>9.99</formula>
    </cfRule>
    <cfRule type="cellIs" dxfId="4509" priority="1112" operator="between">
      <formula>0.001</formula>
      <formula>4.99</formula>
    </cfRule>
    <cfRule type="cellIs" dxfId="4508" priority="1113" operator="equal">
      <formula>0</formula>
    </cfRule>
  </conditionalFormatting>
  <conditionalFormatting sqref="AB331">
    <cfRule type="cellIs" dxfId="4507" priority="1100" operator="equal">
      <formula>0</formula>
    </cfRule>
    <cfRule type="cellIs" dxfId="4506" priority="1101" operator="between">
      <formula>20</formula>
      <formula>25</formula>
    </cfRule>
    <cfRule type="cellIs" dxfId="4505" priority="1102" operator="between">
      <formula>15</formula>
      <formula>19.99</formula>
    </cfRule>
    <cfRule type="cellIs" dxfId="4504" priority="1103" operator="between">
      <formula>10</formula>
      <formula>14.99</formula>
    </cfRule>
    <cfRule type="cellIs" dxfId="4503" priority="1104" operator="between">
      <formula>5</formula>
      <formula>9.99</formula>
    </cfRule>
    <cfRule type="cellIs" dxfId="4502" priority="1105" operator="between">
      <formula>0.001</formula>
      <formula>4.99</formula>
    </cfRule>
    <cfRule type="cellIs" dxfId="4501" priority="1106" operator="equal">
      <formula>0</formula>
    </cfRule>
  </conditionalFormatting>
  <conditionalFormatting sqref="AB337">
    <cfRule type="cellIs" dxfId="4500" priority="1093" operator="equal">
      <formula>0</formula>
    </cfRule>
    <cfRule type="cellIs" dxfId="4499" priority="1094" operator="between">
      <formula>20</formula>
      <formula>25</formula>
    </cfRule>
    <cfRule type="cellIs" dxfId="4498" priority="1095" operator="between">
      <formula>15</formula>
      <formula>19.99</formula>
    </cfRule>
    <cfRule type="cellIs" dxfId="4497" priority="1096" operator="between">
      <formula>10</formula>
      <formula>14.99</formula>
    </cfRule>
    <cfRule type="cellIs" dxfId="4496" priority="1097" operator="between">
      <formula>5</formula>
      <formula>9.99</formula>
    </cfRule>
    <cfRule type="cellIs" dxfId="4495" priority="1098" operator="between">
      <formula>0.001</formula>
      <formula>4.99</formula>
    </cfRule>
    <cfRule type="cellIs" dxfId="4494" priority="1099" operator="equal">
      <formula>0</formula>
    </cfRule>
  </conditionalFormatting>
  <conditionalFormatting sqref="AB343">
    <cfRule type="cellIs" dxfId="4493" priority="1086" operator="equal">
      <formula>0</formula>
    </cfRule>
    <cfRule type="cellIs" dxfId="4492" priority="1087" operator="between">
      <formula>20</formula>
      <formula>25</formula>
    </cfRule>
    <cfRule type="cellIs" dxfId="4491" priority="1088" operator="between">
      <formula>15</formula>
      <formula>19.99</formula>
    </cfRule>
    <cfRule type="cellIs" dxfId="4490" priority="1089" operator="between">
      <formula>10</formula>
      <formula>14.99</formula>
    </cfRule>
    <cfRule type="cellIs" dxfId="4489" priority="1090" operator="between">
      <formula>5</formula>
      <formula>9.99</formula>
    </cfRule>
    <cfRule type="cellIs" dxfId="4488" priority="1091" operator="between">
      <formula>0.001</formula>
      <formula>4.99</formula>
    </cfRule>
    <cfRule type="cellIs" dxfId="4487" priority="1092" operator="equal">
      <formula>0</formula>
    </cfRule>
  </conditionalFormatting>
  <conditionalFormatting sqref="AB349">
    <cfRule type="cellIs" dxfId="4486" priority="1079" operator="equal">
      <formula>0</formula>
    </cfRule>
    <cfRule type="cellIs" dxfId="4485" priority="1080" operator="between">
      <formula>20</formula>
      <formula>25</formula>
    </cfRule>
    <cfRule type="cellIs" dxfId="4484" priority="1081" operator="between">
      <formula>15</formula>
      <formula>19.99</formula>
    </cfRule>
    <cfRule type="cellIs" dxfId="4483" priority="1082" operator="between">
      <formula>10</formula>
      <formula>14.99</formula>
    </cfRule>
    <cfRule type="cellIs" dxfId="4482" priority="1083" operator="between">
      <formula>5</formula>
      <formula>9.99</formula>
    </cfRule>
    <cfRule type="cellIs" dxfId="4481" priority="1084" operator="between">
      <formula>0.001</formula>
      <formula>4.99</formula>
    </cfRule>
    <cfRule type="cellIs" dxfId="4480" priority="1085" operator="equal">
      <formula>0</formula>
    </cfRule>
  </conditionalFormatting>
  <conditionalFormatting sqref="AB355">
    <cfRule type="cellIs" dxfId="4479" priority="1072" operator="equal">
      <formula>0</formula>
    </cfRule>
    <cfRule type="cellIs" dxfId="4478" priority="1073" operator="between">
      <formula>20</formula>
      <formula>25</formula>
    </cfRule>
    <cfRule type="cellIs" dxfId="4477" priority="1074" operator="between">
      <formula>15</formula>
      <formula>19.99</formula>
    </cfRule>
    <cfRule type="cellIs" dxfId="4476" priority="1075" operator="between">
      <formula>10</formula>
      <formula>14.99</formula>
    </cfRule>
    <cfRule type="cellIs" dxfId="4475" priority="1076" operator="between">
      <formula>5</formula>
      <formula>9.99</formula>
    </cfRule>
    <cfRule type="cellIs" dxfId="4474" priority="1077" operator="between">
      <formula>0.001</formula>
      <formula>4.99</formula>
    </cfRule>
    <cfRule type="cellIs" dxfId="4473" priority="1078" operator="equal">
      <formula>0</formula>
    </cfRule>
  </conditionalFormatting>
  <conditionalFormatting sqref="AB361">
    <cfRule type="cellIs" dxfId="4472" priority="1065" operator="equal">
      <formula>0</formula>
    </cfRule>
    <cfRule type="cellIs" dxfId="4471" priority="1066" operator="between">
      <formula>20</formula>
      <formula>25</formula>
    </cfRule>
    <cfRule type="cellIs" dxfId="4470" priority="1067" operator="between">
      <formula>15</formula>
      <formula>19.99</formula>
    </cfRule>
    <cfRule type="cellIs" dxfId="4469" priority="1068" operator="between">
      <formula>10</formula>
      <formula>14.99</formula>
    </cfRule>
    <cfRule type="cellIs" dxfId="4468" priority="1069" operator="between">
      <formula>5</formula>
      <formula>9.99</formula>
    </cfRule>
    <cfRule type="cellIs" dxfId="4467" priority="1070" operator="between">
      <formula>0.001</formula>
      <formula>4.99</formula>
    </cfRule>
    <cfRule type="cellIs" dxfId="4466" priority="1071" operator="equal">
      <formula>0</formula>
    </cfRule>
  </conditionalFormatting>
  <conditionalFormatting sqref="AB367">
    <cfRule type="cellIs" dxfId="4465" priority="1058" operator="equal">
      <formula>0</formula>
    </cfRule>
    <cfRule type="cellIs" dxfId="4464" priority="1059" operator="between">
      <formula>20</formula>
      <formula>25</formula>
    </cfRule>
    <cfRule type="cellIs" dxfId="4463" priority="1060" operator="between">
      <formula>15</formula>
      <formula>19.99</formula>
    </cfRule>
    <cfRule type="cellIs" dxfId="4462" priority="1061" operator="between">
      <formula>10</formula>
      <formula>14.99</formula>
    </cfRule>
    <cfRule type="cellIs" dxfId="4461" priority="1062" operator="between">
      <formula>5</formula>
      <formula>9.99</formula>
    </cfRule>
    <cfRule type="cellIs" dxfId="4460" priority="1063" operator="between">
      <formula>0.001</formula>
      <formula>4.99</formula>
    </cfRule>
    <cfRule type="cellIs" dxfId="4459" priority="1064" operator="equal">
      <formula>0</formula>
    </cfRule>
  </conditionalFormatting>
  <conditionalFormatting sqref="AB373">
    <cfRule type="cellIs" dxfId="4458" priority="1051" operator="equal">
      <formula>0</formula>
    </cfRule>
    <cfRule type="cellIs" dxfId="4457" priority="1052" operator="between">
      <formula>20</formula>
      <formula>25</formula>
    </cfRule>
    <cfRule type="cellIs" dxfId="4456" priority="1053" operator="between">
      <formula>15</formula>
      <formula>19.99</formula>
    </cfRule>
    <cfRule type="cellIs" dxfId="4455" priority="1054" operator="between">
      <formula>10</formula>
      <formula>14.99</formula>
    </cfRule>
    <cfRule type="cellIs" dxfId="4454" priority="1055" operator="between">
      <formula>5</formula>
      <formula>9.99</formula>
    </cfRule>
    <cfRule type="cellIs" dxfId="4453" priority="1056" operator="between">
      <formula>0.001</formula>
      <formula>4.99</formula>
    </cfRule>
    <cfRule type="cellIs" dxfId="4452" priority="1057" operator="equal">
      <formula>0</formula>
    </cfRule>
  </conditionalFormatting>
  <conditionalFormatting sqref="AB379">
    <cfRule type="cellIs" dxfId="4451" priority="1044" operator="equal">
      <formula>0</formula>
    </cfRule>
    <cfRule type="cellIs" dxfId="4450" priority="1045" operator="between">
      <formula>20</formula>
      <formula>25</formula>
    </cfRule>
    <cfRule type="cellIs" dxfId="4449" priority="1046" operator="between">
      <formula>15</formula>
      <formula>19.99</formula>
    </cfRule>
    <cfRule type="cellIs" dxfId="4448" priority="1047" operator="between">
      <formula>10</formula>
      <formula>14.99</formula>
    </cfRule>
    <cfRule type="cellIs" dxfId="4447" priority="1048" operator="between">
      <formula>5</formula>
      <formula>9.99</formula>
    </cfRule>
    <cfRule type="cellIs" dxfId="4446" priority="1049" operator="between">
      <formula>0.001</formula>
      <formula>4.99</formula>
    </cfRule>
    <cfRule type="cellIs" dxfId="4445" priority="1050" operator="equal">
      <formula>0</formula>
    </cfRule>
  </conditionalFormatting>
  <conditionalFormatting sqref="AB385">
    <cfRule type="cellIs" dxfId="4444" priority="1037" operator="equal">
      <formula>0</formula>
    </cfRule>
    <cfRule type="cellIs" dxfId="4443" priority="1038" operator="between">
      <formula>20</formula>
      <formula>25</formula>
    </cfRule>
    <cfRule type="cellIs" dxfId="4442" priority="1039" operator="between">
      <formula>15</formula>
      <formula>19.99</formula>
    </cfRule>
    <cfRule type="cellIs" dxfId="4441" priority="1040" operator="between">
      <formula>10</formula>
      <formula>14.99</formula>
    </cfRule>
    <cfRule type="cellIs" dxfId="4440" priority="1041" operator="between">
      <formula>5</formula>
      <formula>9.99</formula>
    </cfRule>
    <cfRule type="cellIs" dxfId="4439" priority="1042" operator="between">
      <formula>0.001</formula>
      <formula>4.99</formula>
    </cfRule>
    <cfRule type="cellIs" dxfId="4438" priority="1043" operator="equal">
      <formula>0</formula>
    </cfRule>
  </conditionalFormatting>
  <conditionalFormatting sqref="AB392">
    <cfRule type="cellIs" dxfId="4437" priority="981" operator="equal">
      <formula>0</formula>
    </cfRule>
    <cfRule type="cellIs" dxfId="4436" priority="982" operator="between">
      <formula>20</formula>
      <formula>25</formula>
    </cfRule>
    <cfRule type="cellIs" dxfId="4435" priority="983" operator="between">
      <formula>15</formula>
      <formula>19.99</formula>
    </cfRule>
    <cfRule type="cellIs" dxfId="4434" priority="984" operator="between">
      <formula>10</formula>
      <formula>14.99</formula>
    </cfRule>
    <cfRule type="cellIs" dxfId="4433" priority="985" operator="between">
      <formula>5</formula>
      <formula>9.99</formula>
    </cfRule>
    <cfRule type="cellIs" dxfId="4432" priority="986" operator="between">
      <formula>0.001</formula>
      <formula>4.99</formula>
    </cfRule>
    <cfRule type="cellIs" dxfId="4431" priority="987" operator="equal">
      <formula>0</formula>
    </cfRule>
  </conditionalFormatting>
  <conditionalFormatting sqref="AB398">
    <cfRule type="cellIs" dxfId="4430" priority="1030" operator="equal">
      <formula>0</formula>
    </cfRule>
    <cfRule type="cellIs" dxfId="4429" priority="1031" operator="between">
      <formula>20</formula>
      <formula>25</formula>
    </cfRule>
    <cfRule type="cellIs" dxfId="4428" priority="1032" operator="between">
      <formula>15</formula>
      <formula>19.99</formula>
    </cfRule>
    <cfRule type="cellIs" dxfId="4427" priority="1033" operator="between">
      <formula>10</formula>
      <formula>14.99</formula>
    </cfRule>
    <cfRule type="cellIs" dxfId="4426" priority="1034" operator="between">
      <formula>5</formula>
      <formula>9.99</formula>
    </cfRule>
    <cfRule type="cellIs" dxfId="4425" priority="1035" operator="between">
      <formula>0.001</formula>
      <formula>4.99</formula>
    </cfRule>
    <cfRule type="cellIs" dxfId="4424" priority="1036" operator="equal">
      <formula>0</formula>
    </cfRule>
  </conditionalFormatting>
  <conditionalFormatting sqref="AB404">
    <cfRule type="cellIs" dxfId="4423" priority="1023" operator="equal">
      <formula>0</formula>
    </cfRule>
    <cfRule type="cellIs" dxfId="4422" priority="1024" operator="between">
      <formula>20</formula>
      <formula>25</formula>
    </cfRule>
    <cfRule type="cellIs" dxfId="4421" priority="1025" operator="between">
      <formula>15</formula>
      <formula>19.99</formula>
    </cfRule>
    <cfRule type="cellIs" dxfId="4420" priority="1026" operator="between">
      <formula>10</formula>
      <formula>14.99</formula>
    </cfRule>
    <cfRule type="cellIs" dxfId="4419" priority="1027" operator="between">
      <formula>5</formula>
      <formula>9.99</formula>
    </cfRule>
    <cfRule type="cellIs" dxfId="4418" priority="1028" operator="between">
      <formula>0.001</formula>
      <formula>4.99</formula>
    </cfRule>
    <cfRule type="cellIs" dxfId="4417" priority="1029" operator="equal">
      <formula>0</formula>
    </cfRule>
  </conditionalFormatting>
  <conditionalFormatting sqref="AB410">
    <cfRule type="cellIs" dxfId="4416" priority="1016" operator="equal">
      <formula>0</formula>
    </cfRule>
    <cfRule type="cellIs" dxfId="4415" priority="1017" operator="between">
      <formula>20</formula>
      <formula>25</formula>
    </cfRule>
    <cfRule type="cellIs" dxfId="4414" priority="1018" operator="between">
      <formula>15</formula>
      <formula>19.99</formula>
    </cfRule>
    <cfRule type="cellIs" dxfId="4413" priority="1019" operator="between">
      <formula>10</formula>
      <formula>14.99</formula>
    </cfRule>
    <cfRule type="cellIs" dxfId="4412" priority="1020" operator="between">
      <formula>5</formula>
      <formula>9.99</formula>
    </cfRule>
    <cfRule type="cellIs" dxfId="4411" priority="1021" operator="between">
      <formula>0.001</formula>
      <formula>4.99</formula>
    </cfRule>
    <cfRule type="cellIs" dxfId="4410" priority="1022" operator="equal">
      <formula>0</formula>
    </cfRule>
  </conditionalFormatting>
  <conditionalFormatting sqref="AB416">
    <cfRule type="cellIs" dxfId="4409" priority="1009" operator="equal">
      <formula>0</formula>
    </cfRule>
    <cfRule type="cellIs" dxfId="4408" priority="1010" operator="between">
      <formula>20</formula>
      <formula>25</formula>
    </cfRule>
    <cfRule type="cellIs" dxfId="4407" priority="1011" operator="between">
      <formula>15</formula>
      <formula>19.99</formula>
    </cfRule>
    <cfRule type="cellIs" dxfId="4406" priority="1012" operator="between">
      <formula>10</formula>
      <formula>14.99</formula>
    </cfRule>
    <cfRule type="cellIs" dxfId="4405" priority="1013" operator="between">
      <formula>5</formula>
      <formula>9.99</formula>
    </cfRule>
    <cfRule type="cellIs" dxfId="4404" priority="1014" operator="between">
      <formula>0.001</formula>
      <formula>4.99</formula>
    </cfRule>
    <cfRule type="cellIs" dxfId="4403" priority="1015" operator="equal">
      <formula>0</formula>
    </cfRule>
  </conditionalFormatting>
  <conditionalFormatting sqref="AB422">
    <cfRule type="cellIs" dxfId="4402" priority="1002" operator="equal">
      <formula>0</formula>
    </cfRule>
    <cfRule type="cellIs" dxfId="4401" priority="1003" operator="between">
      <formula>20</formula>
      <formula>25</formula>
    </cfRule>
    <cfRule type="cellIs" dxfId="4400" priority="1004" operator="between">
      <formula>15</formula>
      <formula>19.99</formula>
    </cfRule>
    <cfRule type="cellIs" dxfId="4399" priority="1005" operator="between">
      <formula>10</formula>
      <formula>14.99</formula>
    </cfRule>
    <cfRule type="cellIs" dxfId="4398" priority="1006" operator="between">
      <formula>5</formula>
      <formula>9.99</formula>
    </cfRule>
    <cfRule type="cellIs" dxfId="4397" priority="1007" operator="between">
      <formula>0.001</formula>
      <formula>4.99</formula>
    </cfRule>
    <cfRule type="cellIs" dxfId="4396" priority="1008" operator="equal">
      <formula>0</formula>
    </cfRule>
  </conditionalFormatting>
  <conditionalFormatting sqref="AB428">
    <cfRule type="cellIs" dxfId="4395" priority="995" operator="equal">
      <formula>0</formula>
    </cfRule>
    <cfRule type="cellIs" dxfId="4394" priority="996" operator="between">
      <formula>20</formula>
      <formula>25</formula>
    </cfRule>
    <cfRule type="cellIs" dxfId="4393" priority="997" operator="between">
      <formula>15</formula>
      <formula>19.99</formula>
    </cfRule>
    <cfRule type="cellIs" dxfId="4392" priority="998" operator="between">
      <formula>10</formula>
      <formula>14.99</formula>
    </cfRule>
    <cfRule type="cellIs" dxfId="4391" priority="999" operator="between">
      <formula>5</formula>
      <formula>9.99</formula>
    </cfRule>
    <cfRule type="cellIs" dxfId="4390" priority="1000" operator="between">
      <formula>0.001</formula>
      <formula>4.99</formula>
    </cfRule>
    <cfRule type="cellIs" dxfId="4389" priority="1001" operator="equal">
      <formula>0</formula>
    </cfRule>
  </conditionalFormatting>
  <conditionalFormatting sqref="AB434">
    <cfRule type="cellIs" dxfId="4388" priority="988" operator="equal">
      <formula>0</formula>
    </cfRule>
    <cfRule type="cellIs" dxfId="4387" priority="989" operator="between">
      <formula>20</formula>
      <formula>25</formula>
    </cfRule>
    <cfRule type="cellIs" dxfId="4386" priority="990" operator="between">
      <formula>15</formula>
      <formula>19.99</formula>
    </cfRule>
    <cfRule type="cellIs" dxfId="4385" priority="991" operator="between">
      <formula>10</formula>
      <formula>14.99</formula>
    </cfRule>
    <cfRule type="cellIs" dxfId="4384" priority="992" operator="between">
      <formula>5</formula>
      <formula>9.99</formula>
    </cfRule>
    <cfRule type="cellIs" dxfId="4383" priority="993" operator="between">
      <formula>0.001</formula>
      <formula>4.99</formula>
    </cfRule>
    <cfRule type="cellIs" dxfId="4382" priority="994" operator="equal">
      <formula>0</formula>
    </cfRule>
  </conditionalFormatting>
  <conditionalFormatting sqref="AB440">
    <cfRule type="cellIs" dxfId="4381" priority="974" operator="equal">
      <formula>0</formula>
    </cfRule>
    <cfRule type="cellIs" dxfId="4380" priority="975" operator="between">
      <formula>20</formula>
      <formula>25</formula>
    </cfRule>
    <cfRule type="cellIs" dxfId="4379" priority="976" operator="between">
      <formula>15</formula>
      <formula>19.99</formula>
    </cfRule>
    <cfRule type="cellIs" dxfId="4378" priority="977" operator="between">
      <formula>10</formula>
      <formula>14.99</formula>
    </cfRule>
    <cfRule type="cellIs" dxfId="4377" priority="978" operator="between">
      <formula>5</formula>
      <formula>9.99</formula>
    </cfRule>
    <cfRule type="cellIs" dxfId="4376" priority="979" operator="between">
      <formula>0.001</formula>
      <formula>4.99</formula>
    </cfRule>
    <cfRule type="cellIs" dxfId="4375" priority="980" operator="equal">
      <formula>0</formula>
    </cfRule>
  </conditionalFormatting>
  <conditionalFormatting sqref="AB446">
    <cfRule type="cellIs" dxfId="4374" priority="967" operator="equal">
      <formula>0</formula>
    </cfRule>
    <cfRule type="cellIs" dxfId="4373" priority="968" operator="between">
      <formula>20</formula>
      <formula>25</formula>
    </cfRule>
    <cfRule type="cellIs" dxfId="4372" priority="969" operator="between">
      <formula>15</formula>
      <formula>19.99</formula>
    </cfRule>
    <cfRule type="cellIs" dxfId="4371" priority="970" operator="between">
      <formula>10</formula>
      <formula>14.99</formula>
    </cfRule>
    <cfRule type="cellIs" dxfId="4370" priority="971" operator="between">
      <formula>5</formula>
      <formula>9.99</formula>
    </cfRule>
    <cfRule type="cellIs" dxfId="4369" priority="972" operator="between">
      <formula>0.001</formula>
      <formula>4.99</formula>
    </cfRule>
    <cfRule type="cellIs" dxfId="4368" priority="973" operator="equal">
      <formula>0</formula>
    </cfRule>
  </conditionalFormatting>
  <conditionalFormatting sqref="AB452">
    <cfRule type="cellIs" dxfId="4367" priority="960" operator="equal">
      <formula>0</formula>
    </cfRule>
    <cfRule type="cellIs" dxfId="4366" priority="961" operator="between">
      <formula>20</formula>
      <formula>25</formula>
    </cfRule>
    <cfRule type="cellIs" dxfId="4365" priority="962" operator="between">
      <formula>15</formula>
      <formula>19.99</formula>
    </cfRule>
    <cfRule type="cellIs" dxfId="4364" priority="963" operator="between">
      <formula>10</formula>
      <formula>14.99</formula>
    </cfRule>
    <cfRule type="cellIs" dxfId="4363" priority="964" operator="between">
      <formula>5</formula>
      <formula>9.99</formula>
    </cfRule>
    <cfRule type="cellIs" dxfId="4362" priority="965" operator="between">
      <formula>0.001</formula>
      <formula>4.99</formula>
    </cfRule>
    <cfRule type="cellIs" dxfId="4361" priority="966" operator="equal">
      <formula>0</formula>
    </cfRule>
  </conditionalFormatting>
  <conditionalFormatting sqref="AB458">
    <cfRule type="cellIs" dxfId="4360" priority="953" operator="equal">
      <formula>0</formula>
    </cfRule>
    <cfRule type="cellIs" dxfId="4359" priority="954" operator="between">
      <formula>20</formula>
      <formula>25</formula>
    </cfRule>
    <cfRule type="cellIs" dxfId="4358" priority="955" operator="between">
      <formula>15</formula>
      <formula>19.99</formula>
    </cfRule>
    <cfRule type="cellIs" dxfId="4357" priority="956" operator="between">
      <formula>10</formula>
      <formula>14.99</formula>
    </cfRule>
    <cfRule type="cellIs" dxfId="4356" priority="957" operator="between">
      <formula>5</formula>
      <formula>9.99</formula>
    </cfRule>
    <cfRule type="cellIs" dxfId="4355" priority="958" operator="between">
      <formula>0.001</formula>
      <formula>4.99</formula>
    </cfRule>
    <cfRule type="cellIs" dxfId="4354" priority="959" operator="equal">
      <formula>0</formula>
    </cfRule>
  </conditionalFormatting>
  <conditionalFormatting sqref="AB464">
    <cfRule type="cellIs" dxfId="4353" priority="946" operator="equal">
      <formula>0</formula>
    </cfRule>
    <cfRule type="cellIs" dxfId="4352" priority="947" operator="between">
      <formula>20</formula>
      <formula>25</formula>
    </cfRule>
    <cfRule type="cellIs" dxfId="4351" priority="948" operator="between">
      <formula>15</formula>
      <formula>19.99</formula>
    </cfRule>
    <cfRule type="cellIs" dxfId="4350" priority="949" operator="between">
      <formula>10</formula>
      <formula>14.99</formula>
    </cfRule>
    <cfRule type="cellIs" dxfId="4349" priority="950" operator="between">
      <formula>5</formula>
      <formula>9.99</formula>
    </cfRule>
    <cfRule type="cellIs" dxfId="4348" priority="951" operator="between">
      <formula>0.001</formula>
      <formula>4.99</formula>
    </cfRule>
    <cfRule type="cellIs" dxfId="4347" priority="952" operator="equal">
      <formula>0</formula>
    </cfRule>
  </conditionalFormatting>
  <conditionalFormatting sqref="AB470">
    <cfRule type="cellIs" dxfId="4346" priority="939" operator="equal">
      <formula>0</formula>
    </cfRule>
    <cfRule type="cellIs" dxfId="4345" priority="940" operator="between">
      <formula>20</formula>
      <formula>25</formula>
    </cfRule>
    <cfRule type="cellIs" dxfId="4344" priority="941" operator="between">
      <formula>15</formula>
      <formula>19.99</formula>
    </cfRule>
    <cfRule type="cellIs" dxfId="4343" priority="942" operator="between">
      <formula>10</formula>
      <formula>14.99</formula>
    </cfRule>
    <cfRule type="cellIs" dxfId="4342" priority="943" operator="between">
      <formula>5</formula>
      <formula>9.99</formula>
    </cfRule>
    <cfRule type="cellIs" dxfId="4341" priority="944" operator="between">
      <formula>0.001</formula>
      <formula>4.99</formula>
    </cfRule>
    <cfRule type="cellIs" dxfId="4340" priority="945" operator="equal">
      <formula>0</formula>
    </cfRule>
  </conditionalFormatting>
  <conditionalFormatting sqref="AB476">
    <cfRule type="cellIs" dxfId="4339" priority="932" operator="equal">
      <formula>0</formula>
    </cfRule>
    <cfRule type="cellIs" dxfId="4338" priority="933" operator="between">
      <formula>20</formula>
      <formula>25</formula>
    </cfRule>
    <cfRule type="cellIs" dxfId="4337" priority="934" operator="between">
      <formula>15</formula>
      <formula>19.99</formula>
    </cfRule>
    <cfRule type="cellIs" dxfId="4336" priority="935" operator="between">
      <formula>10</formula>
      <formula>14.99</formula>
    </cfRule>
    <cfRule type="cellIs" dxfId="4335" priority="936" operator="between">
      <formula>5</formula>
      <formula>9.99</formula>
    </cfRule>
    <cfRule type="cellIs" dxfId="4334" priority="937" operator="between">
      <formula>0.001</formula>
      <formula>4.99</formula>
    </cfRule>
    <cfRule type="cellIs" dxfId="4333" priority="938" operator="equal">
      <formula>0</formula>
    </cfRule>
  </conditionalFormatting>
  <conditionalFormatting sqref="AB482">
    <cfRule type="cellIs" dxfId="4332" priority="925" operator="equal">
      <formula>0</formula>
    </cfRule>
    <cfRule type="cellIs" dxfId="4331" priority="926" operator="between">
      <formula>20</formula>
      <formula>25</formula>
    </cfRule>
    <cfRule type="cellIs" dxfId="4330" priority="927" operator="between">
      <formula>15</formula>
      <formula>19.99</formula>
    </cfRule>
    <cfRule type="cellIs" dxfId="4329" priority="928" operator="between">
      <formula>10</formula>
      <formula>14.99</formula>
    </cfRule>
    <cfRule type="cellIs" dxfId="4328" priority="929" operator="between">
      <formula>5</formula>
      <formula>9.99</formula>
    </cfRule>
    <cfRule type="cellIs" dxfId="4327" priority="930" operator="between">
      <formula>0.001</formula>
      <formula>4.99</formula>
    </cfRule>
    <cfRule type="cellIs" dxfId="4326" priority="931" operator="equal">
      <formula>0</formula>
    </cfRule>
  </conditionalFormatting>
  <conditionalFormatting sqref="AB488">
    <cfRule type="cellIs" dxfId="4325" priority="918" operator="equal">
      <formula>0</formula>
    </cfRule>
    <cfRule type="cellIs" dxfId="4324" priority="919" operator="between">
      <formula>20</formula>
      <formula>25</formula>
    </cfRule>
    <cfRule type="cellIs" dxfId="4323" priority="920" operator="between">
      <formula>15</formula>
      <formula>19.99</formula>
    </cfRule>
    <cfRule type="cellIs" dxfId="4322" priority="921" operator="between">
      <formula>10</formula>
      <formula>14.99</formula>
    </cfRule>
    <cfRule type="cellIs" dxfId="4321" priority="922" operator="between">
      <formula>5</formula>
      <formula>9.99</formula>
    </cfRule>
    <cfRule type="cellIs" dxfId="4320" priority="923" operator="between">
      <formula>0.001</formula>
      <formula>4.99</formula>
    </cfRule>
    <cfRule type="cellIs" dxfId="4319" priority="924" operator="equal">
      <formula>0</formula>
    </cfRule>
  </conditionalFormatting>
  <conditionalFormatting sqref="AB494">
    <cfRule type="cellIs" dxfId="4318" priority="911" operator="equal">
      <formula>0</formula>
    </cfRule>
    <cfRule type="cellIs" dxfId="4317" priority="912" operator="between">
      <formula>20</formula>
      <formula>25</formula>
    </cfRule>
    <cfRule type="cellIs" dxfId="4316" priority="913" operator="between">
      <formula>15</formula>
      <formula>19.99</formula>
    </cfRule>
    <cfRule type="cellIs" dxfId="4315" priority="914" operator="between">
      <formula>10</formula>
      <formula>14.99</formula>
    </cfRule>
    <cfRule type="cellIs" dxfId="4314" priority="915" operator="between">
      <formula>5</formula>
      <formula>9.99</formula>
    </cfRule>
    <cfRule type="cellIs" dxfId="4313" priority="916" operator="between">
      <formula>0.001</formula>
      <formula>4.99</formula>
    </cfRule>
    <cfRule type="cellIs" dxfId="4312" priority="917" operator="equal">
      <formula>0</formula>
    </cfRule>
  </conditionalFormatting>
  <conditionalFormatting sqref="AB500">
    <cfRule type="cellIs" dxfId="4311" priority="904" operator="equal">
      <formula>0</formula>
    </cfRule>
    <cfRule type="cellIs" dxfId="4310" priority="905" operator="between">
      <formula>20</formula>
      <formula>25</formula>
    </cfRule>
    <cfRule type="cellIs" dxfId="4309" priority="906" operator="between">
      <formula>15</formula>
      <formula>19.99</formula>
    </cfRule>
    <cfRule type="cellIs" dxfId="4308" priority="907" operator="between">
      <formula>10</formula>
      <formula>14.99</formula>
    </cfRule>
    <cfRule type="cellIs" dxfId="4307" priority="908" operator="between">
      <formula>5</formula>
      <formula>9.99</formula>
    </cfRule>
    <cfRule type="cellIs" dxfId="4306" priority="909" operator="between">
      <formula>0.001</formula>
      <formula>4.99</formula>
    </cfRule>
    <cfRule type="cellIs" dxfId="4305" priority="910" operator="equal">
      <formula>0</formula>
    </cfRule>
  </conditionalFormatting>
  <conditionalFormatting sqref="AB506">
    <cfRule type="cellIs" dxfId="4304" priority="897" operator="equal">
      <formula>0</formula>
    </cfRule>
    <cfRule type="cellIs" dxfId="4303" priority="898" operator="between">
      <formula>20</formula>
      <formula>25</formula>
    </cfRule>
    <cfRule type="cellIs" dxfId="4302" priority="899" operator="between">
      <formula>15</formula>
      <formula>19.99</formula>
    </cfRule>
    <cfRule type="cellIs" dxfId="4301" priority="900" operator="between">
      <formula>10</formula>
      <formula>14.99</formula>
    </cfRule>
    <cfRule type="cellIs" dxfId="4300" priority="901" operator="between">
      <formula>5</formula>
      <formula>9.99</formula>
    </cfRule>
    <cfRule type="cellIs" dxfId="4299" priority="902" operator="between">
      <formula>0.001</formula>
      <formula>4.99</formula>
    </cfRule>
    <cfRule type="cellIs" dxfId="4298" priority="903" operator="equal">
      <formula>0</formula>
    </cfRule>
  </conditionalFormatting>
  <conditionalFormatting sqref="AB512">
    <cfRule type="cellIs" dxfId="4297" priority="890" operator="equal">
      <formula>0</formula>
    </cfRule>
    <cfRule type="cellIs" dxfId="4296" priority="891" operator="between">
      <formula>20</formula>
      <formula>25</formula>
    </cfRule>
    <cfRule type="cellIs" dxfId="4295" priority="892" operator="between">
      <formula>15</formula>
      <formula>19.99</formula>
    </cfRule>
    <cfRule type="cellIs" dxfId="4294" priority="893" operator="between">
      <formula>10</formula>
      <formula>14.99</formula>
    </cfRule>
    <cfRule type="cellIs" dxfId="4293" priority="894" operator="between">
      <formula>5</formula>
      <formula>9.99</formula>
    </cfRule>
    <cfRule type="cellIs" dxfId="4292" priority="895" operator="between">
      <formula>0.001</formula>
      <formula>4.99</formula>
    </cfRule>
    <cfRule type="cellIs" dxfId="4291" priority="896" operator="equal">
      <formula>0</formula>
    </cfRule>
  </conditionalFormatting>
  <conditionalFormatting sqref="AB519">
    <cfRule type="cellIs" dxfId="4290" priority="834" operator="equal">
      <formula>0</formula>
    </cfRule>
    <cfRule type="cellIs" dxfId="4289" priority="835" operator="between">
      <formula>20</formula>
      <formula>25</formula>
    </cfRule>
    <cfRule type="cellIs" dxfId="4288" priority="836" operator="between">
      <formula>15</formula>
      <formula>19.99</formula>
    </cfRule>
    <cfRule type="cellIs" dxfId="4287" priority="837" operator="between">
      <formula>10</formula>
      <formula>14.99</formula>
    </cfRule>
    <cfRule type="cellIs" dxfId="4286" priority="838" operator="between">
      <formula>5</formula>
      <formula>9.99</formula>
    </cfRule>
    <cfRule type="cellIs" dxfId="4285" priority="839" operator="between">
      <formula>0.001</formula>
      <formula>4.99</formula>
    </cfRule>
    <cfRule type="cellIs" dxfId="4284" priority="840" operator="equal">
      <formula>0</formula>
    </cfRule>
  </conditionalFormatting>
  <conditionalFormatting sqref="AB525">
    <cfRule type="cellIs" dxfId="4283" priority="883" operator="equal">
      <formula>0</formula>
    </cfRule>
    <cfRule type="cellIs" dxfId="4282" priority="884" operator="between">
      <formula>20</formula>
      <formula>25</formula>
    </cfRule>
    <cfRule type="cellIs" dxfId="4281" priority="885" operator="between">
      <formula>15</formula>
      <formula>19.99</formula>
    </cfRule>
    <cfRule type="cellIs" dxfId="4280" priority="886" operator="between">
      <formula>10</formula>
      <formula>14.99</formula>
    </cfRule>
    <cfRule type="cellIs" dxfId="4279" priority="887" operator="between">
      <formula>5</formula>
      <formula>9.99</formula>
    </cfRule>
    <cfRule type="cellIs" dxfId="4278" priority="888" operator="between">
      <formula>0.001</formula>
      <formula>4.99</formula>
    </cfRule>
    <cfRule type="cellIs" dxfId="4277" priority="889" operator="equal">
      <formula>0</formula>
    </cfRule>
  </conditionalFormatting>
  <conditionalFormatting sqref="AB531">
    <cfRule type="cellIs" dxfId="4276" priority="876" operator="equal">
      <formula>0</formula>
    </cfRule>
    <cfRule type="cellIs" dxfId="4275" priority="877" operator="between">
      <formula>20</formula>
      <formula>25</formula>
    </cfRule>
    <cfRule type="cellIs" dxfId="4274" priority="878" operator="between">
      <formula>15</formula>
      <formula>19.99</formula>
    </cfRule>
    <cfRule type="cellIs" dxfId="4273" priority="879" operator="between">
      <formula>10</formula>
      <formula>14.99</formula>
    </cfRule>
    <cfRule type="cellIs" dxfId="4272" priority="880" operator="between">
      <formula>5</formula>
      <formula>9.99</formula>
    </cfRule>
    <cfRule type="cellIs" dxfId="4271" priority="881" operator="between">
      <formula>0.001</formula>
      <formula>4.99</formula>
    </cfRule>
    <cfRule type="cellIs" dxfId="4270" priority="882" operator="equal">
      <formula>0</formula>
    </cfRule>
  </conditionalFormatting>
  <conditionalFormatting sqref="AB537">
    <cfRule type="cellIs" dxfId="4269" priority="869" operator="equal">
      <formula>0</formula>
    </cfRule>
    <cfRule type="cellIs" dxfId="4268" priority="870" operator="between">
      <formula>20</formula>
      <formula>25</formula>
    </cfRule>
    <cfRule type="cellIs" dxfId="4267" priority="871" operator="between">
      <formula>15</formula>
      <formula>19.99</formula>
    </cfRule>
    <cfRule type="cellIs" dxfId="4266" priority="872" operator="between">
      <formula>10</formula>
      <formula>14.99</formula>
    </cfRule>
    <cfRule type="cellIs" dxfId="4265" priority="873" operator="between">
      <formula>5</formula>
      <formula>9.99</formula>
    </cfRule>
    <cfRule type="cellIs" dxfId="4264" priority="874" operator="between">
      <formula>0.001</formula>
      <formula>4.99</formula>
    </cfRule>
    <cfRule type="cellIs" dxfId="4263" priority="875" operator="equal">
      <formula>0</formula>
    </cfRule>
  </conditionalFormatting>
  <conditionalFormatting sqref="AB543">
    <cfRule type="cellIs" dxfId="4262" priority="862" operator="equal">
      <formula>0</formula>
    </cfRule>
    <cfRule type="cellIs" dxfId="4261" priority="863" operator="between">
      <formula>20</formula>
      <formula>25</formula>
    </cfRule>
    <cfRule type="cellIs" dxfId="4260" priority="864" operator="between">
      <formula>15</formula>
      <formula>19.99</formula>
    </cfRule>
    <cfRule type="cellIs" dxfId="4259" priority="865" operator="between">
      <formula>10</formula>
      <formula>14.99</formula>
    </cfRule>
    <cfRule type="cellIs" dxfId="4258" priority="866" operator="between">
      <formula>5</formula>
      <formula>9.99</formula>
    </cfRule>
    <cfRule type="cellIs" dxfId="4257" priority="867" operator="between">
      <formula>0.001</formula>
      <formula>4.99</formula>
    </cfRule>
    <cfRule type="cellIs" dxfId="4256" priority="868" operator="equal">
      <formula>0</formula>
    </cfRule>
  </conditionalFormatting>
  <conditionalFormatting sqref="AB549">
    <cfRule type="cellIs" dxfId="4255" priority="855" operator="equal">
      <formula>0</formula>
    </cfRule>
    <cfRule type="cellIs" dxfId="4254" priority="856" operator="between">
      <formula>20</formula>
      <formula>25</formula>
    </cfRule>
    <cfRule type="cellIs" dxfId="4253" priority="857" operator="between">
      <formula>15</formula>
      <formula>19.99</formula>
    </cfRule>
    <cfRule type="cellIs" dxfId="4252" priority="858" operator="between">
      <formula>10</formula>
      <formula>14.99</formula>
    </cfRule>
    <cfRule type="cellIs" dxfId="4251" priority="859" operator="between">
      <formula>5</formula>
      <formula>9.99</formula>
    </cfRule>
    <cfRule type="cellIs" dxfId="4250" priority="860" operator="between">
      <formula>0.001</formula>
      <formula>4.99</formula>
    </cfRule>
    <cfRule type="cellIs" dxfId="4249" priority="861" operator="equal">
      <formula>0</formula>
    </cfRule>
  </conditionalFormatting>
  <conditionalFormatting sqref="AB555">
    <cfRule type="cellIs" dxfId="4248" priority="848" operator="equal">
      <formula>0</formula>
    </cfRule>
    <cfRule type="cellIs" dxfId="4247" priority="849" operator="between">
      <formula>20</formula>
      <formula>25</formula>
    </cfRule>
    <cfRule type="cellIs" dxfId="4246" priority="850" operator="between">
      <formula>15</formula>
      <formula>19.99</formula>
    </cfRule>
    <cfRule type="cellIs" dxfId="4245" priority="851" operator="between">
      <formula>10</formula>
      <formula>14.99</formula>
    </cfRule>
    <cfRule type="cellIs" dxfId="4244" priority="852" operator="between">
      <formula>5</formula>
      <formula>9.99</formula>
    </cfRule>
    <cfRule type="cellIs" dxfId="4243" priority="853" operator="between">
      <formula>0.001</formula>
      <formula>4.99</formula>
    </cfRule>
    <cfRule type="cellIs" dxfId="4242" priority="854" operator="equal">
      <formula>0</formula>
    </cfRule>
  </conditionalFormatting>
  <conditionalFormatting sqref="AB561">
    <cfRule type="cellIs" dxfId="4241" priority="841" operator="equal">
      <formula>0</formula>
    </cfRule>
    <cfRule type="cellIs" dxfId="4240" priority="842" operator="between">
      <formula>20</formula>
      <formula>25</formula>
    </cfRule>
    <cfRule type="cellIs" dxfId="4239" priority="843" operator="between">
      <formula>15</formula>
      <formula>19.99</formula>
    </cfRule>
    <cfRule type="cellIs" dxfId="4238" priority="844" operator="between">
      <formula>10</formula>
      <formula>14.99</formula>
    </cfRule>
    <cfRule type="cellIs" dxfId="4237" priority="845" operator="between">
      <formula>5</formula>
      <formula>9.99</formula>
    </cfRule>
    <cfRule type="cellIs" dxfId="4236" priority="846" operator="between">
      <formula>0.001</formula>
      <formula>4.99</formula>
    </cfRule>
    <cfRule type="cellIs" dxfId="4235" priority="847" operator="equal">
      <formula>0</formula>
    </cfRule>
  </conditionalFormatting>
  <conditionalFormatting sqref="AB567">
    <cfRule type="cellIs" dxfId="4234" priority="827" operator="equal">
      <formula>0</formula>
    </cfRule>
    <cfRule type="cellIs" dxfId="4233" priority="828" operator="between">
      <formula>20</formula>
      <formula>25</formula>
    </cfRule>
    <cfRule type="cellIs" dxfId="4232" priority="829" operator="between">
      <formula>15</formula>
      <formula>19.99</formula>
    </cfRule>
    <cfRule type="cellIs" dxfId="4231" priority="830" operator="between">
      <formula>10</formula>
      <formula>14.99</formula>
    </cfRule>
    <cfRule type="cellIs" dxfId="4230" priority="831" operator="between">
      <formula>5</formula>
      <formula>9.99</formula>
    </cfRule>
    <cfRule type="cellIs" dxfId="4229" priority="832" operator="between">
      <formula>0.001</formula>
      <formula>4.99</formula>
    </cfRule>
    <cfRule type="cellIs" dxfId="4228" priority="833" operator="equal">
      <formula>0</formula>
    </cfRule>
  </conditionalFormatting>
  <conditionalFormatting sqref="AB573">
    <cfRule type="cellIs" dxfId="4227" priority="820" operator="equal">
      <formula>0</formula>
    </cfRule>
    <cfRule type="cellIs" dxfId="4226" priority="821" operator="between">
      <formula>20</formula>
      <formula>25</formula>
    </cfRule>
    <cfRule type="cellIs" dxfId="4225" priority="822" operator="between">
      <formula>15</formula>
      <formula>19.99</formula>
    </cfRule>
    <cfRule type="cellIs" dxfId="4224" priority="823" operator="between">
      <formula>10</formula>
      <formula>14.99</formula>
    </cfRule>
    <cfRule type="cellIs" dxfId="4223" priority="824" operator="between">
      <formula>5</formula>
      <formula>9.99</formula>
    </cfRule>
    <cfRule type="cellIs" dxfId="4222" priority="825" operator="between">
      <formula>0.001</formula>
      <formula>4.99</formula>
    </cfRule>
    <cfRule type="cellIs" dxfId="4221" priority="826" operator="equal">
      <formula>0</formula>
    </cfRule>
  </conditionalFormatting>
  <conditionalFormatting sqref="AB579">
    <cfRule type="cellIs" dxfId="4220" priority="813" operator="equal">
      <formula>0</formula>
    </cfRule>
    <cfRule type="cellIs" dxfId="4219" priority="814" operator="between">
      <formula>20</formula>
      <formula>25</formula>
    </cfRule>
    <cfRule type="cellIs" dxfId="4218" priority="815" operator="between">
      <formula>15</formula>
      <formula>19.99</formula>
    </cfRule>
    <cfRule type="cellIs" dxfId="4217" priority="816" operator="between">
      <formula>10</formula>
      <formula>14.99</formula>
    </cfRule>
    <cfRule type="cellIs" dxfId="4216" priority="817" operator="between">
      <formula>5</formula>
      <formula>9.99</formula>
    </cfRule>
    <cfRule type="cellIs" dxfId="4215" priority="818" operator="between">
      <formula>0.001</formula>
      <formula>4.99</formula>
    </cfRule>
    <cfRule type="cellIs" dxfId="4214" priority="819" operator="equal">
      <formula>0</formula>
    </cfRule>
  </conditionalFormatting>
  <conditionalFormatting sqref="AB585">
    <cfRule type="cellIs" dxfId="4213" priority="806" operator="equal">
      <formula>0</formula>
    </cfRule>
    <cfRule type="cellIs" dxfId="4212" priority="807" operator="between">
      <formula>20</formula>
      <formula>25</formula>
    </cfRule>
    <cfRule type="cellIs" dxfId="4211" priority="808" operator="between">
      <formula>15</formula>
      <formula>19.99</formula>
    </cfRule>
    <cfRule type="cellIs" dxfId="4210" priority="809" operator="between">
      <formula>10</formula>
      <formula>14.99</formula>
    </cfRule>
    <cfRule type="cellIs" dxfId="4209" priority="810" operator="between">
      <formula>5</formula>
      <formula>9.99</formula>
    </cfRule>
    <cfRule type="cellIs" dxfId="4208" priority="811" operator="between">
      <formula>0.001</formula>
      <formula>4.99</formula>
    </cfRule>
    <cfRule type="cellIs" dxfId="4207" priority="812" operator="equal">
      <formula>0</formula>
    </cfRule>
  </conditionalFormatting>
  <conditionalFormatting sqref="AB591">
    <cfRule type="cellIs" dxfId="4206" priority="799" operator="equal">
      <formula>0</formula>
    </cfRule>
    <cfRule type="cellIs" dxfId="4205" priority="800" operator="between">
      <formula>20</formula>
      <formula>25</formula>
    </cfRule>
    <cfRule type="cellIs" dxfId="4204" priority="801" operator="between">
      <formula>15</formula>
      <formula>19.99</formula>
    </cfRule>
    <cfRule type="cellIs" dxfId="4203" priority="802" operator="between">
      <formula>10</formula>
      <formula>14.99</formula>
    </cfRule>
    <cfRule type="cellIs" dxfId="4202" priority="803" operator="between">
      <formula>5</formula>
      <formula>9.99</formula>
    </cfRule>
    <cfRule type="cellIs" dxfId="4201" priority="804" operator="between">
      <formula>0.001</formula>
      <formula>4.99</formula>
    </cfRule>
    <cfRule type="cellIs" dxfId="4200" priority="805" operator="equal">
      <formula>0</formula>
    </cfRule>
  </conditionalFormatting>
  <conditionalFormatting sqref="AB597">
    <cfRule type="cellIs" dxfId="4199" priority="792" operator="equal">
      <formula>0</formula>
    </cfRule>
    <cfRule type="cellIs" dxfId="4198" priority="793" operator="between">
      <formula>20</formula>
      <formula>25</formula>
    </cfRule>
    <cfRule type="cellIs" dxfId="4197" priority="794" operator="between">
      <formula>15</formula>
      <formula>19.99</formula>
    </cfRule>
    <cfRule type="cellIs" dxfId="4196" priority="795" operator="between">
      <formula>10</formula>
      <formula>14.99</formula>
    </cfRule>
    <cfRule type="cellIs" dxfId="4195" priority="796" operator="between">
      <formula>5</formula>
      <formula>9.99</formula>
    </cfRule>
    <cfRule type="cellIs" dxfId="4194" priority="797" operator="between">
      <formula>0.001</formula>
      <formula>4.99</formula>
    </cfRule>
    <cfRule type="cellIs" dxfId="4193" priority="798" operator="equal">
      <formula>0</formula>
    </cfRule>
  </conditionalFormatting>
  <conditionalFormatting sqref="AB603">
    <cfRule type="cellIs" dxfId="4192" priority="785" operator="equal">
      <formula>0</formula>
    </cfRule>
    <cfRule type="cellIs" dxfId="4191" priority="786" operator="between">
      <formula>20</formula>
      <formula>25</formula>
    </cfRule>
    <cfRule type="cellIs" dxfId="4190" priority="787" operator="between">
      <formula>15</formula>
      <formula>19.99</formula>
    </cfRule>
    <cfRule type="cellIs" dxfId="4189" priority="788" operator="between">
      <formula>10</formula>
      <formula>14.99</formula>
    </cfRule>
    <cfRule type="cellIs" dxfId="4188" priority="789" operator="between">
      <formula>5</formula>
      <formula>9.99</formula>
    </cfRule>
    <cfRule type="cellIs" dxfId="4187" priority="790" operator="between">
      <formula>0.001</formula>
      <formula>4.99</formula>
    </cfRule>
    <cfRule type="cellIs" dxfId="4186" priority="791" operator="equal">
      <formula>0</formula>
    </cfRule>
  </conditionalFormatting>
  <conditionalFormatting sqref="AB609">
    <cfRule type="cellIs" dxfId="4185" priority="778" operator="equal">
      <formula>0</formula>
    </cfRule>
    <cfRule type="cellIs" dxfId="4184" priority="779" operator="between">
      <formula>20</formula>
      <formula>25</formula>
    </cfRule>
    <cfRule type="cellIs" dxfId="4183" priority="780" operator="between">
      <formula>15</formula>
      <formula>19.99</formula>
    </cfRule>
    <cfRule type="cellIs" dxfId="4182" priority="781" operator="between">
      <formula>10</formula>
      <formula>14.99</formula>
    </cfRule>
    <cfRule type="cellIs" dxfId="4181" priority="782" operator="between">
      <formula>5</formula>
      <formula>9.99</formula>
    </cfRule>
    <cfRule type="cellIs" dxfId="4180" priority="783" operator="between">
      <formula>0.001</formula>
      <formula>4.99</formula>
    </cfRule>
    <cfRule type="cellIs" dxfId="4179" priority="784" operator="equal">
      <formula>0</formula>
    </cfRule>
  </conditionalFormatting>
  <conditionalFormatting sqref="AB615">
    <cfRule type="cellIs" dxfId="4178" priority="771" operator="equal">
      <formula>0</formula>
    </cfRule>
    <cfRule type="cellIs" dxfId="4177" priority="772" operator="between">
      <formula>20</formula>
      <formula>25</formula>
    </cfRule>
    <cfRule type="cellIs" dxfId="4176" priority="773" operator="between">
      <formula>15</formula>
      <formula>19.99</formula>
    </cfRule>
    <cfRule type="cellIs" dxfId="4175" priority="774" operator="between">
      <formula>10</formula>
      <formula>14.99</formula>
    </cfRule>
    <cfRule type="cellIs" dxfId="4174" priority="775" operator="between">
      <formula>5</formula>
      <formula>9.99</formula>
    </cfRule>
    <cfRule type="cellIs" dxfId="4173" priority="776" operator="between">
      <formula>0.001</formula>
      <formula>4.99</formula>
    </cfRule>
    <cfRule type="cellIs" dxfId="4172" priority="777" operator="equal">
      <formula>0</formula>
    </cfRule>
  </conditionalFormatting>
  <conditionalFormatting sqref="AB621">
    <cfRule type="cellIs" dxfId="4171" priority="764" operator="equal">
      <formula>0</formula>
    </cfRule>
    <cfRule type="cellIs" dxfId="4170" priority="765" operator="between">
      <formula>20</formula>
      <formula>25</formula>
    </cfRule>
    <cfRule type="cellIs" dxfId="4169" priority="766" operator="between">
      <formula>15</formula>
      <formula>19.99</formula>
    </cfRule>
    <cfRule type="cellIs" dxfId="4168" priority="767" operator="between">
      <formula>10</formula>
      <formula>14.99</formula>
    </cfRule>
    <cfRule type="cellIs" dxfId="4167" priority="768" operator="between">
      <formula>5</formula>
      <formula>9.99</formula>
    </cfRule>
    <cfRule type="cellIs" dxfId="4166" priority="769" operator="between">
      <formula>0.001</formula>
      <formula>4.99</formula>
    </cfRule>
    <cfRule type="cellIs" dxfId="4165" priority="770" operator="equal">
      <formula>0</formula>
    </cfRule>
  </conditionalFormatting>
  <conditionalFormatting sqref="AB627">
    <cfRule type="cellIs" dxfId="4164" priority="757" operator="equal">
      <formula>0</formula>
    </cfRule>
    <cfRule type="cellIs" dxfId="4163" priority="758" operator="between">
      <formula>20</formula>
      <formula>25</formula>
    </cfRule>
    <cfRule type="cellIs" dxfId="4162" priority="759" operator="between">
      <formula>15</formula>
      <formula>19.99</formula>
    </cfRule>
    <cfRule type="cellIs" dxfId="4161" priority="760" operator="between">
      <formula>10</formula>
      <formula>14.99</formula>
    </cfRule>
    <cfRule type="cellIs" dxfId="4160" priority="761" operator="between">
      <formula>5</formula>
      <formula>9.99</formula>
    </cfRule>
    <cfRule type="cellIs" dxfId="4159" priority="762" operator="between">
      <formula>0.001</formula>
      <formula>4.99</formula>
    </cfRule>
    <cfRule type="cellIs" dxfId="4158" priority="763" operator="equal">
      <formula>0</formula>
    </cfRule>
  </conditionalFormatting>
  <conditionalFormatting sqref="AB633">
    <cfRule type="cellIs" dxfId="4157" priority="750" operator="equal">
      <formula>0</formula>
    </cfRule>
    <cfRule type="cellIs" dxfId="4156" priority="751" operator="between">
      <formula>20</formula>
      <formula>25</formula>
    </cfRule>
    <cfRule type="cellIs" dxfId="4155" priority="752" operator="between">
      <formula>15</formula>
      <formula>19.99</formula>
    </cfRule>
    <cfRule type="cellIs" dxfId="4154" priority="753" operator="between">
      <formula>10</formula>
      <formula>14.99</formula>
    </cfRule>
    <cfRule type="cellIs" dxfId="4153" priority="754" operator="between">
      <formula>5</formula>
      <formula>9.99</formula>
    </cfRule>
    <cfRule type="cellIs" dxfId="4152" priority="755" operator="between">
      <formula>0.001</formula>
      <formula>4.99</formula>
    </cfRule>
    <cfRule type="cellIs" dxfId="4151" priority="756" operator="equal">
      <formula>0</formula>
    </cfRule>
  </conditionalFormatting>
  <conditionalFormatting sqref="AB639">
    <cfRule type="cellIs" dxfId="4150" priority="743" operator="equal">
      <formula>0</formula>
    </cfRule>
    <cfRule type="cellIs" dxfId="4149" priority="744" operator="between">
      <formula>20</formula>
      <formula>25</formula>
    </cfRule>
    <cfRule type="cellIs" dxfId="4148" priority="745" operator="between">
      <formula>15</formula>
      <formula>19.99</formula>
    </cfRule>
    <cfRule type="cellIs" dxfId="4147" priority="746" operator="between">
      <formula>10</formula>
      <formula>14.99</formula>
    </cfRule>
    <cfRule type="cellIs" dxfId="4146" priority="747" operator="between">
      <formula>5</formula>
      <formula>9.99</formula>
    </cfRule>
    <cfRule type="cellIs" dxfId="4145" priority="748" operator="between">
      <formula>0.001</formula>
      <formula>4.99</formula>
    </cfRule>
    <cfRule type="cellIs" dxfId="4144" priority="749" operator="equal">
      <formula>0</formula>
    </cfRule>
  </conditionalFormatting>
  <conditionalFormatting sqref="AB646">
    <cfRule type="cellIs" dxfId="4143" priority="687" operator="equal">
      <formula>0</formula>
    </cfRule>
    <cfRule type="cellIs" dxfId="4142" priority="688" operator="between">
      <formula>20</formula>
      <formula>25</formula>
    </cfRule>
    <cfRule type="cellIs" dxfId="4141" priority="689" operator="between">
      <formula>15</formula>
      <formula>19.99</formula>
    </cfRule>
    <cfRule type="cellIs" dxfId="4140" priority="690" operator="between">
      <formula>10</formula>
      <formula>14.99</formula>
    </cfRule>
    <cfRule type="cellIs" dxfId="4139" priority="691" operator="between">
      <formula>5</formula>
      <formula>9.99</formula>
    </cfRule>
    <cfRule type="cellIs" dxfId="4138" priority="692" operator="between">
      <formula>0.001</formula>
      <formula>4.99</formula>
    </cfRule>
    <cfRule type="cellIs" dxfId="4137" priority="693" operator="equal">
      <formula>0</formula>
    </cfRule>
  </conditionalFormatting>
  <conditionalFormatting sqref="AB652">
    <cfRule type="cellIs" dxfId="4136" priority="736" operator="equal">
      <formula>0</formula>
    </cfRule>
    <cfRule type="cellIs" dxfId="4135" priority="737" operator="between">
      <formula>20</formula>
      <formula>25</formula>
    </cfRule>
    <cfRule type="cellIs" dxfId="4134" priority="738" operator="between">
      <formula>15</formula>
      <formula>19.99</formula>
    </cfRule>
    <cfRule type="cellIs" dxfId="4133" priority="739" operator="between">
      <formula>10</formula>
      <formula>14.99</formula>
    </cfRule>
    <cfRule type="cellIs" dxfId="4132" priority="740" operator="between">
      <formula>5</formula>
      <formula>9.99</formula>
    </cfRule>
    <cfRule type="cellIs" dxfId="4131" priority="741" operator="between">
      <formula>0.001</formula>
      <formula>4.99</formula>
    </cfRule>
    <cfRule type="cellIs" dxfId="4130" priority="742" operator="equal">
      <formula>0</formula>
    </cfRule>
  </conditionalFormatting>
  <conditionalFormatting sqref="AB658">
    <cfRule type="cellIs" dxfId="4129" priority="729" operator="equal">
      <formula>0</formula>
    </cfRule>
    <cfRule type="cellIs" dxfId="4128" priority="730" operator="between">
      <formula>20</formula>
      <formula>25</formula>
    </cfRule>
    <cfRule type="cellIs" dxfId="4127" priority="731" operator="between">
      <formula>15</formula>
      <formula>19.99</formula>
    </cfRule>
    <cfRule type="cellIs" dxfId="4126" priority="732" operator="between">
      <formula>10</formula>
      <formula>14.99</formula>
    </cfRule>
    <cfRule type="cellIs" dxfId="4125" priority="733" operator="between">
      <formula>5</formula>
      <formula>9.99</formula>
    </cfRule>
    <cfRule type="cellIs" dxfId="4124" priority="734" operator="between">
      <formula>0.001</formula>
      <formula>4.99</formula>
    </cfRule>
    <cfRule type="cellIs" dxfId="4123" priority="735" operator="equal">
      <formula>0</formula>
    </cfRule>
  </conditionalFormatting>
  <conditionalFormatting sqref="AB664">
    <cfRule type="cellIs" dxfId="4122" priority="722" operator="equal">
      <formula>0</formula>
    </cfRule>
    <cfRule type="cellIs" dxfId="4121" priority="723" operator="between">
      <formula>20</formula>
      <formula>25</formula>
    </cfRule>
    <cfRule type="cellIs" dxfId="4120" priority="724" operator="between">
      <formula>15</formula>
      <formula>19.99</formula>
    </cfRule>
    <cfRule type="cellIs" dxfId="4119" priority="725" operator="between">
      <formula>10</formula>
      <formula>14.99</formula>
    </cfRule>
    <cfRule type="cellIs" dxfId="4118" priority="726" operator="between">
      <formula>5</formula>
      <formula>9.99</formula>
    </cfRule>
    <cfRule type="cellIs" dxfId="4117" priority="727" operator="between">
      <formula>0.001</formula>
      <formula>4.99</formula>
    </cfRule>
    <cfRule type="cellIs" dxfId="4116" priority="728" operator="equal">
      <formula>0</formula>
    </cfRule>
  </conditionalFormatting>
  <conditionalFormatting sqref="AB670">
    <cfRule type="cellIs" dxfId="4115" priority="715" operator="equal">
      <formula>0</formula>
    </cfRule>
    <cfRule type="cellIs" dxfId="4114" priority="716" operator="between">
      <formula>20</formula>
      <formula>25</formula>
    </cfRule>
    <cfRule type="cellIs" dxfId="4113" priority="717" operator="between">
      <formula>15</formula>
      <formula>19.99</formula>
    </cfRule>
    <cfRule type="cellIs" dxfId="4112" priority="718" operator="between">
      <formula>10</formula>
      <formula>14.99</formula>
    </cfRule>
    <cfRule type="cellIs" dxfId="4111" priority="719" operator="between">
      <formula>5</formula>
      <formula>9.99</formula>
    </cfRule>
    <cfRule type="cellIs" dxfId="4110" priority="720" operator="between">
      <formula>0.001</formula>
      <formula>4.99</formula>
    </cfRule>
    <cfRule type="cellIs" dxfId="4109" priority="721" operator="equal">
      <formula>0</formula>
    </cfRule>
  </conditionalFormatting>
  <conditionalFormatting sqref="AB676">
    <cfRule type="cellIs" dxfId="4108" priority="708" operator="equal">
      <formula>0</formula>
    </cfRule>
    <cfRule type="cellIs" dxfId="4107" priority="709" operator="between">
      <formula>20</formula>
      <formula>25</formula>
    </cfRule>
    <cfRule type="cellIs" dxfId="4106" priority="710" operator="between">
      <formula>15</formula>
      <formula>19.99</formula>
    </cfRule>
    <cfRule type="cellIs" dxfId="4105" priority="711" operator="between">
      <formula>10</formula>
      <formula>14.99</formula>
    </cfRule>
    <cfRule type="cellIs" dxfId="4104" priority="712" operator="between">
      <formula>5</formula>
      <formula>9.99</formula>
    </cfRule>
    <cfRule type="cellIs" dxfId="4103" priority="713" operator="between">
      <formula>0.001</formula>
      <formula>4.99</formula>
    </cfRule>
    <cfRule type="cellIs" dxfId="4102" priority="714" operator="equal">
      <formula>0</formula>
    </cfRule>
  </conditionalFormatting>
  <conditionalFormatting sqref="AB682">
    <cfRule type="cellIs" dxfId="4101" priority="701" operator="equal">
      <formula>0</formula>
    </cfRule>
    <cfRule type="cellIs" dxfId="4100" priority="702" operator="between">
      <formula>20</formula>
      <formula>25</formula>
    </cfRule>
    <cfRule type="cellIs" dxfId="4099" priority="703" operator="between">
      <formula>15</formula>
      <formula>19.99</formula>
    </cfRule>
    <cfRule type="cellIs" dxfId="4098" priority="704" operator="between">
      <formula>10</formula>
      <formula>14.99</formula>
    </cfRule>
    <cfRule type="cellIs" dxfId="4097" priority="705" operator="between">
      <formula>5</formula>
      <formula>9.99</formula>
    </cfRule>
    <cfRule type="cellIs" dxfId="4096" priority="706" operator="between">
      <formula>0.001</formula>
      <formula>4.99</formula>
    </cfRule>
    <cfRule type="cellIs" dxfId="4095" priority="707" operator="equal">
      <formula>0</formula>
    </cfRule>
  </conditionalFormatting>
  <conditionalFormatting sqref="AB688">
    <cfRule type="cellIs" dxfId="4094" priority="694" operator="equal">
      <formula>0</formula>
    </cfRule>
    <cfRule type="cellIs" dxfId="4093" priority="695" operator="between">
      <formula>20</formula>
      <formula>25</formula>
    </cfRule>
    <cfRule type="cellIs" dxfId="4092" priority="696" operator="between">
      <formula>15</formula>
      <formula>19.99</formula>
    </cfRule>
    <cfRule type="cellIs" dxfId="4091" priority="697" operator="between">
      <formula>10</formula>
      <formula>14.99</formula>
    </cfRule>
    <cfRule type="cellIs" dxfId="4090" priority="698" operator="between">
      <formula>5</formula>
      <formula>9.99</formula>
    </cfRule>
    <cfRule type="cellIs" dxfId="4089" priority="699" operator="between">
      <formula>0.001</formula>
      <formula>4.99</formula>
    </cfRule>
    <cfRule type="cellIs" dxfId="4088" priority="700" operator="equal">
      <formula>0</formula>
    </cfRule>
  </conditionalFormatting>
  <conditionalFormatting sqref="AB694">
    <cfRule type="cellIs" dxfId="4087" priority="680" operator="equal">
      <formula>0</formula>
    </cfRule>
    <cfRule type="cellIs" dxfId="4086" priority="681" operator="between">
      <formula>20</formula>
      <formula>25</formula>
    </cfRule>
    <cfRule type="cellIs" dxfId="4085" priority="682" operator="between">
      <formula>15</formula>
      <formula>19.99</formula>
    </cfRule>
    <cfRule type="cellIs" dxfId="4084" priority="683" operator="between">
      <formula>10</formula>
      <formula>14.99</formula>
    </cfRule>
    <cfRule type="cellIs" dxfId="4083" priority="684" operator="between">
      <formula>5</formula>
      <formula>9.99</formula>
    </cfRule>
    <cfRule type="cellIs" dxfId="4082" priority="685" operator="between">
      <formula>0.001</formula>
      <formula>4.99</formula>
    </cfRule>
    <cfRule type="cellIs" dxfId="4081" priority="686" operator="equal">
      <formula>0</formula>
    </cfRule>
  </conditionalFormatting>
  <conditionalFormatting sqref="AB700">
    <cfRule type="cellIs" dxfId="4080" priority="673" operator="equal">
      <formula>0</formula>
    </cfRule>
    <cfRule type="cellIs" dxfId="4079" priority="674" operator="between">
      <formula>20</formula>
      <formula>25</formula>
    </cfRule>
    <cfRule type="cellIs" dxfId="4078" priority="675" operator="between">
      <formula>15</formula>
      <formula>19.99</formula>
    </cfRule>
    <cfRule type="cellIs" dxfId="4077" priority="676" operator="between">
      <formula>10</formula>
      <formula>14.99</formula>
    </cfRule>
    <cfRule type="cellIs" dxfId="4076" priority="677" operator="between">
      <formula>5</formula>
      <formula>9.99</formula>
    </cfRule>
    <cfRule type="cellIs" dxfId="4075" priority="678" operator="between">
      <formula>0.001</formula>
      <formula>4.99</formula>
    </cfRule>
    <cfRule type="cellIs" dxfId="4074" priority="679" operator="equal">
      <formula>0</formula>
    </cfRule>
  </conditionalFormatting>
  <conditionalFormatting sqref="AB706">
    <cfRule type="cellIs" dxfId="4073" priority="666" operator="equal">
      <formula>0</formula>
    </cfRule>
    <cfRule type="cellIs" dxfId="4072" priority="667" operator="between">
      <formula>20</formula>
      <formula>25</formula>
    </cfRule>
    <cfRule type="cellIs" dxfId="4071" priority="668" operator="between">
      <formula>15</formula>
      <formula>19.99</formula>
    </cfRule>
    <cfRule type="cellIs" dxfId="4070" priority="669" operator="between">
      <formula>10</formula>
      <formula>14.99</formula>
    </cfRule>
    <cfRule type="cellIs" dxfId="4069" priority="670" operator="between">
      <formula>5</formula>
      <formula>9.99</formula>
    </cfRule>
    <cfRule type="cellIs" dxfId="4068" priority="671" operator="between">
      <formula>0.001</formula>
      <formula>4.99</formula>
    </cfRule>
    <cfRule type="cellIs" dxfId="4067" priority="672" operator="equal">
      <formula>0</formula>
    </cfRule>
  </conditionalFormatting>
  <conditionalFormatting sqref="AB712">
    <cfRule type="cellIs" dxfId="4066" priority="659" operator="equal">
      <formula>0</formula>
    </cfRule>
    <cfRule type="cellIs" dxfId="4065" priority="660" operator="between">
      <formula>20</formula>
      <formula>25</formula>
    </cfRule>
    <cfRule type="cellIs" dxfId="4064" priority="661" operator="between">
      <formula>15</formula>
      <formula>19.99</formula>
    </cfRule>
    <cfRule type="cellIs" dxfId="4063" priority="662" operator="between">
      <formula>10</formula>
      <formula>14.99</formula>
    </cfRule>
    <cfRule type="cellIs" dxfId="4062" priority="663" operator="between">
      <formula>5</formula>
      <formula>9.99</formula>
    </cfRule>
    <cfRule type="cellIs" dxfId="4061" priority="664" operator="between">
      <formula>0.001</formula>
      <formula>4.99</formula>
    </cfRule>
    <cfRule type="cellIs" dxfId="4060" priority="665" operator="equal">
      <formula>0</formula>
    </cfRule>
  </conditionalFormatting>
  <conditionalFormatting sqref="AB718">
    <cfRule type="cellIs" dxfId="4059" priority="652" operator="equal">
      <formula>0</formula>
    </cfRule>
    <cfRule type="cellIs" dxfId="4058" priority="653" operator="between">
      <formula>20</formula>
      <formula>25</formula>
    </cfRule>
    <cfRule type="cellIs" dxfId="4057" priority="654" operator="between">
      <formula>15</formula>
      <formula>19.99</formula>
    </cfRule>
    <cfRule type="cellIs" dxfId="4056" priority="655" operator="between">
      <formula>10</formula>
      <formula>14.99</formula>
    </cfRule>
    <cfRule type="cellIs" dxfId="4055" priority="656" operator="between">
      <formula>5</formula>
      <formula>9.99</formula>
    </cfRule>
    <cfRule type="cellIs" dxfId="4054" priority="657" operator="between">
      <formula>0.001</formula>
      <formula>4.99</formula>
    </cfRule>
    <cfRule type="cellIs" dxfId="4053" priority="658" operator="equal">
      <formula>0</formula>
    </cfRule>
  </conditionalFormatting>
  <conditionalFormatting sqref="AB724">
    <cfRule type="cellIs" dxfId="4052" priority="645" operator="equal">
      <formula>0</formula>
    </cfRule>
    <cfRule type="cellIs" dxfId="4051" priority="646" operator="between">
      <formula>20</formula>
      <formula>25</formula>
    </cfRule>
    <cfRule type="cellIs" dxfId="4050" priority="647" operator="between">
      <formula>15</formula>
      <formula>19.99</formula>
    </cfRule>
    <cfRule type="cellIs" dxfId="4049" priority="648" operator="between">
      <formula>10</formula>
      <formula>14.99</formula>
    </cfRule>
    <cfRule type="cellIs" dxfId="4048" priority="649" operator="between">
      <formula>5</formula>
      <formula>9.99</formula>
    </cfRule>
    <cfRule type="cellIs" dxfId="4047" priority="650" operator="between">
      <formula>0.001</formula>
      <formula>4.99</formula>
    </cfRule>
    <cfRule type="cellIs" dxfId="4046" priority="651" operator="equal">
      <formula>0</formula>
    </cfRule>
  </conditionalFormatting>
  <conditionalFormatting sqref="AB730">
    <cfRule type="cellIs" dxfId="4045" priority="638" operator="equal">
      <formula>0</formula>
    </cfRule>
    <cfRule type="cellIs" dxfId="4044" priority="639" operator="between">
      <formula>20</formula>
      <formula>25</formula>
    </cfRule>
    <cfRule type="cellIs" dxfId="4043" priority="640" operator="between">
      <formula>15</formula>
      <formula>19.99</formula>
    </cfRule>
    <cfRule type="cellIs" dxfId="4042" priority="641" operator="between">
      <formula>10</formula>
      <formula>14.99</formula>
    </cfRule>
    <cfRule type="cellIs" dxfId="4041" priority="642" operator="between">
      <formula>5</formula>
      <formula>9.99</formula>
    </cfRule>
    <cfRule type="cellIs" dxfId="4040" priority="643" operator="between">
      <formula>0.001</formula>
      <formula>4.99</formula>
    </cfRule>
    <cfRule type="cellIs" dxfId="4039" priority="644" operator="equal">
      <formula>0</formula>
    </cfRule>
  </conditionalFormatting>
  <conditionalFormatting sqref="AB736">
    <cfRule type="cellIs" dxfId="4038" priority="631" operator="equal">
      <formula>0</formula>
    </cfRule>
    <cfRule type="cellIs" dxfId="4037" priority="632" operator="between">
      <formula>20</formula>
      <formula>25</formula>
    </cfRule>
    <cfRule type="cellIs" dxfId="4036" priority="633" operator="between">
      <formula>15</formula>
      <formula>19.99</formula>
    </cfRule>
    <cfRule type="cellIs" dxfId="4035" priority="634" operator="between">
      <formula>10</formula>
      <formula>14.99</formula>
    </cfRule>
    <cfRule type="cellIs" dxfId="4034" priority="635" operator="between">
      <formula>5</formula>
      <formula>9.99</formula>
    </cfRule>
    <cfRule type="cellIs" dxfId="4033" priority="636" operator="between">
      <formula>0.001</formula>
      <formula>4.99</formula>
    </cfRule>
    <cfRule type="cellIs" dxfId="4032" priority="637" operator="equal">
      <formula>0</formula>
    </cfRule>
  </conditionalFormatting>
  <conditionalFormatting sqref="AB742">
    <cfRule type="cellIs" dxfId="4031" priority="624" operator="equal">
      <formula>0</formula>
    </cfRule>
    <cfRule type="cellIs" dxfId="4030" priority="625" operator="between">
      <formula>20</formula>
      <formula>25</formula>
    </cfRule>
    <cfRule type="cellIs" dxfId="4029" priority="626" operator="between">
      <formula>15</formula>
      <formula>19.99</formula>
    </cfRule>
    <cfRule type="cellIs" dxfId="4028" priority="627" operator="between">
      <formula>10</formula>
      <formula>14.99</formula>
    </cfRule>
    <cfRule type="cellIs" dxfId="4027" priority="628" operator="between">
      <formula>5</formula>
      <formula>9.99</formula>
    </cfRule>
    <cfRule type="cellIs" dxfId="4026" priority="629" operator="between">
      <formula>0.001</formula>
      <formula>4.99</formula>
    </cfRule>
    <cfRule type="cellIs" dxfId="4025" priority="630" operator="equal">
      <formula>0</formula>
    </cfRule>
  </conditionalFormatting>
  <conditionalFormatting sqref="AB748">
    <cfRule type="cellIs" dxfId="4024" priority="617" operator="equal">
      <formula>0</formula>
    </cfRule>
    <cfRule type="cellIs" dxfId="4023" priority="618" operator="between">
      <formula>20</formula>
      <formula>25</formula>
    </cfRule>
    <cfRule type="cellIs" dxfId="4022" priority="619" operator="between">
      <formula>15</formula>
      <formula>19.99</formula>
    </cfRule>
    <cfRule type="cellIs" dxfId="4021" priority="620" operator="between">
      <formula>10</formula>
      <formula>14.99</formula>
    </cfRule>
    <cfRule type="cellIs" dxfId="4020" priority="621" operator="between">
      <formula>5</formula>
      <formula>9.99</formula>
    </cfRule>
    <cfRule type="cellIs" dxfId="4019" priority="622" operator="between">
      <formula>0.001</formula>
      <formula>4.99</formula>
    </cfRule>
    <cfRule type="cellIs" dxfId="4018" priority="623" operator="equal">
      <formula>0</formula>
    </cfRule>
  </conditionalFormatting>
  <conditionalFormatting sqref="AB754">
    <cfRule type="cellIs" dxfId="4017" priority="610" operator="equal">
      <formula>0</formula>
    </cfRule>
    <cfRule type="cellIs" dxfId="4016" priority="611" operator="between">
      <formula>20</formula>
      <formula>25</formula>
    </cfRule>
    <cfRule type="cellIs" dxfId="4015" priority="612" operator="between">
      <formula>15</formula>
      <formula>19.99</formula>
    </cfRule>
    <cfRule type="cellIs" dxfId="4014" priority="613" operator="between">
      <formula>10</formula>
      <formula>14.99</formula>
    </cfRule>
    <cfRule type="cellIs" dxfId="4013" priority="614" operator="between">
      <formula>5</formula>
      <formula>9.99</formula>
    </cfRule>
    <cfRule type="cellIs" dxfId="4012" priority="615" operator="between">
      <formula>0.001</formula>
      <formula>4.99</formula>
    </cfRule>
    <cfRule type="cellIs" dxfId="4011" priority="616" operator="equal">
      <formula>0</formula>
    </cfRule>
  </conditionalFormatting>
  <conditionalFormatting sqref="AB760">
    <cfRule type="cellIs" dxfId="4010" priority="603" operator="equal">
      <formula>0</formula>
    </cfRule>
    <cfRule type="cellIs" dxfId="4009" priority="604" operator="between">
      <formula>20</formula>
      <formula>25</formula>
    </cfRule>
    <cfRule type="cellIs" dxfId="4008" priority="605" operator="between">
      <formula>15</formula>
      <formula>19.99</formula>
    </cfRule>
    <cfRule type="cellIs" dxfId="4007" priority="606" operator="between">
      <formula>10</formula>
      <formula>14.99</formula>
    </cfRule>
    <cfRule type="cellIs" dxfId="4006" priority="607" operator="between">
      <formula>5</formula>
      <formula>9.99</formula>
    </cfRule>
    <cfRule type="cellIs" dxfId="4005" priority="608" operator="between">
      <formula>0.001</formula>
      <formula>4.99</formula>
    </cfRule>
    <cfRule type="cellIs" dxfId="4004" priority="609" operator="equal">
      <formula>0</formula>
    </cfRule>
  </conditionalFormatting>
  <conditionalFormatting sqref="AB766">
    <cfRule type="cellIs" dxfId="4003" priority="596" operator="equal">
      <formula>0</formula>
    </cfRule>
    <cfRule type="cellIs" dxfId="4002" priority="597" operator="between">
      <formula>20</formula>
      <formula>25</formula>
    </cfRule>
    <cfRule type="cellIs" dxfId="4001" priority="598" operator="between">
      <formula>15</formula>
      <formula>19.99</formula>
    </cfRule>
    <cfRule type="cellIs" dxfId="4000" priority="599" operator="between">
      <formula>10</formula>
      <formula>14.99</formula>
    </cfRule>
    <cfRule type="cellIs" dxfId="3999" priority="600" operator="between">
      <formula>5</formula>
      <formula>9.99</formula>
    </cfRule>
    <cfRule type="cellIs" dxfId="3998" priority="601" operator="between">
      <formula>0.001</formula>
      <formula>4.99</formula>
    </cfRule>
    <cfRule type="cellIs" dxfId="3997" priority="602" operator="equal">
      <formula>0</formula>
    </cfRule>
  </conditionalFormatting>
  <conditionalFormatting sqref="AB773">
    <cfRule type="cellIs" dxfId="3996" priority="540" operator="equal">
      <formula>0</formula>
    </cfRule>
    <cfRule type="cellIs" dxfId="3995" priority="541" operator="between">
      <formula>20</formula>
      <formula>25</formula>
    </cfRule>
    <cfRule type="cellIs" dxfId="3994" priority="542" operator="between">
      <formula>15</formula>
      <formula>19.99</formula>
    </cfRule>
    <cfRule type="cellIs" dxfId="3993" priority="543" operator="between">
      <formula>10</formula>
      <formula>14.99</formula>
    </cfRule>
    <cfRule type="cellIs" dxfId="3992" priority="544" operator="between">
      <formula>5</formula>
      <formula>9.99</formula>
    </cfRule>
    <cfRule type="cellIs" dxfId="3991" priority="545" operator="between">
      <formula>0.001</formula>
      <formula>4.99</formula>
    </cfRule>
    <cfRule type="cellIs" dxfId="3990" priority="546" operator="equal">
      <formula>0</formula>
    </cfRule>
  </conditionalFormatting>
  <conditionalFormatting sqref="AB779">
    <cfRule type="cellIs" dxfId="3989" priority="589" operator="equal">
      <formula>0</formula>
    </cfRule>
    <cfRule type="cellIs" dxfId="3988" priority="590" operator="between">
      <formula>20</formula>
      <formula>25</formula>
    </cfRule>
    <cfRule type="cellIs" dxfId="3987" priority="591" operator="between">
      <formula>15</formula>
      <formula>19.99</formula>
    </cfRule>
    <cfRule type="cellIs" dxfId="3986" priority="592" operator="between">
      <formula>10</formula>
      <formula>14.99</formula>
    </cfRule>
    <cfRule type="cellIs" dxfId="3985" priority="593" operator="between">
      <formula>5</formula>
      <formula>9.99</formula>
    </cfRule>
    <cfRule type="cellIs" dxfId="3984" priority="594" operator="between">
      <formula>0.001</formula>
      <formula>4.99</formula>
    </cfRule>
    <cfRule type="cellIs" dxfId="3983" priority="595" operator="equal">
      <formula>0</formula>
    </cfRule>
  </conditionalFormatting>
  <conditionalFormatting sqref="AB785">
    <cfRule type="cellIs" dxfId="3982" priority="582" operator="equal">
      <formula>0</formula>
    </cfRule>
    <cfRule type="cellIs" dxfId="3981" priority="583" operator="between">
      <formula>20</formula>
      <formula>25</formula>
    </cfRule>
    <cfRule type="cellIs" dxfId="3980" priority="584" operator="between">
      <formula>15</formula>
      <formula>19.99</formula>
    </cfRule>
    <cfRule type="cellIs" dxfId="3979" priority="585" operator="between">
      <formula>10</formula>
      <formula>14.99</formula>
    </cfRule>
    <cfRule type="cellIs" dxfId="3978" priority="586" operator="between">
      <formula>5</formula>
      <formula>9.99</formula>
    </cfRule>
    <cfRule type="cellIs" dxfId="3977" priority="587" operator="between">
      <formula>0.001</formula>
      <formula>4.99</formula>
    </cfRule>
    <cfRule type="cellIs" dxfId="3976" priority="588" operator="equal">
      <formula>0</formula>
    </cfRule>
  </conditionalFormatting>
  <conditionalFormatting sqref="AB791">
    <cfRule type="cellIs" dxfId="3975" priority="575" operator="equal">
      <formula>0</formula>
    </cfRule>
    <cfRule type="cellIs" dxfId="3974" priority="576" operator="between">
      <formula>20</formula>
      <formula>25</formula>
    </cfRule>
    <cfRule type="cellIs" dxfId="3973" priority="577" operator="between">
      <formula>15</formula>
      <formula>19.99</formula>
    </cfRule>
    <cfRule type="cellIs" dxfId="3972" priority="578" operator="between">
      <formula>10</formula>
      <formula>14.99</formula>
    </cfRule>
    <cfRule type="cellIs" dxfId="3971" priority="579" operator="between">
      <formula>5</formula>
      <formula>9.99</formula>
    </cfRule>
    <cfRule type="cellIs" dxfId="3970" priority="580" operator="between">
      <formula>0.001</formula>
      <formula>4.99</formula>
    </cfRule>
    <cfRule type="cellIs" dxfId="3969" priority="581" operator="equal">
      <formula>0</formula>
    </cfRule>
  </conditionalFormatting>
  <conditionalFormatting sqref="AB797">
    <cfRule type="cellIs" dxfId="3968" priority="568" operator="equal">
      <formula>0</formula>
    </cfRule>
    <cfRule type="cellIs" dxfId="3967" priority="569" operator="between">
      <formula>20</formula>
      <formula>25</formula>
    </cfRule>
    <cfRule type="cellIs" dxfId="3966" priority="570" operator="between">
      <formula>15</formula>
      <formula>19.99</formula>
    </cfRule>
    <cfRule type="cellIs" dxfId="3965" priority="571" operator="between">
      <formula>10</formula>
      <formula>14.99</formula>
    </cfRule>
    <cfRule type="cellIs" dxfId="3964" priority="572" operator="between">
      <formula>5</formula>
      <formula>9.99</formula>
    </cfRule>
    <cfRule type="cellIs" dxfId="3963" priority="573" operator="between">
      <formula>0.001</formula>
      <formula>4.99</formula>
    </cfRule>
    <cfRule type="cellIs" dxfId="3962" priority="574" operator="equal">
      <formula>0</formula>
    </cfRule>
  </conditionalFormatting>
  <conditionalFormatting sqref="AB803">
    <cfRule type="cellIs" dxfId="3961" priority="561" operator="equal">
      <formula>0</formula>
    </cfRule>
    <cfRule type="cellIs" dxfId="3960" priority="562" operator="between">
      <formula>20</formula>
      <formula>25</formula>
    </cfRule>
    <cfRule type="cellIs" dxfId="3959" priority="563" operator="between">
      <formula>15</formula>
      <formula>19.99</formula>
    </cfRule>
    <cfRule type="cellIs" dxfId="3958" priority="564" operator="between">
      <formula>10</formula>
      <formula>14.99</formula>
    </cfRule>
    <cfRule type="cellIs" dxfId="3957" priority="565" operator="between">
      <formula>5</formula>
      <formula>9.99</formula>
    </cfRule>
    <cfRule type="cellIs" dxfId="3956" priority="566" operator="between">
      <formula>0.001</formula>
      <formula>4.99</formula>
    </cfRule>
    <cfRule type="cellIs" dxfId="3955" priority="567" operator="equal">
      <formula>0</formula>
    </cfRule>
  </conditionalFormatting>
  <conditionalFormatting sqref="AB809">
    <cfRule type="cellIs" dxfId="3954" priority="554" operator="equal">
      <formula>0</formula>
    </cfRule>
    <cfRule type="cellIs" dxfId="3953" priority="555" operator="between">
      <formula>20</formula>
      <formula>25</formula>
    </cfRule>
    <cfRule type="cellIs" dxfId="3952" priority="556" operator="between">
      <formula>15</formula>
      <formula>19.99</formula>
    </cfRule>
    <cfRule type="cellIs" dxfId="3951" priority="557" operator="between">
      <formula>10</formula>
      <formula>14.99</formula>
    </cfRule>
    <cfRule type="cellIs" dxfId="3950" priority="558" operator="between">
      <formula>5</formula>
      <formula>9.99</formula>
    </cfRule>
    <cfRule type="cellIs" dxfId="3949" priority="559" operator="between">
      <formula>0.001</formula>
      <formula>4.99</formula>
    </cfRule>
    <cfRule type="cellIs" dxfId="3948" priority="560" operator="equal">
      <formula>0</formula>
    </cfRule>
  </conditionalFormatting>
  <conditionalFormatting sqref="AB815">
    <cfRule type="cellIs" dxfId="3947" priority="547" operator="equal">
      <formula>0</formula>
    </cfRule>
    <cfRule type="cellIs" dxfId="3946" priority="548" operator="between">
      <formula>20</formula>
      <formula>25</formula>
    </cfRule>
    <cfRule type="cellIs" dxfId="3945" priority="549" operator="between">
      <formula>15</formula>
      <formula>19.99</formula>
    </cfRule>
    <cfRule type="cellIs" dxfId="3944" priority="550" operator="between">
      <formula>10</formula>
      <formula>14.99</formula>
    </cfRule>
    <cfRule type="cellIs" dxfId="3943" priority="551" operator="between">
      <formula>5</formula>
      <formula>9.99</formula>
    </cfRule>
    <cfRule type="cellIs" dxfId="3942" priority="552" operator="between">
      <formula>0.001</formula>
      <formula>4.99</formula>
    </cfRule>
    <cfRule type="cellIs" dxfId="3941" priority="553" operator="equal">
      <formula>0</formula>
    </cfRule>
  </conditionalFormatting>
  <conditionalFormatting sqref="AB821">
    <cfRule type="cellIs" dxfId="3940" priority="533" operator="equal">
      <formula>0</formula>
    </cfRule>
    <cfRule type="cellIs" dxfId="3939" priority="534" operator="between">
      <formula>20</formula>
      <formula>25</formula>
    </cfRule>
    <cfRule type="cellIs" dxfId="3938" priority="535" operator="between">
      <formula>15</formula>
      <formula>19.99</formula>
    </cfRule>
    <cfRule type="cellIs" dxfId="3937" priority="536" operator="between">
      <formula>10</formula>
      <formula>14.99</formula>
    </cfRule>
    <cfRule type="cellIs" dxfId="3936" priority="537" operator="between">
      <formula>5</formula>
      <formula>9.99</formula>
    </cfRule>
    <cfRule type="cellIs" dxfId="3935" priority="538" operator="between">
      <formula>0.001</formula>
      <formula>4.99</formula>
    </cfRule>
    <cfRule type="cellIs" dxfId="3934" priority="539" operator="equal">
      <formula>0</formula>
    </cfRule>
  </conditionalFormatting>
  <conditionalFormatting sqref="AB827">
    <cfRule type="cellIs" dxfId="3933" priority="526" operator="equal">
      <formula>0</formula>
    </cfRule>
    <cfRule type="cellIs" dxfId="3932" priority="527" operator="between">
      <formula>20</formula>
      <formula>25</formula>
    </cfRule>
    <cfRule type="cellIs" dxfId="3931" priority="528" operator="between">
      <formula>15</formula>
      <formula>19.99</formula>
    </cfRule>
    <cfRule type="cellIs" dxfId="3930" priority="529" operator="between">
      <formula>10</formula>
      <formula>14.99</formula>
    </cfRule>
    <cfRule type="cellIs" dxfId="3929" priority="530" operator="between">
      <formula>5</formula>
      <formula>9.99</formula>
    </cfRule>
    <cfRule type="cellIs" dxfId="3928" priority="531" operator="between">
      <formula>0.001</formula>
      <formula>4.99</formula>
    </cfRule>
    <cfRule type="cellIs" dxfId="3927" priority="532" operator="equal">
      <formula>0</formula>
    </cfRule>
  </conditionalFormatting>
  <conditionalFormatting sqref="AB833">
    <cfRule type="cellIs" dxfId="3926" priority="519" operator="equal">
      <formula>0</formula>
    </cfRule>
    <cfRule type="cellIs" dxfId="3925" priority="520" operator="between">
      <formula>20</formula>
      <formula>25</formula>
    </cfRule>
    <cfRule type="cellIs" dxfId="3924" priority="521" operator="between">
      <formula>15</formula>
      <formula>19.99</formula>
    </cfRule>
    <cfRule type="cellIs" dxfId="3923" priority="522" operator="between">
      <formula>10</formula>
      <formula>14.99</formula>
    </cfRule>
    <cfRule type="cellIs" dxfId="3922" priority="523" operator="between">
      <formula>5</formula>
      <formula>9.99</formula>
    </cfRule>
    <cfRule type="cellIs" dxfId="3921" priority="524" operator="between">
      <formula>0.001</formula>
      <formula>4.99</formula>
    </cfRule>
    <cfRule type="cellIs" dxfId="3920" priority="525" operator="equal">
      <formula>0</formula>
    </cfRule>
  </conditionalFormatting>
  <conditionalFormatting sqref="AB839">
    <cfRule type="cellIs" dxfId="3919" priority="512" operator="equal">
      <formula>0</formula>
    </cfRule>
    <cfRule type="cellIs" dxfId="3918" priority="513" operator="between">
      <formula>20</formula>
      <formula>25</formula>
    </cfRule>
    <cfRule type="cellIs" dxfId="3917" priority="514" operator="between">
      <formula>15</formula>
      <formula>19.99</formula>
    </cfRule>
    <cfRule type="cellIs" dxfId="3916" priority="515" operator="between">
      <formula>10</formula>
      <formula>14.99</formula>
    </cfRule>
    <cfRule type="cellIs" dxfId="3915" priority="516" operator="between">
      <formula>5</formula>
      <formula>9.99</formula>
    </cfRule>
    <cfRule type="cellIs" dxfId="3914" priority="517" operator="between">
      <formula>0.001</formula>
      <formula>4.99</formula>
    </cfRule>
    <cfRule type="cellIs" dxfId="3913" priority="518" operator="equal">
      <formula>0</formula>
    </cfRule>
  </conditionalFormatting>
  <conditionalFormatting sqref="AB845">
    <cfRule type="cellIs" dxfId="3912" priority="505" operator="equal">
      <formula>0</formula>
    </cfRule>
    <cfRule type="cellIs" dxfId="3911" priority="506" operator="between">
      <formula>20</formula>
      <formula>25</formula>
    </cfRule>
    <cfRule type="cellIs" dxfId="3910" priority="507" operator="between">
      <formula>15</formula>
      <formula>19.99</formula>
    </cfRule>
    <cfRule type="cellIs" dxfId="3909" priority="508" operator="between">
      <formula>10</formula>
      <formula>14.99</formula>
    </cfRule>
    <cfRule type="cellIs" dxfId="3908" priority="509" operator="between">
      <formula>5</formula>
      <formula>9.99</formula>
    </cfRule>
    <cfRule type="cellIs" dxfId="3907" priority="510" operator="between">
      <formula>0.001</formula>
      <formula>4.99</formula>
    </cfRule>
    <cfRule type="cellIs" dxfId="3906" priority="511" operator="equal">
      <formula>0</formula>
    </cfRule>
  </conditionalFormatting>
  <conditionalFormatting sqref="AB851">
    <cfRule type="cellIs" dxfId="3905" priority="498" operator="equal">
      <formula>0</formula>
    </cfRule>
    <cfRule type="cellIs" dxfId="3904" priority="499" operator="between">
      <formula>20</formula>
      <formula>25</formula>
    </cfRule>
    <cfRule type="cellIs" dxfId="3903" priority="500" operator="between">
      <formula>15</formula>
      <formula>19.99</formula>
    </cfRule>
    <cfRule type="cellIs" dxfId="3902" priority="501" operator="between">
      <formula>10</formula>
      <formula>14.99</formula>
    </cfRule>
    <cfRule type="cellIs" dxfId="3901" priority="502" operator="between">
      <formula>5</formula>
      <formula>9.99</formula>
    </cfRule>
    <cfRule type="cellIs" dxfId="3900" priority="503" operator="between">
      <formula>0.001</formula>
      <formula>4.99</formula>
    </cfRule>
    <cfRule type="cellIs" dxfId="3899" priority="504" operator="equal">
      <formula>0</formula>
    </cfRule>
  </conditionalFormatting>
  <conditionalFormatting sqref="AB857">
    <cfRule type="cellIs" dxfId="3898" priority="491" operator="equal">
      <formula>0</formula>
    </cfRule>
    <cfRule type="cellIs" dxfId="3897" priority="492" operator="between">
      <formula>20</formula>
      <formula>25</formula>
    </cfRule>
    <cfRule type="cellIs" dxfId="3896" priority="493" operator="between">
      <formula>15</formula>
      <formula>19.99</formula>
    </cfRule>
    <cfRule type="cellIs" dxfId="3895" priority="494" operator="between">
      <formula>10</formula>
      <formula>14.99</formula>
    </cfRule>
    <cfRule type="cellIs" dxfId="3894" priority="495" operator="between">
      <formula>5</formula>
      <formula>9.99</formula>
    </cfRule>
    <cfRule type="cellIs" dxfId="3893" priority="496" operator="between">
      <formula>0.001</formula>
      <formula>4.99</formula>
    </cfRule>
    <cfRule type="cellIs" dxfId="3892" priority="497" operator="equal">
      <formula>0</formula>
    </cfRule>
  </conditionalFormatting>
  <conditionalFormatting sqref="AB863">
    <cfRule type="cellIs" dxfId="3891" priority="484" operator="equal">
      <formula>0</formula>
    </cfRule>
    <cfRule type="cellIs" dxfId="3890" priority="485" operator="between">
      <formula>20</formula>
      <formula>25</formula>
    </cfRule>
    <cfRule type="cellIs" dxfId="3889" priority="486" operator="between">
      <formula>15</formula>
      <formula>19.99</formula>
    </cfRule>
    <cfRule type="cellIs" dxfId="3888" priority="487" operator="between">
      <formula>10</formula>
      <formula>14.99</formula>
    </cfRule>
    <cfRule type="cellIs" dxfId="3887" priority="488" operator="between">
      <formula>5</formula>
      <formula>9.99</formula>
    </cfRule>
    <cfRule type="cellIs" dxfId="3886" priority="489" operator="between">
      <formula>0.001</formula>
      <formula>4.99</formula>
    </cfRule>
    <cfRule type="cellIs" dxfId="3885" priority="490" operator="equal">
      <formula>0</formula>
    </cfRule>
  </conditionalFormatting>
  <conditionalFormatting sqref="AB869">
    <cfRule type="cellIs" dxfId="3884" priority="477" operator="equal">
      <formula>0</formula>
    </cfRule>
    <cfRule type="cellIs" dxfId="3883" priority="478" operator="between">
      <formula>20</formula>
      <formula>25</formula>
    </cfRule>
    <cfRule type="cellIs" dxfId="3882" priority="479" operator="between">
      <formula>15</formula>
      <formula>19.99</formula>
    </cfRule>
    <cfRule type="cellIs" dxfId="3881" priority="480" operator="between">
      <formula>10</formula>
      <formula>14.99</formula>
    </cfRule>
    <cfRule type="cellIs" dxfId="3880" priority="481" operator="between">
      <formula>5</formula>
      <formula>9.99</formula>
    </cfRule>
    <cfRule type="cellIs" dxfId="3879" priority="482" operator="between">
      <formula>0.001</formula>
      <formula>4.99</formula>
    </cfRule>
    <cfRule type="cellIs" dxfId="3878" priority="483" operator="equal">
      <formula>0</formula>
    </cfRule>
  </conditionalFormatting>
  <conditionalFormatting sqref="AB875">
    <cfRule type="cellIs" dxfId="3877" priority="470" operator="equal">
      <formula>0</formula>
    </cfRule>
    <cfRule type="cellIs" dxfId="3876" priority="471" operator="between">
      <formula>20</formula>
      <formula>25</formula>
    </cfRule>
    <cfRule type="cellIs" dxfId="3875" priority="472" operator="between">
      <formula>15</formula>
      <formula>19.99</formula>
    </cfRule>
    <cfRule type="cellIs" dxfId="3874" priority="473" operator="between">
      <formula>10</formula>
      <formula>14.99</formula>
    </cfRule>
    <cfRule type="cellIs" dxfId="3873" priority="474" operator="between">
      <formula>5</formula>
      <formula>9.99</formula>
    </cfRule>
    <cfRule type="cellIs" dxfId="3872" priority="475" operator="between">
      <formula>0.001</formula>
      <formula>4.99</formula>
    </cfRule>
    <cfRule type="cellIs" dxfId="3871" priority="476" operator="equal">
      <formula>0</formula>
    </cfRule>
  </conditionalFormatting>
  <conditionalFormatting sqref="AB881">
    <cfRule type="cellIs" dxfId="3870" priority="463" operator="equal">
      <formula>0</formula>
    </cfRule>
    <cfRule type="cellIs" dxfId="3869" priority="464" operator="between">
      <formula>20</formula>
      <formula>25</formula>
    </cfRule>
    <cfRule type="cellIs" dxfId="3868" priority="465" operator="between">
      <formula>15</formula>
      <formula>19.99</formula>
    </cfRule>
    <cfRule type="cellIs" dxfId="3867" priority="466" operator="between">
      <formula>10</formula>
      <formula>14.99</formula>
    </cfRule>
    <cfRule type="cellIs" dxfId="3866" priority="467" operator="between">
      <formula>5</formula>
      <formula>9.99</formula>
    </cfRule>
    <cfRule type="cellIs" dxfId="3865" priority="468" operator="between">
      <formula>0.001</formula>
      <formula>4.99</formula>
    </cfRule>
    <cfRule type="cellIs" dxfId="3864" priority="469" operator="equal">
      <formula>0</formula>
    </cfRule>
  </conditionalFormatting>
  <conditionalFormatting sqref="AB887">
    <cfRule type="cellIs" dxfId="3863" priority="456" operator="equal">
      <formula>0</formula>
    </cfRule>
    <cfRule type="cellIs" dxfId="3862" priority="457" operator="between">
      <formula>20</formula>
      <formula>25</formula>
    </cfRule>
    <cfRule type="cellIs" dxfId="3861" priority="458" operator="between">
      <formula>15</formula>
      <formula>19.99</formula>
    </cfRule>
    <cfRule type="cellIs" dxfId="3860" priority="459" operator="between">
      <formula>10</formula>
      <formula>14.99</formula>
    </cfRule>
    <cfRule type="cellIs" dxfId="3859" priority="460" operator="between">
      <formula>5</formula>
      <formula>9.99</formula>
    </cfRule>
    <cfRule type="cellIs" dxfId="3858" priority="461" operator="between">
      <formula>0.001</formula>
      <formula>4.99</formula>
    </cfRule>
    <cfRule type="cellIs" dxfId="3857" priority="462" operator="equal">
      <formula>0</formula>
    </cfRule>
  </conditionalFormatting>
  <conditionalFormatting sqref="AB893">
    <cfRule type="cellIs" dxfId="3856" priority="449" operator="equal">
      <formula>0</formula>
    </cfRule>
    <cfRule type="cellIs" dxfId="3855" priority="450" operator="between">
      <formula>20</formula>
      <formula>25</formula>
    </cfRule>
    <cfRule type="cellIs" dxfId="3854" priority="451" operator="between">
      <formula>15</formula>
      <formula>19.99</formula>
    </cfRule>
    <cfRule type="cellIs" dxfId="3853" priority="452" operator="between">
      <formula>10</formula>
      <formula>14.99</formula>
    </cfRule>
    <cfRule type="cellIs" dxfId="3852" priority="453" operator="between">
      <formula>5</formula>
      <formula>9.99</formula>
    </cfRule>
    <cfRule type="cellIs" dxfId="3851" priority="454" operator="between">
      <formula>0.001</formula>
      <formula>4.99</formula>
    </cfRule>
    <cfRule type="cellIs" dxfId="3850" priority="455" operator="equal">
      <formula>0</formula>
    </cfRule>
  </conditionalFormatting>
  <conditionalFormatting sqref="AB900">
    <cfRule type="cellIs" dxfId="3849" priority="393" operator="equal">
      <formula>0</formula>
    </cfRule>
    <cfRule type="cellIs" dxfId="3848" priority="394" operator="between">
      <formula>20</formula>
      <formula>25</formula>
    </cfRule>
    <cfRule type="cellIs" dxfId="3847" priority="395" operator="between">
      <formula>15</formula>
      <formula>19.99</formula>
    </cfRule>
    <cfRule type="cellIs" dxfId="3846" priority="396" operator="between">
      <formula>10</formula>
      <formula>14.99</formula>
    </cfRule>
    <cfRule type="cellIs" dxfId="3845" priority="397" operator="between">
      <formula>5</formula>
      <formula>9.99</formula>
    </cfRule>
    <cfRule type="cellIs" dxfId="3844" priority="398" operator="between">
      <formula>0.001</formula>
      <formula>4.99</formula>
    </cfRule>
    <cfRule type="cellIs" dxfId="3843" priority="399" operator="equal">
      <formula>0</formula>
    </cfRule>
  </conditionalFormatting>
  <conditionalFormatting sqref="AB906">
    <cfRule type="cellIs" dxfId="3842" priority="442" operator="equal">
      <formula>0</formula>
    </cfRule>
    <cfRule type="cellIs" dxfId="3841" priority="443" operator="between">
      <formula>20</formula>
      <formula>25</formula>
    </cfRule>
    <cfRule type="cellIs" dxfId="3840" priority="444" operator="between">
      <formula>15</formula>
      <formula>19.99</formula>
    </cfRule>
    <cfRule type="cellIs" dxfId="3839" priority="445" operator="between">
      <formula>10</formula>
      <formula>14.99</formula>
    </cfRule>
    <cfRule type="cellIs" dxfId="3838" priority="446" operator="between">
      <formula>5</formula>
      <formula>9.99</formula>
    </cfRule>
    <cfRule type="cellIs" dxfId="3837" priority="447" operator="between">
      <formula>0.001</formula>
      <formula>4.99</formula>
    </cfRule>
    <cfRule type="cellIs" dxfId="3836" priority="448" operator="equal">
      <formula>0</formula>
    </cfRule>
  </conditionalFormatting>
  <conditionalFormatting sqref="AB912">
    <cfRule type="cellIs" dxfId="3835" priority="435" operator="equal">
      <formula>0</formula>
    </cfRule>
    <cfRule type="cellIs" dxfId="3834" priority="436" operator="between">
      <formula>20</formula>
      <formula>25</formula>
    </cfRule>
    <cfRule type="cellIs" dxfId="3833" priority="437" operator="between">
      <formula>15</formula>
      <formula>19.99</formula>
    </cfRule>
    <cfRule type="cellIs" dxfId="3832" priority="438" operator="between">
      <formula>10</formula>
      <formula>14.99</formula>
    </cfRule>
    <cfRule type="cellIs" dxfId="3831" priority="439" operator="between">
      <formula>5</formula>
      <formula>9.99</formula>
    </cfRule>
    <cfRule type="cellIs" dxfId="3830" priority="440" operator="between">
      <formula>0.001</formula>
      <formula>4.99</formula>
    </cfRule>
    <cfRule type="cellIs" dxfId="3829" priority="441" operator="equal">
      <formula>0</formula>
    </cfRule>
  </conditionalFormatting>
  <conditionalFormatting sqref="AB918">
    <cfRule type="cellIs" dxfId="3828" priority="428" operator="equal">
      <formula>0</formula>
    </cfRule>
    <cfRule type="cellIs" dxfId="3827" priority="429" operator="between">
      <formula>20</formula>
      <formula>25</formula>
    </cfRule>
    <cfRule type="cellIs" dxfId="3826" priority="430" operator="between">
      <formula>15</formula>
      <formula>19.99</formula>
    </cfRule>
    <cfRule type="cellIs" dxfId="3825" priority="431" operator="between">
      <formula>10</formula>
      <formula>14.99</formula>
    </cfRule>
    <cfRule type="cellIs" dxfId="3824" priority="432" operator="between">
      <formula>5</formula>
      <formula>9.99</formula>
    </cfRule>
    <cfRule type="cellIs" dxfId="3823" priority="433" operator="between">
      <formula>0.001</formula>
      <formula>4.99</formula>
    </cfRule>
    <cfRule type="cellIs" dxfId="3822" priority="434" operator="equal">
      <formula>0</formula>
    </cfRule>
  </conditionalFormatting>
  <conditionalFormatting sqref="AB924">
    <cfRule type="cellIs" dxfId="3821" priority="421" operator="equal">
      <formula>0</formula>
    </cfRule>
    <cfRule type="cellIs" dxfId="3820" priority="422" operator="between">
      <formula>20</formula>
      <formula>25</formula>
    </cfRule>
    <cfRule type="cellIs" dxfId="3819" priority="423" operator="between">
      <formula>15</formula>
      <formula>19.99</formula>
    </cfRule>
    <cfRule type="cellIs" dxfId="3818" priority="424" operator="between">
      <formula>10</formula>
      <formula>14.99</formula>
    </cfRule>
    <cfRule type="cellIs" dxfId="3817" priority="425" operator="between">
      <formula>5</formula>
      <formula>9.99</formula>
    </cfRule>
    <cfRule type="cellIs" dxfId="3816" priority="426" operator="between">
      <formula>0.001</formula>
      <formula>4.99</formula>
    </cfRule>
    <cfRule type="cellIs" dxfId="3815" priority="427" operator="equal">
      <formula>0</formula>
    </cfRule>
  </conditionalFormatting>
  <conditionalFormatting sqref="AB930">
    <cfRule type="cellIs" dxfId="3814" priority="414" operator="equal">
      <formula>0</formula>
    </cfRule>
    <cfRule type="cellIs" dxfId="3813" priority="415" operator="between">
      <formula>20</formula>
      <formula>25</formula>
    </cfRule>
    <cfRule type="cellIs" dxfId="3812" priority="416" operator="between">
      <formula>15</formula>
      <formula>19.99</formula>
    </cfRule>
    <cfRule type="cellIs" dxfId="3811" priority="417" operator="between">
      <formula>10</formula>
      <formula>14.99</formula>
    </cfRule>
    <cfRule type="cellIs" dxfId="3810" priority="418" operator="between">
      <formula>5</formula>
      <formula>9.99</formula>
    </cfRule>
    <cfRule type="cellIs" dxfId="3809" priority="419" operator="between">
      <formula>0.001</formula>
      <formula>4.99</formula>
    </cfRule>
    <cfRule type="cellIs" dxfId="3808" priority="420" operator="equal">
      <formula>0</formula>
    </cfRule>
  </conditionalFormatting>
  <conditionalFormatting sqref="AB936">
    <cfRule type="cellIs" dxfId="3807" priority="407" operator="equal">
      <formula>0</formula>
    </cfRule>
    <cfRule type="cellIs" dxfId="3806" priority="408" operator="between">
      <formula>20</formula>
      <formula>25</formula>
    </cfRule>
    <cfRule type="cellIs" dxfId="3805" priority="409" operator="between">
      <formula>15</formula>
      <formula>19.99</formula>
    </cfRule>
    <cfRule type="cellIs" dxfId="3804" priority="410" operator="between">
      <formula>10</formula>
      <formula>14.99</formula>
    </cfRule>
    <cfRule type="cellIs" dxfId="3803" priority="411" operator="between">
      <formula>5</formula>
      <formula>9.99</formula>
    </cfRule>
    <cfRule type="cellIs" dxfId="3802" priority="412" operator="between">
      <formula>0.001</formula>
      <formula>4.99</formula>
    </cfRule>
    <cfRule type="cellIs" dxfId="3801" priority="413" operator="equal">
      <formula>0</formula>
    </cfRule>
  </conditionalFormatting>
  <conditionalFormatting sqref="AB942">
    <cfRule type="cellIs" dxfId="3800" priority="400" operator="equal">
      <formula>0</formula>
    </cfRule>
    <cfRule type="cellIs" dxfId="3799" priority="401" operator="between">
      <formula>20</formula>
      <formula>25</formula>
    </cfRule>
    <cfRule type="cellIs" dxfId="3798" priority="402" operator="between">
      <formula>15</formula>
      <formula>19.99</formula>
    </cfRule>
    <cfRule type="cellIs" dxfId="3797" priority="403" operator="between">
      <formula>10</formula>
      <formula>14.99</formula>
    </cfRule>
    <cfRule type="cellIs" dxfId="3796" priority="404" operator="between">
      <formula>5</formula>
      <formula>9.99</formula>
    </cfRule>
    <cfRule type="cellIs" dxfId="3795" priority="405" operator="between">
      <formula>0.001</formula>
      <formula>4.99</formula>
    </cfRule>
    <cfRule type="cellIs" dxfId="3794" priority="406" operator="equal">
      <formula>0</formula>
    </cfRule>
  </conditionalFormatting>
  <conditionalFormatting sqref="AB948">
    <cfRule type="cellIs" dxfId="3793" priority="386" operator="equal">
      <formula>0</formula>
    </cfRule>
    <cfRule type="cellIs" dxfId="3792" priority="387" operator="between">
      <formula>20</formula>
      <formula>25</formula>
    </cfRule>
    <cfRule type="cellIs" dxfId="3791" priority="388" operator="between">
      <formula>15</formula>
      <formula>19.99</formula>
    </cfRule>
    <cfRule type="cellIs" dxfId="3790" priority="389" operator="between">
      <formula>10</formula>
      <formula>14.99</formula>
    </cfRule>
    <cfRule type="cellIs" dxfId="3789" priority="390" operator="between">
      <formula>5</formula>
      <formula>9.99</formula>
    </cfRule>
    <cfRule type="cellIs" dxfId="3788" priority="391" operator="between">
      <formula>0.001</formula>
      <formula>4.99</formula>
    </cfRule>
    <cfRule type="cellIs" dxfId="3787" priority="392" operator="equal">
      <formula>0</formula>
    </cfRule>
  </conditionalFormatting>
  <conditionalFormatting sqref="AB954">
    <cfRule type="cellIs" dxfId="3786" priority="379" operator="equal">
      <formula>0</formula>
    </cfRule>
    <cfRule type="cellIs" dxfId="3785" priority="380" operator="between">
      <formula>20</formula>
      <formula>25</formula>
    </cfRule>
    <cfRule type="cellIs" dxfId="3784" priority="381" operator="between">
      <formula>15</formula>
      <formula>19.99</formula>
    </cfRule>
    <cfRule type="cellIs" dxfId="3783" priority="382" operator="between">
      <formula>10</formula>
      <formula>14.99</formula>
    </cfRule>
    <cfRule type="cellIs" dxfId="3782" priority="383" operator="between">
      <formula>5</formula>
      <formula>9.99</formula>
    </cfRule>
    <cfRule type="cellIs" dxfId="3781" priority="384" operator="between">
      <formula>0.001</formula>
      <formula>4.99</formula>
    </cfRule>
    <cfRule type="cellIs" dxfId="3780" priority="385" operator="equal">
      <formula>0</formula>
    </cfRule>
  </conditionalFormatting>
  <conditionalFormatting sqref="AB960">
    <cfRule type="cellIs" dxfId="3779" priority="372" operator="equal">
      <formula>0</formula>
    </cfRule>
    <cfRule type="cellIs" dxfId="3778" priority="373" operator="between">
      <formula>20</formula>
      <formula>25</formula>
    </cfRule>
    <cfRule type="cellIs" dxfId="3777" priority="374" operator="between">
      <formula>15</formula>
      <formula>19.99</formula>
    </cfRule>
    <cfRule type="cellIs" dxfId="3776" priority="375" operator="between">
      <formula>10</formula>
      <formula>14.99</formula>
    </cfRule>
    <cfRule type="cellIs" dxfId="3775" priority="376" operator="between">
      <formula>5</formula>
      <formula>9.99</formula>
    </cfRule>
    <cfRule type="cellIs" dxfId="3774" priority="377" operator="between">
      <formula>0.001</formula>
      <formula>4.99</formula>
    </cfRule>
    <cfRule type="cellIs" dxfId="3773" priority="378" operator="equal">
      <formula>0</formula>
    </cfRule>
  </conditionalFormatting>
  <conditionalFormatting sqref="AB966">
    <cfRule type="cellIs" dxfId="3772" priority="365" operator="equal">
      <formula>0</formula>
    </cfRule>
    <cfRule type="cellIs" dxfId="3771" priority="366" operator="between">
      <formula>20</formula>
      <formula>25</formula>
    </cfRule>
    <cfRule type="cellIs" dxfId="3770" priority="367" operator="between">
      <formula>15</formula>
      <formula>19.99</formula>
    </cfRule>
    <cfRule type="cellIs" dxfId="3769" priority="368" operator="between">
      <formula>10</formula>
      <formula>14.99</formula>
    </cfRule>
    <cfRule type="cellIs" dxfId="3768" priority="369" operator="between">
      <formula>5</formula>
      <formula>9.99</formula>
    </cfRule>
    <cfRule type="cellIs" dxfId="3767" priority="370" operator="between">
      <formula>0.001</formula>
      <formula>4.99</formula>
    </cfRule>
    <cfRule type="cellIs" dxfId="3766" priority="371" operator="equal">
      <formula>0</formula>
    </cfRule>
  </conditionalFormatting>
  <conditionalFormatting sqref="AB972">
    <cfRule type="cellIs" dxfId="3765" priority="358" operator="equal">
      <formula>0</formula>
    </cfRule>
    <cfRule type="cellIs" dxfId="3764" priority="359" operator="between">
      <formula>20</formula>
      <formula>25</formula>
    </cfRule>
    <cfRule type="cellIs" dxfId="3763" priority="360" operator="between">
      <formula>15</formula>
      <formula>19.99</formula>
    </cfRule>
    <cfRule type="cellIs" dxfId="3762" priority="361" operator="between">
      <formula>10</formula>
      <formula>14.99</formula>
    </cfRule>
    <cfRule type="cellIs" dxfId="3761" priority="362" operator="between">
      <formula>5</formula>
      <formula>9.99</formula>
    </cfRule>
    <cfRule type="cellIs" dxfId="3760" priority="363" operator="between">
      <formula>0.001</formula>
      <formula>4.99</formula>
    </cfRule>
    <cfRule type="cellIs" dxfId="3759" priority="364" operator="equal">
      <formula>0</formula>
    </cfRule>
  </conditionalFormatting>
  <conditionalFormatting sqref="AB978">
    <cfRule type="cellIs" dxfId="3758" priority="351" operator="equal">
      <formula>0</formula>
    </cfRule>
    <cfRule type="cellIs" dxfId="3757" priority="352" operator="between">
      <formula>20</formula>
      <formula>25</formula>
    </cfRule>
    <cfRule type="cellIs" dxfId="3756" priority="353" operator="between">
      <formula>15</formula>
      <formula>19.99</formula>
    </cfRule>
    <cfRule type="cellIs" dxfId="3755" priority="354" operator="between">
      <formula>10</formula>
      <formula>14.99</formula>
    </cfRule>
    <cfRule type="cellIs" dxfId="3754" priority="355" operator="between">
      <formula>5</formula>
      <formula>9.99</formula>
    </cfRule>
    <cfRule type="cellIs" dxfId="3753" priority="356" operator="between">
      <formula>0.001</formula>
      <formula>4.99</formula>
    </cfRule>
    <cfRule type="cellIs" dxfId="3752" priority="357" operator="equal">
      <formula>0</formula>
    </cfRule>
  </conditionalFormatting>
  <conditionalFormatting sqref="AB984">
    <cfRule type="cellIs" dxfId="3751" priority="344" operator="equal">
      <formula>0</formula>
    </cfRule>
    <cfRule type="cellIs" dxfId="3750" priority="345" operator="between">
      <formula>20</formula>
      <formula>25</formula>
    </cfRule>
    <cfRule type="cellIs" dxfId="3749" priority="346" operator="between">
      <formula>15</formula>
      <formula>19.99</formula>
    </cfRule>
    <cfRule type="cellIs" dxfId="3748" priority="347" operator="between">
      <formula>10</formula>
      <formula>14.99</formula>
    </cfRule>
    <cfRule type="cellIs" dxfId="3747" priority="348" operator="between">
      <formula>5</formula>
      <formula>9.99</formula>
    </cfRule>
    <cfRule type="cellIs" dxfId="3746" priority="349" operator="between">
      <formula>0.001</formula>
      <formula>4.99</formula>
    </cfRule>
    <cfRule type="cellIs" dxfId="3745" priority="350" operator="equal">
      <formula>0</formula>
    </cfRule>
  </conditionalFormatting>
  <conditionalFormatting sqref="AB990">
    <cfRule type="cellIs" dxfId="3744" priority="337" operator="equal">
      <formula>0</formula>
    </cfRule>
    <cfRule type="cellIs" dxfId="3743" priority="338" operator="between">
      <formula>20</formula>
      <formula>25</formula>
    </cfRule>
    <cfRule type="cellIs" dxfId="3742" priority="339" operator="between">
      <formula>15</formula>
      <formula>19.99</formula>
    </cfRule>
    <cfRule type="cellIs" dxfId="3741" priority="340" operator="between">
      <formula>10</formula>
      <formula>14.99</formula>
    </cfRule>
    <cfRule type="cellIs" dxfId="3740" priority="341" operator="between">
      <formula>5</formula>
      <formula>9.99</formula>
    </cfRule>
    <cfRule type="cellIs" dxfId="3739" priority="342" operator="between">
      <formula>0.001</formula>
      <formula>4.99</formula>
    </cfRule>
    <cfRule type="cellIs" dxfId="3738" priority="343" operator="equal">
      <formula>0</formula>
    </cfRule>
  </conditionalFormatting>
  <conditionalFormatting sqref="AB996">
    <cfRule type="cellIs" dxfId="3737" priority="330" operator="equal">
      <formula>0</formula>
    </cfRule>
    <cfRule type="cellIs" dxfId="3736" priority="331" operator="between">
      <formula>20</formula>
      <formula>25</formula>
    </cfRule>
    <cfRule type="cellIs" dxfId="3735" priority="332" operator="between">
      <formula>15</formula>
      <formula>19.99</formula>
    </cfRule>
    <cfRule type="cellIs" dxfId="3734" priority="333" operator="between">
      <formula>10</formula>
      <formula>14.99</formula>
    </cfRule>
    <cfRule type="cellIs" dxfId="3733" priority="334" operator="between">
      <formula>5</formula>
      <formula>9.99</formula>
    </cfRule>
    <cfRule type="cellIs" dxfId="3732" priority="335" operator="between">
      <formula>0.001</formula>
      <formula>4.99</formula>
    </cfRule>
    <cfRule type="cellIs" dxfId="3731" priority="336" operator="equal">
      <formula>0</formula>
    </cfRule>
  </conditionalFormatting>
  <conditionalFormatting sqref="AB1002">
    <cfRule type="cellIs" dxfId="3730" priority="323" operator="equal">
      <formula>0</formula>
    </cfRule>
    <cfRule type="cellIs" dxfId="3729" priority="324" operator="between">
      <formula>20</formula>
      <formula>25</formula>
    </cfRule>
    <cfRule type="cellIs" dxfId="3728" priority="325" operator="between">
      <formula>15</formula>
      <formula>19.99</formula>
    </cfRule>
    <cfRule type="cellIs" dxfId="3727" priority="326" operator="between">
      <formula>10</formula>
      <formula>14.99</formula>
    </cfRule>
    <cfRule type="cellIs" dxfId="3726" priority="327" operator="between">
      <formula>5</formula>
      <formula>9.99</formula>
    </cfRule>
    <cfRule type="cellIs" dxfId="3725" priority="328" operator="between">
      <formula>0.001</formula>
      <formula>4.99</formula>
    </cfRule>
    <cfRule type="cellIs" dxfId="3724" priority="329" operator="equal">
      <formula>0</formula>
    </cfRule>
  </conditionalFormatting>
  <conditionalFormatting sqref="AB1008">
    <cfRule type="cellIs" dxfId="3723" priority="316" operator="equal">
      <formula>0</formula>
    </cfRule>
    <cfRule type="cellIs" dxfId="3722" priority="317" operator="between">
      <formula>20</formula>
      <formula>25</formula>
    </cfRule>
    <cfRule type="cellIs" dxfId="3721" priority="318" operator="between">
      <formula>15</formula>
      <formula>19.99</formula>
    </cfRule>
    <cfRule type="cellIs" dxfId="3720" priority="319" operator="between">
      <formula>10</formula>
      <formula>14.99</formula>
    </cfRule>
    <cfRule type="cellIs" dxfId="3719" priority="320" operator="between">
      <formula>5</formula>
      <formula>9.99</formula>
    </cfRule>
    <cfRule type="cellIs" dxfId="3718" priority="321" operator="between">
      <formula>0.001</formula>
      <formula>4.99</formula>
    </cfRule>
    <cfRule type="cellIs" dxfId="3717" priority="322" operator="equal">
      <formula>0</formula>
    </cfRule>
  </conditionalFormatting>
  <conditionalFormatting sqref="AB1014">
    <cfRule type="cellIs" dxfId="3716" priority="309" operator="equal">
      <formula>0</formula>
    </cfRule>
    <cfRule type="cellIs" dxfId="3715" priority="310" operator="between">
      <formula>20</formula>
      <formula>25</formula>
    </cfRule>
    <cfRule type="cellIs" dxfId="3714" priority="311" operator="between">
      <formula>15</formula>
      <formula>19.99</formula>
    </cfRule>
    <cfRule type="cellIs" dxfId="3713" priority="312" operator="between">
      <formula>10</formula>
      <formula>14.99</formula>
    </cfRule>
    <cfRule type="cellIs" dxfId="3712" priority="313" operator="between">
      <formula>5</formula>
      <formula>9.99</formula>
    </cfRule>
    <cfRule type="cellIs" dxfId="3711" priority="314" operator="between">
      <formula>0.001</formula>
      <formula>4.99</formula>
    </cfRule>
    <cfRule type="cellIs" dxfId="3710" priority="315" operator="equal">
      <formula>0</formula>
    </cfRule>
  </conditionalFormatting>
  <conditionalFormatting sqref="AB1020">
    <cfRule type="cellIs" dxfId="3709" priority="302" operator="equal">
      <formula>0</formula>
    </cfRule>
    <cfRule type="cellIs" dxfId="3708" priority="303" operator="between">
      <formula>20</formula>
      <formula>25</formula>
    </cfRule>
    <cfRule type="cellIs" dxfId="3707" priority="304" operator="between">
      <formula>15</formula>
      <formula>19.99</formula>
    </cfRule>
    <cfRule type="cellIs" dxfId="3706" priority="305" operator="between">
      <formula>10</formula>
      <formula>14.99</formula>
    </cfRule>
    <cfRule type="cellIs" dxfId="3705" priority="306" operator="between">
      <formula>5</formula>
      <formula>9.99</formula>
    </cfRule>
    <cfRule type="cellIs" dxfId="3704" priority="307" operator="between">
      <formula>0.001</formula>
      <formula>4.99</formula>
    </cfRule>
    <cfRule type="cellIs" dxfId="3703" priority="308" operator="equal">
      <formula>0</formula>
    </cfRule>
  </conditionalFormatting>
  <conditionalFormatting sqref="AB1027">
    <cfRule type="cellIs" dxfId="3702" priority="246" operator="equal">
      <formula>0</formula>
    </cfRule>
    <cfRule type="cellIs" dxfId="3701" priority="247" operator="between">
      <formula>20</formula>
      <formula>25</formula>
    </cfRule>
    <cfRule type="cellIs" dxfId="3700" priority="248" operator="between">
      <formula>15</formula>
      <formula>19.99</formula>
    </cfRule>
    <cfRule type="cellIs" dxfId="3699" priority="249" operator="between">
      <formula>10</formula>
      <formula>14.99</formula>
    </cfRule>
    <cfRule type="cellIs" dxfId="3698" priority="250" operator="between">
      <formula>5</formula>
      <formula>9.99</formula>
    </cfRule>
    <cfRule type="cellIs" dxfId="3697" priority="251" operator="between">
      <formula>0.001</formula>
      <formula>4.99</formula>
    </cfRule>
    <cfRule type="cellIs" dxfId="3696" priority="252" operator="equal">
      <formula>0</formula>
    </cfRule>
  </conditionalFormatting>
  <conditionalFormatting sqref="AB1033">
    <cfRule type="cellIs" dxfId="3695" priority="295" operator="equal">
      <formula>0</formula>
    </cfRule>
    <cfRule type="cellIs" dxfId="3694" priority="296" operator="between">
      <formula>20</formula>
      <formula>25</formula>
    </cfRule>
    <cfRule type="cellIs" dxfId="3693" priority="297" operator="between">
      <formula>15</formula>
      <formula>19.99</formula>
    </cfRule>
    <cfRule type="cellIs" dxfId="3692" priority="298" operator="between">
      <formula>10</formula>
      <formula>14.99</formula>
    </cfRule>
    <cfRule type="cellIs" dxfId="3691" priority="299" operator="between">
      <formula>5</formula>
      <formula>9.99</formula>
    </cfRule>
    <cfRule type="cellIs" dxfId="3690" priority="300" operator="between">
      <formula>0.001</formula>
      <formula>4.99</formula>
    </cfRule>
    <cfRule type="cellIs" dxfId="3689" priority="301" operator="equal">
      <formula>0</formula>
    </cfRule>
  </conditionalFormatting>
  <conditionalFormatting sqref="AB1039">
    <cfRule type="cellIs" dxfId="3688" priority="288" operator="equal">
      <formula>0</formula>
    </cfRule>
    <cfRule type="cellIs" dxfId="3687" priority="289" operator="between">
      <formula>20</formula>
      <formula>25</formula>
    </cfRule>
    <cfRule type="cellIs" dxfId="3686" priority="290" operator="between">
      <formula>15</formula>
      <formula>19.99</formula>
    </cfRule>
    <cfRule type="cellIs" dxfId="3685" priority="291" operator="between">
      <formula>10</formula>
      <formula>14.99</formula>
    </cfRule>
    <cfRule type="cellIs" dxfId="3684" priority="292" operator="between">
      <formula>5</formula>
      <formula>9.99</formula>
    </cfRule>
    <cfRule type="cellIs" dxfId="3683" priority="293" operator="between">
      <formula>0.001</formula>
      <formula>4.99</formula>
    </cfRule>
    <cfRule type="cellIs" dxfId="3682" priority="294" operator="equal">
      <formula>0</formula>
    </cfRule>
  </conditionalFormatting>
  <conditionalFormatting sqref="AB1045">
    <cfRule type="cellIs" dxfId="3681" priority="281" operator="equal">
      <formula>0</formula>
    </cfRule>
    <cfRule type="cellIs" dxfId="3680" priority="282" operator="between">
      <formula>20</formula>
      <formula>25</formula>
    </cfRule>
    <cfRule type="cellIs" dxfId="3679" priority="283" operator="between">
      <formula>15</formula>
      <formula>19.99</formula>
    </cfRule>
    <cfRule type="cellIs" dxfId="3678" priority="284" operator="between">
      <formula>10</formula>
      <formula>14.99</formula>
    </cfRule>
    <cfRule type="cellIs" dxfId="3677" priority="285" operator="between">
      <formula>5</formula>
      <formula>9.99</formula>
    </cfRule>
    <cfRule type="cellIs" dxfId="3676" priority="286" operator="between">
      <formula>0.001</formula>
      <formula>4.99</formula>
    </cfRule>
    <cfRule type="cellIs" dxfId="3675" priority="287" operator="equal">
      <formula>0</formula>
    </cfRule>
  </conditionalFormatting>
  <conditionalFormatting sqref="AB1051">
    <cfRule type="cellIs" dxfId="3674" priority="274" operator="equal">
      <formula>0</formula>
    </cfRule>
    <cfRule type="cellIs" dxfId="3673" priority="275" operator="between">
      <formula>20</formula>
      <formula>25</formula>
    </cfRule>
    <cfRule type="cellIs" dxfId="3672" priority="276" operator="between">
      <formula>15</formula>
      <formula>19.99</formula>
    </cfRule>
    <cfRule type="cellIs" dxfId="3671" priority="277" operator="between">
      <formula>10</formula>
      <formula>14.99</formula>
    </cfRule>
    <cfRule type="cellIs" dxfId="3670" priority="278" operator="between">
      <formula>5</formula>
      <formula>9.99</formula>
    </cfRule>
    <cfRule type="cellIs" dxfId="3669" priority="279" operator="between">
      <formula>0.001</formula>
      <formula>4.99</formula>
    </cfRule>
    <cfRule type="cellIs" dxfId="3668" priority="280" operator="equal">
      <formula>0</formula>
    </cfRule>
  </conditionalFormatting>
  <conditionalFormatting sqref="AB1057">
    <cfRule type="cellIs" dxfId="3667" priority="267" operator="equal">
      <formula>0</formula>
    </cfRule>
    <cfRule type="cellIs" dxfId="3666" priority="268" operator="between">
      <formula>20</formula>
      <formula>25</formula>
    </cfRule>
    <cfRule type="cellIs" dxfId="3665" priority="269" operator="between">
      <formula>15</formula>
      <formula>19.99</formula>
    </cfRule>
    <cfRule type="cellIs" dxfId="3664" priority="270" operator="between">
      <formula>10</formula>
      <formula>14.99</formula>
    </cfRule>
    <cfRule type="cellIs" dxfId="3663" priority="271" operator="between">
      <formula>5</formula>
      <formula>9.99</formula>
    </cfRule>
    <cfRule type="cellIs" dxfId="3662" priority="272" operator="between">
      <formula>0.001</formula>
      <formula>4.99</formula>
    </cfRule>
    <cfRule type="cellIs" dxfId="3661" priority="273" operator="equal">
      <formula>0</formula>
    </cfRule>
  </conditionalFormatting>
  <conditionalFormatting sqref="AB1063">
    <cfRule type="cellIs" dxfId="3660" priority="260" operator="equal">
      <formula>0</formula>
    </cfRule>
    <cfRule type="cellIs" dxfId="3659" priority="261" operator="between">
      <formula>20</formula>
      <formula>25</formula>
    </cfRule>
    <cfRule type="cellIs" dxfId="3658" priority="262" operator="between">
      <formula>15</formula>
      <formula>19.99</formula>
    </cfRule>
    <cfRule type="cellIs" dxfId="3657" priority="263" operator="between">
      <formula>10</formula>
      <formula>14.99</formula>
    </cfRule>
    <cfRule type="cellIs" dxfId="3656" priority="264" operator="between">
      <formula>5</formula>
      <formula>9.99</formula>
    </cfRule>
    <cfRule type="cellIs" dxfId="3655" priority="265" operator="between">
      <formula>0.001</formula>
      <formula>4.99</formula>
    </cfRule>
    <cfRule type="cellIs" dxfId="3654" priority="266" operator="equal">
      <formula>0</formula>
    </cfRule>
  </conditionalFormatting>
  <conditionalFormatting sqref="AB1069">
    <cfRule type="cellIs" dxfId="3653" priority="253" operator="equal">
      <formula>0</formula>
    </cfRule>
    <cfRule type="cellIs" dxfId="3652" priority="254" operator="between">
      <formula>20</formula>
      <formula>25</formula>
    </cfRule>
    <cfRule type="cellIs" dxfId="3651" priority="255" operator="between">
      <formula>15</formula>
      <formula>19.99</formula>
    </cfRule>
    <cfRule type="cellIs" dxfId="3650" priority="256" operator="between">
      <formula>10</formula>
      <formula>14.99</formula>
    </cfRule>
    <cfRule type="cellIs" dxfId="3649" priority="257" operator="between">
      <formula>5</formula>
      <formula>9.99</formula>
    </cfRule>
    <cfRule type="cellIs" dxfId="3648" priority="258" operator="between">
      <formula>0.001</formula>
      <formula>4.99</formula>
    </cfRule>
    <cfRule type="cellIs" dxfId="3647" priority="259" operator="equal">
      <formula>0</formula>
    </cfRule>
  </conditionalFormatting>
  <conditionalFormatting sqref="AB1075">
    <cfRule type="cellIs" dxfId="3646" priority="239" operator="equal">
      <formula>0</formula>
    </cfRule>
    <cfRule type="cellIs" dxfId="3645" priority="240" operator="between">
      <formula>20</formula>
      <formula>25</formula>
    </cfRule>
    <cfRule type="cellIs" dxfId="3644" priority="241" operator="between">
      <formula>15</formula>
      <formula>19.99</formula>
    </cfRule>
    <cfRule type="cellIs" dxfId="3643" priority="242" operator="between">
      <formula>10</formula>
      <formula>14.99</formula>
    </cfRule>
    <cfRule type="cellIs" dxfId="3642" priority="243" operator="between">
      <formula>5</formula>
      <formula>9.99</formula>
    </cfRule>
    <cfRule type="cellIs" dxfId="3641" priority="244" operator="between">
      <formula>0.001</formula>
      <formula>4.99</formula>
    </cfRule>
    <cfRule type="cellIs" dxfId="3640" priority="245" operator="equal">
      <formula>0</formula>
    </cfRule>
  </conditionalFormatting>
  <conditionalFormatting sqref="AB1081">
    <cfRule type="cellIs" dxfId="3639" priority="232" operator="equal">
      <formula>0</formula>
    </cfRule>
    <cfRule type="cellIs" dxfId="3638" priority="233" operator="between">
      <formula>20</formula>
      <formula>25</formula>
    </cfRule>
    <cfRule type="cellIs" dxfId="3637" priority="234" operator="between">
      <formula>15</formula>
      <formula>19.99</formula>
    </cfRule>
    <cfRule type="cellIs" dxfId="3636" priority="235" operator="between">
      <formula>10</formula>
      <formula>14.99</formula>
    </cfRule>
    <cfRule type="cellIs" dxfId="3635" priority="236" operator="between">
      <formula>5</formula>
      <formula>9.99</formula>
    </cfRule>
    <cfRule type="cellIs" dxfId="3634" priority="237" operator="between">
      <formula>0.001</formula>
      <formula>4.99</formula>
    </cfRule>
    <cfRule type="cellIs" dxfId="3633" priority="238" operator="equal">
      <formula>0</formula>
    </cfRule>
  </conditionalFormatting>
  <conditionalFormatting sqref="AB1087">
    <cfRule type="cellIs" dxfId="3632" priority="225" operator="equal">
      <formula>0</formula>
    </cfRule>
    <cfRule type="cellIs" dxfId="3631" priority="226" operator="between">
      <formula>20</formula>
      <formula>25</formula>
    </cfRule>
    <cfRule type="cellIs" dxfId="3630" priority="227" operator="between">
      <formula>15</formula>
      <formula>19.99</formula>
    </cfRule>
    <cfRule type="cellIs" dxfId="3629" priority="228" operator="between">
      <formula>10</formula>
      <formula>14.99</formula>
    </cfRule>
    <cfRule type="cellIs" dxfId="3628" priority="229" operator="between">
      <formula>5</formula>
      <formula>9.99</formula>
    </cfRule>
    <cfRule type="cellIs" dxfId="3627" priority="230" operator="between">
      <formula>0.001</formula>
      <formula>4.99</formula>
    </cfRule>
    <cfRule type="cellIs" dxfId="3626" priority="231" operator="equal">
      <formula>0</formula>
    </cfRule>
  </conditionalFormatting>
  <conditionalFormatting sqref="AB1093">
    <cfRule type="cellIs" dxfId="3625" priority="218" operator="equal">
      <formula>0</formula>
    </cfRule>
    <cfRule type="cellIs" dxfId="3624" priority="219" operator="between">
      <formula>20</formula>
      <formula>25</formula>
    </cfRule>
    <cfRule type="cellIs" dxfId="3623" priority="220" operator="between">
      <formula>15</formula>
      <formula>19.99</formula>
    </cfRule>
    <cfRule type="cellIs" dxfId="3622" priority="221" operator="between">
      <formula>10</formula>
      <formula>14.99</formula>
    </cfRule>
    <cfRule type="cellIs" dxfId="3621" priority="222" operator="between">
      <formula>5</formula>
      <formula>9.99</formula>
    </cfRule>
    <cfRule type="cellIs" dxfId="3620" priority="223" operator="between">
      <formula>0.001</formula>
      <formula>4.99</formula>
    </cfRule>
    <cfRule type="cellIs" dxfId="3619" priority="224" operator="equal">
      <formula>0</formula>
    </cfRule>
  </conditionalFormatting>
  <conditionalFormatting sqref="AB1099">
    <cfRule type="cellIs" dxfId="3618" priority="211" operator="equal">
      <formula>0</formula>
    </cfRule>
    <cfRule type="cellIs" dxfId="3617" priority="212" operator="between">
      <formula>20</formula>
      <formula>25</formula>
    </cfRule>
    <cfRule type="cellIs" dxfId="3616" priority="213" operator="between">
      <formula>15</formula>
      <formula>19.99</formula>
    </cfRule>
    <cfRule type="cellIs" dxfId="3615" priority="214" operator="between">
      <formula>10</formula>
      <formula>14.99</formula>
    </cfRule>
    <cfRule type="cellIs" dxfId="3614" priority="215" operator="between">
      <formula>5</formula>
      <formula>9.99</formula>
    </cfRule>
    <cfRule type="cellIs" dxfId="3613" priority="216" operator="between">
      <formula>0.001</formula>
      <formula>4.99</formula>
    </cfRule>
    <cfRule type="cellIs" dxfId="3612" priority="217" operator="equal">
      <formula>0</formula>
    </cfRule>
  </conditionalFormatting>
  <conditionalFormatting sqref="AB1105">
    <cfRule type="cellIs" dxfId="3611" priority="204" operator="equal">
      <formula>0</formula>
    </cfRule>
    <cfRule type="cellIs" dxfId="3610" priority="205" operator="between">
      <formula>20</formula>
      <formula>25</formula>
    </cfRule>
    <cfRule type="cellIs" dxfId="3609" priority="206" operator="between">
      <formula>15</formula>
      <formula>19.99</formula>
    </cfRule>
    <cfRule type="cellIs" dxfId="3608" priority="207" operator="between">
      <formula>10</formula>
      <formula>14.99</formula>
    </cfRule>
    <cfRule type="cellIs" dxfId="3607" priority="208" operator="between">
      <formula>5</formula>
      <formula>9.99</formula>
    </cfRule>
    <cfRule type="cellIs" dxfId="3606" priority="209" operator="between">
      <formula>0.001</formula>
      <formula>4.99</formula>
    </cfRule>
    <cfRule type="cellIs" dxfId="3605" priority="210" operator="equal">
      <formula>0</formula>
    </cfRule>
  </conditionalFormatting>
  <conditionalFormatting sqref="AB1111">
    <cfRule type="cellIs" dxfId="3604" priority="197" operator="equal">
      <formula>0</formula>
    </cfRule>
    <cfRule type="cellIs" dxfId="3603" priority="198" operator="between">
      <formula>20</formula>
      <formula>25</formula>
    </cfRule>
    <cfRule type="cellIs" dxfId="3602" priority="199" operator="between">
      <formula>15</formula>
      <formula>19.99</formula>
    </cfRule>
    <cfRule type="cellIs" dxfId="3601" priority="200" operator="between">
      <formula>10</formula>
      <formula>14.99</formula>
    </cfRule>
    <cfRule type="cellIs" dxfId="3600" priority="201" operator="between">
      <formula>5</formula>
      <formula>9.99</formula>
    </cfRule>
    <cfRule type="cellIs" dxfId="3599" priority="202" operator="between">
      <formula>0.001</formula>
      <formula>4.99</formula>
    </cfRule>
    <cfRule type="cellIs" dxfId="3598" priority="203" operator="equal">
      <formula>0</formula>
    </cfRule>
  </conditionalFormatting>
  <conditionalFormatting sqref="AB1117">
    <cfRule type="cellIs" dxfId="3597" priority="190" operator="equal">
      <formula>0</formula>
    </cfRule>
    <cfRule type="cellIs" dxfId="3596" priority="191" operator="between">
      <formula>20</formula>
      <formula>25</formula>
    </cfRule>
    <cfRule type="cellIs" dxfId="3595" priority="192" operator="between">
      <formula>15</formula>
      <formula>19.99</formula>
    </cfRule>
    <cfRule type="cellIs" dxfId="3594" priority="193" operator="between">
      <formula>10</formula>
      <formula>14.99</formula>
    </cfRule>
    <cfRule type="cellIs" dxfId="3593" priority="194" operator="between">
      <formula>5</formula>
      <formula>9.99</formula>
    </cfRule>
    <cfRule type="cellIs" dxfId="3592" priority="195" operator="between">
      <formula>0.001</formula>
      <formula>4.99</formula>
    </cfRule>
    <cfRule type="cellIs" dxfId="3591" priority="196" operator="equal">
      <formula>0</formula>
    </cfRule>
  </conditionalFormatting>
  <conditionalFormatting sqref="AB1123">
    <cfRule type="cellIs" dxfId="3590" priority="183" operator="equal">
      <formula>0</formula>
    </cfRule>
    <cfRule type="cellIs" dxfId="3589" priority="184" operator="between">
      <formula>20</formula>
      <formula>25</formula>
    </cfRule>
    <cfRule type="cellIs" dxfId="3588" priority="185" operator="between">
      <formula>15</formula>
      <formula>19.99</formula>
    </cfRule>
    <cfRule type="cellIs" dxfId="3587" priority="186" operator="between">
      <formula>10</formula>
      <formula>14.99</formula>
    </cfRule>
    <cfRule type="cellIs" dxfId="3586" priority="187" operator="between">
      <formula>5</formula>
      <formula>9.99</formula>
    </cfRule>
    <cfRule type="cellIs" dxfId="3585" priority="188" operator="between">
      <formula>0.001</formula>
      <formula>4.99</formula>
    </cfRule>
    <cfRule type="cellIs" dxfId="3584" priority="189" operator="equal">
      <formula>0</formula>
    </cfRule>
  </conditionalFormatting>
  <conditionalFormatting sqref="AB1129">
    <cfRule type="cellIs" dxfId="3583" priority="176" operator="equal">
      <formula>0</formula>
    </cfRule>
    <cfRule type="cellIs" dxfId="3582" priority="177" operator="between">
      <formula>20</formula>
      <formula>25</formula>
    </cfRule>
    <cfRule type="cellIs" dxfId="3581" priority="178" operator="between">
      <formula>15</formula>
      <formula>19.99</formula>
    </cfRule>
    <cfRule type="cellIs" dxfId="3580" priority="179" operator="between">
      <formula>10</formula>
      <formula>14.99</formula>
    </cfRule>
    <cfRule type="cellIs" dxfId="3579" priority="180" operator="between">
      <formula>5</formula>
      <formula>9.99</formula>
    </cfRule>
    <cfRule type="cellIs" dxfId="3578" priority="181" operator="between">
      <formula>0.001</formula>
      <formula>4.99</formula>
    </cfRule>
    <cfRule type="cellIs" dxfId="3577" priority="182" operator="equal">
      <formula>0</formula>
    </cfRule>
  </conditionalFormatting>
  <conditionalFormatting sqref="AB1135">
    <cfRule type="cellIs" dxfId="3576" priority="169" operator="equal">
      <formula>0</formula>
    </cfRule>
    <cfRule type="cellIs" dxfId="3575" priority="170" operator="between">
      <formula>20</formula>
      <formula>25</formula>
    </cfRule>
    <cfRule type="cellIs" dxfId="3574" priority="171" operator="between">
      <formula>15</formula>
      <formula>19.99</formula>
    </cfRule>
    <cfRule type="cellIs" dxfId="3573" priority="172" operator="between">
      <formula>10</formula>
      <formula>14.99</formula>
    </cfRule>
    <cfRule type="cellIs" dxfId="3572" priority="173" operator="between">
      <formula>5</formula>
      <formula>9.99</formula>
    </cfRule>
    <cfRule type="cellIs" dxfId="3571" priority="174" operator="between">
      <formula>0.001</formula>
      <formula>4.99</formula>
    </cfRule>
    <cfRule type="cellIs" dxfId="3570" priority="175" operator="equal">
      <formula>0</formula>
    </cfRule>
  </conditionalFormatting>
  <conditionalFormatting sqref="AB1141">
    <cfRule type="cellIs" dxfId="3569" priority="162" operator="equal">
      <formula>0</formula>
    </cfRule>
    <cfRule type="cellIs" dxfId="3568" priority="163" operator="between">
      <formula>20</formula>
      <formula>25</formula>
    </cfRule>
    <cfRule type="cellIs" dxfId="3567" priority="164" operator="between">
      <formula>15</formula>
      <formula>19.99</formula>
    </cfRule>
    <cfRule type="cellIs" dxfId="3566" priority="165" operator="between">
      <formula>10</formula>
      <formula>14.99</formula>
    </cfRule>
    <cfRule type="cellIs" dxfId="3565" priority="166" operator="between">
      <formula>5</formula>
      <formula>9.99</formula>
    </cfRule>
    <cfRule type="cellIs" dxfId="3564" priority="167" operator="between">
      <formula>0.001</formula>
      <formula>4.99</formula>
    </cfRule>
    <cfRule type="cellIs" dxfId="3563" priority="168" operator="equal">
      <formula>0</formula>
    </cfRule>
  </conditionalFormatting>
  <conditionalFormatting sqref="AB1147">
    <cfRule type="cellIs" dxfId="3562" priority="155" operator="equal">
      <formula>0</formula>
    </cfRule>
    <cfRule type="cellIs" dxfId="3561" priority="156" operator="between">
      <formula>20</formula>
      <formula>25</formula>
    </cfRule>
    <cfRule type="cellIs" dxfId="3560" priority="157" operator="between">
      <formula>15</formula>
      <formula>19.99</formula>
    </cfRule>
    <cfRule type="cellIs" dxfId="3559" priority="158" operator="between">
      <formula>10</formula>
      <formula>14.99</formula>
    </cfRule>
    <cfRule type="cellIs" dxfId="3558" priority="159" operator="between">
      <formula>5</formula>
      <formula>9.99</formula>
    </cfRule>
    <cfRule type="cellIs" dxfId="3557" priority="160" operator="between">
      <formula>0.001</formula>
      <formula>4.99</formula>
    </cfRule>
    <cfRule type="cellIs" dxfId="3556" priority="161" operator="equal">
      <formula>0</formula>
    </cfRule>
  </conditionalFormatting>
  <conditionalFormatting sqref="AB1154">
    <cfRule type="cellIs" dxfId="3555" priority="99" operator="equal">
      <formula>0</formula>
    </cfRule>
    <cfRule type="cellIs" dxfId="3554" priority="100" operator="between">
      <formula>20</formula>
      <formula>25</formula>
    </cfRule>
    <cfRule type="cellIs" dxfId="3553" priority="101" operator="between">
      <formula>15</formula>
      <formula>19.99</formula>
    </cfRule>
    <cfRule type="cellIs" dxfId="3552" priority="102" operator="between">
      <formula>10</formula>
      <formula>14.99</formula>
    </cfRule>
    <cfRule type="cellIs" dxfId="3551" priority="103" operator="between">
      <formula>5</formula>
      <formula>9.99</formula>
    </cfRule>
    <cfRule type="cellIs" dxfId="3550" priority="104" operator="between">
      <formula>0.001</formula>
      <formula>4.99</formula>
    </cfRule>
    <cfRule type="cellIs" dxfId="3549" priority="105" operator="equal">
      <formula>0</formula>
    </cfRule>
  </conditionalFormatting>
  <conditionalFormatting sqref="AB1160">
    <cfRule type="cellIs" dxfId="3548" priority="148" operator="equal">
      <formula>0</formula>
    </cfRule>
    <cfRule type="cellIs" dxfId="3547" priority="149" operator="between">
      <formula>20</formula>
      <formula>25</formula>
    </cfRule>
    <cfRule type="cellIs" dxfId="3546" priority="150" operator="between">
      <formula>15</formula>
      <formula>19.99</formula>
    </cfRule>
    <cfRule type="cellIs" dxfId="3545" priority="151" operator="between">
      <formula>10</formula>
      <formula>14.99</formula>
    </cfRule>
    <cfRule type="cellIs" dxfId="3544" priority="152" operator="between">
      <formula>5</formula>
      <formula>9.99</formula>
    </cfRule>
    <cfRule type="cellIs" dxfId="3543" priority="153" operator="between">
      <formula>0.001</formula>
      <formula>4.99</formula>
    </cfRule>
    <cfRule type="cellIs" dxfId="3542" priority="154" operator="equal">
      <formula>0</formula>
    </cfRule>
  </conditionalFormatting>
  <conditionalFormatting sqref="AB1166">
    <cfRule type="cellIs" dxfId="3541" priority="141" operator="equal">
      <formula>0</formula>
    </cfRule>
    <cfRule type="cellIs" dxfId="3540" priority="142" operator="between">
      <formula>20</formula>
      <formula>25</formula>
    </cfRule>
    <cfRule type="cellIs" dxfId="3539" priority="143" operator="between">
      <formula>15</formula>
      <formula>19.99</formula>
    </cfRule>
    <cfRule type="cellIs" dxfId="3538" priority="144" operator="between">
      <formula>10</formula>
      <formula>14.99</formula>
    </cfRule>
    <cfRule type="cellIs" dxfId="3537" priority="145" operator="between">
      <formula>5</formula>
      <formula>9.99</formula>
    </cfRule>
    <cfRule type="cellIs" dxfId="3536" priority="146" operator="between">
      <formula>0.001</formula>
      <formula>4.99</formula>
    </cfRule>
    <cfRule type="cellIs" dxfId="3535" priority="147" operator="equal">
      <formula>0</formula>
    </cfRule>
  </conditionalFormatting>
  <conditionalFormatting sqref="AB1172">
    <cfRule type="cellIs" dxfId="3534" priority="134" operator="equal">
      <formula>0</formula>
    </cfRule>
    <cfRule type="cellIs" dxfId="3533" priority="135" operator="between">
      <formula>20</formula>
      <formula>25</formula>
    </cfRule>
    <cfRule type="cellIs" dxfId="3532" priority="136" operator="between">
      <formula>15</formula>
      <formula>19.99</formula>
    </cfRule>
    <cfRule type="cellIs" dxfId="3531" priority="137" operator="between">
      <formula>10</formula>
      <formula>14.99</formula>
    </cfRule>
    <cfRule type="cellIs" dxfId="3530" priority="138" operator="between">
      <formula>5</formula>
      <formula>9.99</formula>
    </cfRule>
    <cfRule type="cellIs" dxfId="3529" priority="139" operator="between">
      <formula>0.001</formula>
      <formula>4.99</formula>
    </cfRule>
    <cfRule type="cellIs" dxfId="3528" priority="140" operator="equal">
      <formula>0</formula>
    </cfRule>
  </conditionalFormatting>
  <conditionalFormatting sqref="AB1178">
    <cfRule type="cellIs" dxfId="3527" priority="127" operator="equal">
      <formula>0</formula>
    </cfRule>
    <cfRule type="cellIs" dxfId="3526" priority="128" operator="between">
      <formula>20</formula>
      <formula>25</formula>
    </cfRule>
    <cfRule type="cellIs" dxfId="3525" priority="129" operator="between">
      <formula>15</formula>
      <formula>19.99</formula>
    </cfRule>
    <cfRule type="cellIs" dxfId="3524" priority="130" operator="between">
      <formula>10</formula>
      <formula>14.99</formula>
    </cfRule>
    <cfRule type="cellIs" dxfId="3523" priority="131" operator="between">
      <formula>5</formula>
      <formula>9.99</formula>
    </cfRule>
    <cfRule type="cellIs" dxfId="3522" priority="132" operator="between">
      <formula>0.001</formula>
      <formula>4.99</formula>
    </cfRule>
    <cfRule type="cellIs" dxfId="3521" priority="133" operator="equal">
      <formula>0</formula>
    </cfRule>
  </conditionalFormatting>
  <conditionalFormatting sqref="AB1184">
    <cfRule type="cellIs" dxfId="3520" priority="120" operator="equal">
      <formula>0</formula>
    </cfRule>
    <cfRule type="cellIs" dxfId="3519" priority="121" operator="between">
      <formula>20</formula>
      <formula>25</formula>
    </cfRule>
    <cfRule type="cellIs" dxfId="3518" priority="122" operator="between">
      <formula>15</formula>
      <formula>19.99</formula>
    </cfRule>
    <cfRule type="cellIs" dxfId="3517" priority="123" operator="between">
      <formula>10</formula>
      <formula>14.99</formula>
    </cfRule>
    <cfRule type="cellIs" dxfId="3516" priority="124" operator="between">
      <formula>5</formula>
      <formula>9.99</formula>
    </cfRule>
    <cfRule type="cellIs" dxfId="3515" priority="125" operator="between">
      <formula>0.001</formula>
      <formula>4.99</formula>
    </cfRule>
    <cfRule type="cellIs" dxfId="3514" priority="126" operator="equal">
      <formula>0</formula>
    </cfRule>
  </conditionalFormatting>
  <conditionalFormatting sqref="AB1190">
    <cfRule type="cellIs" dxfId="3513" priority="113" operator="equal">
      <formula>0</formula>
    </cfRule>
    <cfRule type="cellIs" dxfId="3512" priority="114" operator="between">
      <formula>20</formula>
      <formula>25</formula>
    </cfRule>
    <cfRule type="cellIs" dxfId="3511" priority="115" operator="between">
      <formula>15</formula>
      <formula>19.99</formula>
    </cfRule>
    <cfRule type="cellIs" dxfId="3510" priority="116" operator="between">
      <formula>10</formula>
      <formula>14.99</formula>
    </cfRule>
    <cfRule type="cellIs" dxfId="3509" priority="117" operator="between">
      <formula>5</formula>
      <formula>9.99</formula>
    </cfRule>
    <cfRule type="cellIs" dxfId="3508" priority="118" operator="between">
      <formula>0.001</formula>
      <formula>4.99</formula>
    </cfRule>
    <cfRule type="cellIs" dxfId="3507" priority="119" operator="equal">
      <formula>0</formula>
    </cfRule>
  </conditionalFormatting>
  <conditionalFormatting sqref="AB1196">
    <cfRule type="cellIs" dxfId="3506" priority="106" operator="equal">
      <formula>0</formula>
    </cfRule>
    <cfRule type="cellIs" dxfId="3505" priority="107" operator="between">
      <formula>20</formula>
      <formula>25</formula>
    </cfRule>
    <cfRule type="cellIs" dxfId="3504" priority="108" operator="between">
      <formula>15</formula>
      <formula>19.99</formula>
    </cfRule>
    <cfRule type="cellIs" dxfId="3503" priority="109" operator="between">
      <formula>10</formula>
      <formula>14.99</formula>
    </cfRule>
    <cfRule type="cellIs" dxfId="3502" priority="110" operator="between">
      <formula>5</formula>
      <formula>9.99</formula>
    </cfRule>
    <cfRule type="cellIs" dxfId="3501" priority="111" operator="between">
      <formula>0.001</formula>
      <formula>4.99</formula>
    </cfRule>
    <cfRule type="cellIs" dxfId="3500" priority="112" operator="equal">
      <formula>0</formula>
    </cfRule>
  </conditionalFormatting>
  <conditionalFormatting sqref="AB1202">
    <cfRule type="cellIs" dxfId="3499" priority="92" operator="equal">
      <formula>0</formula>
    </cfRule>
    <cfRule type="cellIs" dxfId="3498" priority="93" operator="between">
      <formula>20</formula>
      <formula>25</formula>
    </cfRule>
    <cfRule type="cellIs" dxfId="3497" priority="94" operator="between">
      <formula>15</formula>
      <formula>19.99</formula>
    </cfRule>
    <cfRule type="cellIs" dxfId="3496" priority="95" operator="between">
      <formula>10</formula>
      <formula>14.99</formula>
    </cfRule>
    <cfRule type="cellIs" dxfId="3495" priority="96" operator="between">
      <formula>5</formula>
      <formula>9.99</formula>
    </cfRule>
    <cfRule type="cellIs" dxfId="3494" priority="97" operator="between">
      <formula>0.001</formula>
      <formula>4.99</formula>
    </cfRule>
    <cfRule type="cellIs" dxfId="3493" priority="98" operator="equal">
      <formula>0</formula>
    </cfRule>
  </conditionalFormatting>
  <conditionalFormatting sqref="AB1208">
    <cfRule type="cellIs" dxfId="3492" priority="85" operator="equal">
      <formula>0</formula>
    </cfRule>
    <cfRule type="cellIs" dxfId="3491" priority="86" operator="between">
      <formula>20</formula>
      <formula>25</formula>
    </cfRule>
    <cfRule type="cellIs" dxfId="3490" priority="87" operator="between">
      <formula>15</formula>
      <formula>19.99</formula>
    </cfRule>
    <cfRule type="cellIs" dxfId="3489" priority="88" operator="between">
      <formula>10</formula>
      <formula>14.99</formula>
    </cfRule>
    <cfRule type="cellIs" dxfId="3488" priority="89" operator="between">
      <formula>5</formula>
      <formula>9.99</formula>
    </cfRule>
    <cfRule type="cellIs" dxfId="3487" priority="90" operator="between">
      <formula>0.001</formula>
      <formula>4.99</formula>
    </cfRule>
    <cfRule type="cellIs" dxfId="3486" priority="91" operator="equal">
      <formula>0</formula>
    </cfRule>
  </conditionalFormatting>
  <conditionalFormatting sqref="AB1214">
    <cfRule type="cellIs" dxfId="3485" priority="78" operator="equal">
      <formula>0</formula>
    </cfRule>
    <cfRule type="cellIs" dxfId="3484" priority="79" operator="between">
      <formula>20</formula>
      <formula>25</formula>
    </cfRule>
    <cfRule type="cellIs" dxfId="3483" priority="80" operator="between">
      <formula>15</formula>
      <formula>19.99</formula>
    </cfRule>
    <cfRule type="cellIs" dxfId="3482" priority="81" operator="between">
      <formula>10</formula>
      <formula>14.99</formula>
    </cfRule>
    <cfRule type="cellIs" dxfId="3481" priority="82" operator="between">
      <formula>5</formula>
      <formula>9.99</formula>
    </cfRule>
    <cfRule type="cellIs" dxfId="3480" priority="83" operator="between">
      <formula>0.001</formula>
      <formula>4.99</formula>
    </cfRule>
    <cfRule type="cellIs" dxfId="3479" priority="84" operator="equal">
      <formula>0</formula>
    </cfRule>
  </conditionalFormatting>
  <conditionalFormatting sqref="AB1220">
    <cfRule type="cellIs" dxfId="3478" priority="71" operator="equal">
      <formula>0</formula>
    </cfRule>
    <cfRule type="cellIs" dxfId="3477" priority="72" operator="between">
      <formula>20</formula>
      <formula>25</formula>
    </cfRule>
    <cfRule type="cellIs" dxfId="3476" priority="73" operator="between">
      <formula>15</formula>
      <formula>19.99</formula>
    </cfRule>
    <cfRule type="cellIs" dxfId="3475" priority="74" operator="between">
      <formula>10</formula>
      <formula>14.99</formula>
    </cfRule>
    <cfRule type="cellIs" dxfId="3474" priority="75" operator="between">
      <formula>5</formula>
      <formula>9.99</formula>
    </cfRule>
    <cfRule type="cellIs" dxfId="3473" priority="76" operator="between">
      <formula>0.001</formula>
      <formula>4.99</formula>
    </cfRule>
    <cfRule type="cellIs" dxfId="3472" priority="77" operator="equal">
      <formula>0</formula>
    </cfRule>
  </conditionalFormatting>
  <conditionalFormatting sqref="AB1226">
    <cfRule type="cellIs" dxfId="3471" priority="64" operator="equal">
      <formula>0</formula>
    </cfRule>
    <cfRule type="cellIs" dxfId="3470" priority="65" operator="between">
      <formula>20</formula>
      <formula>25</formula>
    </cfRule>
    <cfRule type="cellIs" dxfId="3469" priority="66" operator="between">
      <formula>15</formula>
      <formula>19.99</formula>
    </cfRule>
    <cfRule type="cellIs" dxfId="3468" priority="67" operator="between">
      <formula>10</formula>
      <formula>14.99</formula>
    </cfRule>
    <cfRule type="cellIs" dxfId="3467" priority="68" operator="between">
      <formula>5</formula>
      <formula>9.99</formula>
    </cfRule>
    <cfRule type="cellIs" dxfId="3466" priority="69" operator="between">
      <formula>0.001</formula>
      <formula>4.99</formula>
    </cfRule>
    <cfRule type="cellIs" dxfId="3465" priority="70" operator="equal">
      <formula>0</formula>
    </cfRule>
  </conditionalFormatting>
  <conditionalFormatting sqref="AB1232">
    <cfRule type="cellIs" dxfId="3464" priority="57" operator="equal">
      <formula>0</formula>
    </cfRule>
    <cfRule type="cellIs" dxfId="3463" priority="58" operator="between">
      <formula>20</formula>
      <formula>25</formula>
    </cfRule>
    <cfRule type="cellIs" dxfId="3462" priority="59" operator="between">
      <formula>15</formula>
      <formula>19.99</formula>
    </cfRule>
    <cfRule type="cellIs" dxfId="3461" priority="60" operator="between">
      <formula>10</formula>
      <formula>14.99</formula>
    </cfRule>
    <cfRule type="cellIs" dxfId="3460" priority="61" operator="between">
      <formula>5</formula>
      <formula>9.99</formula>
    </cfRule>
    <cfRule type="cellIs" dxfId="3459" priority="62" operator="between">
      <formula>0.001</formula>
      <formula>4.99</formula>
    </cfRule>
    <cfRule type="cellIs" dxfId="3458" priority="63" operator="equal">
      <formula>0</formula>
    </cfRule>
  </conditionalFormatting>
  <conditionalFormatting sqref="AB1238">
    <cfRule type="cellIs" dxfId="3457" priority="50" operator="equal">
      <formula>0</formula>
    </cfRule>
    <cfRule type="cellIs" dxfId="3456" priority="51" operator="between">
      <formula>20</formula>
      <formula>25</formula>
    </cfRule>
    <cfRule type="cellIs" dxfId="3455" priority="52" operator="between">
      <formula>15</formula>
      <formula>19.99</formula>
    </cfRule>
    <cfRule type="cellIs" dxfId="3454" priority="53" operator="between">
      <formula>10</formula>
      <formula>14.99</formula>
    </cfRule>
    <cfRule type="cellIs" dxfId="3453" priority="54" operator="between">
      <formula>5</formula>
      <formula>9.99</formula>
    </cfRule>
    <cfRule type="cellIs" dxfId="3452" priority="55" operator="between">
      <formula>0.001</formula>
      <formula>4.99</formula>
    </cfRule>
    <cfRule type="cellIs" dxfId="3451" priority="56" operator="equal">
      <formula>0</formula>
    </cfRule>
  </conditionalFormatting>
  <conditionalFormatting sqref="AB1244">
    <cfRule type="cellIs" dxfId="3450" priority="43" operator="equal">
      <formula>0</formula>
    </cfRule>
    <cfRule type="cellIs" dxfId="3449" priority="44" operator="between">
      <formula>20</formula>
      <formula>25</formula>
    </cfRule>
    <cfRule type="cellIs" dxfId="3448" priority="45" operator="between">
      <formula>15</formula>
      <formula>19.99</formula>
    </cfRule>
    <cfRule type="cellIs" dxfId="3447" priority="46" operator="between">
      <formula>10</formula>
      <formula>14.99</formula>
    </cfRule>
    <cfRule type="cellIs" dxfId="3446" priority="47" operator="between">
      <formula>5</formula>
      <formula>9.99</formula>
    </cfRule>
    <cfRule type="cellIs" dxfId="3445" priority="48" operator="between">
      <formula>0.001</formula>
      <formula>4.99</formula>
    </cfRule>
    <cfRule type="cellIs" dxfId="3444" priority="49" operator="equal">
      <formula>0</formula>
    </cfRule>
  </conditionalFormatting>
  <conditionalFormatting sqref="AB1250">
    <cfRule type="cellIs" dxfId="3443" priority="36" operator="equal">
      <formula>0</formula>
    </cfRule>
    <cfRule type="cellIs" dxfId="3442" priority="37" operator="between">
      <formula>20</formula>
      <formula>25</formula>
    </cfRule>
    <cfRule type="cellIs" dxfId="3441" priority="38" operator="between">
      <formula>15</formula>
      <formula>19.99</formula>
    </cfRule>
    <cfRule type="cellIs" dxfId="3440" priority="39" operator="between">
      <formula>10</formula>
      <formula>14.99</formula>
    </cfRule>
    <cfRule type="cellIs" dxfId="3439" priority="40" operator="between">
      <formula>5</formula>
      <formula>9.99</formula>
    </cfRule>
    <cfRule type="cellIs" dxfId="3438" priority="41" operator="between">
      <formula>0.001</formula>
      <formula>4.99</formula>
    </cfRule>
    <cfRule type="cellIs" dxfId="3437" priority="42" operator="equal">
      <formula>0</formula>
    </cfRule>
  </conditionalFormatting>
  <conditionalFormatting sqref="AB1256">
    <cfRule type="cellIs" dxfId="3436" priority="29" operator="equal">
      <formula>0</formula>
    </cfRule>
    <cfRule type="cellIs" dxfId="3435" priority="30" operator="between">
      <formula>20</formula>
      <formula>25</formula>
    </cfRule>
    <cfRule type="cellIs" dxfId="3434" priority="31" operator="between">
      <formula>15</formula>
      <formula>19.99</formula>
    </cfRule>
    <cfRule type="cellIs" dxfId="3433" priority="32" operator="between">
      <formula>10</formula>
      <formula>14.99</formula>
    </cfRule>
    <cfRule type="cellIs" dxfId="3432" priority="33" operator="between">
      <formula>5</formula>
      <formula>9.99</formula>
    </cfRule>
    <cfRule type="cellIs" dxfId="3431" priority="34" operator="between">
      <formula>0.001</formula>
      <formula>4.99</formula>
    </cfRule>
    <cfRule type="cellIs" dxfId="3430" priority="35" operator="equal">
      <formula>0</formula>
    </cfRule>
  </conditionalFormatting>
  <conditionalFormatting sqref="AB1262">
    <cfRule type="cellIs" dxfId="3429" priority="22" operator="equal">
      <formula>0</formula>
    </cfRule>
    <cfRule type="cellIs" dxfId="3428" priority="23" operator="between">
      <formula>20</formula>
      <formula>25</formula>
    </cfRule>
    <cfRule type="cellIs" dxfId="3427" priority="24" operator="between">
      <formula>15</formula>
      <formula>19.99</formula>
    </cfRule>
    <cfRule type="cellIs" dxfId="3426" priority="25" operator="between">
      <formula>10</formula>
      <formula>14.99</formula>
    </cfRule>
    <cfRule type="cellIs" dxfId="3425" priority="26" operator="between">
      <formula>5</formula>
      <formula>9.99</formula>
    </cfRule>
    <cfRule type="cellIs" dxfId="3424" priority="27" operator="between">
      <formula>0.001</formula>
      <formula>4.99</formula>
    </cfRule>
    <cfRule type="cellIs" dxfId="3423" priority="28" operator="equal">
      <formula>0</formula>
    </cfRule>
  </conditionalFormatting>
  <conditionalFormatting sqref="AB1268">
    <cfRule type="cellIs" dxfId="3422" priority="15" operator="equal">
      <formula>0</formula>
    </cfRule>
    <cfRule type="cellIs" dxfId="3421" priority="16" operator="between">
      <formula>20</formula>
      <formula>25</formula>
    </cfRule>
    <cfRule type="cellIs" dxfId="3420" priority="17" operator="between">
      <formula>15</formula>
      <formula>19.99</formula>
    </cfRule>
    <cfRule type="cellIs" dxfId="3419" priority="18" operator="between">
      <formula>10</formula>
      <formula>14.99</formula>
    </cfRule>
    <cfRule type="cellIs" dxfId="3418" priority="19" operator="between">
      <formula>5</formula>
      <formula>9.99</formula>
    </cfRule>
    <cfRule type="cellIs" dxfId="3417" priority="20" operator="between">
      <formula>0.001</formula>
      <formula>4.99</formula>
    </cfRule>
    <cfRule type="cellIs" dxfId="3416" priority="21" operator="equal">
      <formula>0</formula>
    </cfRule>
  </conditionalFormatting>
  <conditionalFormatting sqref="AB1274">
    <cfRule type="cellIs" dxfId="3415" priority="1" operator="equal">
      <formula>0</formula>
    </cfRule>
    <cfRule type="cellIs" dxfId="3414" priority="2" operator="between">
      <formula>20</formula>
      <formula>25</formula>
    </cfRule>
    <cfRule type="cellIs" dxfId="3413" priority="3" operator="between">
      <formula>15</formula>
      <formula>19.99</formula>
    </cfRule>
    <cfRule type="cellIs" dxfId="3412" priority="4" operator="between">
      <formula>10</formula>
      <formula>14.99</formula>
    </cfRule>
    <cfRule type="cellIs" dxfId="3411" priority="5" operator="between">
      <formula>5</formula>
      <formula>9.99</formula>
    </cfRule>
    <cfRule type="cellIs" dxfId="3410" priority="6" operator="between">
      <formula>0.001</formula>
      <formula>4.99</formula>
    </cfRule>
    <cfRule type="cellIs" dxfId="3409" priority="7" operator="equal">
      <formula>0</formula>
    </cfRule>
  </conditionalFormatting>
  <pageMargins left="0.7" right="0.7" top="0.75" bottom="0.75" header="0.3" footer="0.3"/>
  <pageSetup orientation="portrait" horizontalDpi="0"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1A78-8159-43F2-A085-5D50BF6BD840}">
  <sheetPr codeName="Sheet6"/>
  <dimension ref="A1:AE1163"/>
  <sheetViews>
    <sheetView zoomScale="85" zoomScaleNormal="85" workbookViewId="0">
      <pane ySplit="1" topLeftCell="A2" activePane="bottomLeft" state="frozen"/>
      <selection pane="bottomLeft" activeCell="J15" sqref="J15:R15"/>
    </sheetView>
  </sheetViews>
  <sheetFormatPr defaultColWidth="8.85546875" defaultRowHeight="14.45"/>
  <cols>
    <col min="1" max="2" width="13.42578125" customWidth="1"/>
  </cols>
  <sheetData>
    <row r="1" spans="1:31" ht="48.75" customHeight="1" thickBot="1"/>
    <row r="2" spans="1:31"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31"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31"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31" ht="22.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31" s="113" customFormat="1" ht="22.5" customHeight="1">
      <c r="A6" s="94" t="s">
        <v>267</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row>
    <row r="7" spans="1:31">
      <c r="A7" s="536" t="s">
        <v>270</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31">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31" ht="31.5"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31" ht="15.75" customHeight="1">
      <c r="A11" s="516" t="str">
        <f>T(A10)</f>
        <v>Armed Assault/Active Shooter</v>
      </c>
      <c r="B11" s="517"/>
      <c r="C11" s="517"/>
      <c r="D11" s="518"/>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486"/>
      <c r="AB11" s="487">
        <f>SUM(((((J15+S15)/2)*G15)*E15))</f>
        <v>0</v>
      </c>
    </row>
    <row r="12" spans="1:31" ht="15.75" customHeight="1">
      <c r="A12" s="519"/>
      <c r="B12" s="520"/>
      <c r="C12" s="520"/>
      <c r="D12" s="521"/>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492"/>
      <c r="AB12" s="488"/>
    </row>
    <row r="13" spans="1:31" ht="15.75" customHeight="1">
      <c r="A13" s="493" t="str">
        <f>T('Critical-Representative Assets'!B59)</f>
        <v>Headquarters Building</v>
      </c>
      <c r="B13" s="494"/>
      <c r="C13" s="96" t="str">
        <f>T('Critical-Representative Assets'!C59)</f>
        <v>LR</v>
      </c>
      <c r="D13" s="99">
        <f>SUM('Critical-Representative Assets'!D59)</f>
        <v>1</v>
      </c>
      <c r="E13" s="495">
        <v>1</v>
      </c>
      <c r="F13" s="496"/>
      <c r="G13" s="495">
        <f>SUM('Critical-Representative Assets'!F59)</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row>
    <row r="14" spans="1:31" ht="15.75" customHeight="1">
      <c r="A14" s="507" t="str">
        <f>T('Critical-Representative Assets'!E59)</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row>
    <row r="15" spans="1:31" ht="15.75" customHeight="1"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14"/>
      <c r="AB15" s="489"/>
      <c r="AE15" s="135"/>
    </row>
    <row r="16" spans="1:31" ht="15.75" customHeight="1" thickBot="1">
      <c r="A16" s="114"/>
      <c r="B16" s="114"/>
      <c r="C16" s="114"/>
      <c r="D16" s="114"/>
      <c r="E16" s="114"/>
      <c r="F16" s="114"/>
      <c r="G16" s="114"/>
      <c r="H16" s="114"/>
      <c r="I16" s="114"/>
      <c r="J16" s="98"/>
      <c r="K16" s="98"/>
      <c r="L16" s="98"/>
      <c r="M16" s="98"/>
      <c r="N16" s="98"/>
      <c r="O16" s="98"/>
      <c r="P16" s="98"/>
      <c r="Q16" s="98"/>
      <c r="R16" s="98"/>
      <c r="S16" s="98"/>
      <c r="T16" s="98"/>
      <c r="U16" s="98"/>
      <c r="V16" s="98"/>
      <c r="W16" s="98"/>
      <c r="X16" s="98"/>
      <c r="Y16" s="98"/>
      <c r="Z16" s="98"/>
      <c r="AA16" s="98"/>
      <c r="AB16" s="100"/>
    </row>
    <row r="17" spans="1:28" ht="15.75" customHeight="1">
      <c r="A17" s="516" t="str">
        <f>T(A11)</f>
        <v>Armed Assault/Active Shooter</v>
      </c>
      <c r="B17" s="517"/>
      <c r="C17" s="517"/>
      <c r="D17" s="518"/>
      <c r="E17" s="523" t="s">
        <v>5</v>
      </c>
      <c r="F17" s="524"/>
      <c r="G17" s="478" t="s">
        <v>159</v>
      </c>
      <c r="H17" s="482"/>
      <c r="I17" s="479"/>
      <c r="J17" s="484" t="s">
        <v>7</v>
      </c>
      <c r="K17" s="485"/>
      <c r="L17" s="485"/>
      <c r="M17" s="485"/>
      <c r="N17" s="485"/>
      <c r="O17" s="485"/>
      <c r="P17" s="485"/>
      <c r="Q17" s="485"/>
      <c r="R17" s="486"/>
      <c r="S17" s="484" t="s">
        <v>9</v>
      </c>
      <c r="T17" s="485"/>
      <c r="U17" s="485"/>
      <c r="V17" s="485"/>
      <c r="W17" s="485"/>
      <c r="X17" s="485"/>
      <c r="Y17" s="485"/>
      <c r="Z17" s="485"/>
      <c r="AA17" s="486"/>
      <c r="AB17" s="487">
        <f>SUM(((((J21+S21)/2)*G21)*E21))</f>
        <v>0</v>
      </c>
    </row>
    <row r="18" spans="1:28" ht="15.75" customHeight="1">
      <c r="A18" s="519"/>
      <c r="B18" s="520"/>
      <c r="C18" s="520"/>
      <c r="D18" s="521"/>
      <c r="E18" s="525"/>
      <c r="F18" s="526"/>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492"/>
      <c r="AB18" s="488"/>
    </row>
    <row r="19" spans="1:28" ht="15.75" customHeight="1">
      <c r="A19" s="493" t="str">
        <f>T('Critical-Representative Assets'!B60)</f>
        <v>Major Passenger Terminals</v>
      </c>
      <c r="B19" s="494"/>
      <c r="C19" s="96" t="str">
        <f>T('Critical-Representative Assets'!C60)</f>
        <v>LR</v>
      </c>
      <c r="D19" s="99">
        <f>SUM('Critical-Representative Assets'!D60)</f>
        <v>2</v>
      </c>
      <c r="E19" s="495">
        <v>1</v>
      </c>
      <c r="F19" s="496"/>
      <c r="G19" s="495">
        <f>SUM('Critical-Representative Assets'!F60)</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ht="15.75" customHeight="1">
      <c r="A20" s="507" t="str">
        <f>T('Critical-Representative Assets'!E60)</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75" customHeight="1"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14"/>
      <c r="AB21" s="489"/>
    </row>
    <row r="22" spans="1:28" ht="15.75" customHeight="1"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75" customHeight="1">
      <c r="A23" s="516" t="str">
        <f>T(A17)</f>
        <v>Armed Assault/Active Shooter</v>
      </c>
      <c r="B23" s="517"/>
      <c r="C23" s="517"/>
      <c r="D23" s="518"/>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486"/>
      <c r="AB23" s="487">
        <f>SUM(((((J27+S27)/2)*G27)*E27))</f>
        <v>0</v>
      </c>
    </row>
    <row r="24" spans="1:28" ht="15.75" customHeight="1">
      <c r="A24" s="519"/>
      <c r="B24" s="520"/>
      <c r="C24" s="520"/>
      <c r="D24" s="521"/>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540"/>
      <c r="AB24" s="488"/>
    </row>
    <row r="25" spans="1:28" ht="15.75" customHeight="1">
      <c r="A25" s="493" t="str">
        <f>T('Critical-Representative Assets'!B61)</f>
        <v>Major Line Stations</v>
      </c>
      <c r="B25" s="494"/>
      <c r="C25" s="96" t="str">
        <f>T('Critical-Representative Assets'!C61)</f>
        <v>LR</v>
      </c>
      <c r="D25" s="99">
        <f>SUM('Critical-Representative Assets'!D61)</f>
        <v>3</v>
      </c>
      <c r="E25" s="495">
        <v>1</v>
      </c>
      <c r="F25" s="496"/>
      <c r="G25" s="495">
        <f>SUM('Critical-Representative Assets'!F61)</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ht="15.75" customHeight="1">
      <c r="A26" s="507" t="str">
        <f>T('Critical-Representative Assets'!E61)</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75" customHeight="1"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14"/>
      <c r="AB27" s="489"/>
    </row>
    <row r="28" spans="1:28" ht="15.75" customHeight="1"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75" customHeight="1">
      <c r="A29" s="516" t="str">
        <f>T(A23)</f>
        <v>Armed Assault/Active Shooter</v>
      </c>
      <c r="B29" s="517"/>
      <c r="C29" s="517"/>
      <c r="D29" s="518"/>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486"/>
      <c r="AB29" s="487">
        <f>SUM(((((J33+S33)/2)*G33)*E33))</f>
        <v>0</v>
      </c>
    </row>
    <row r="30" spans="1:28" ht="15.75" customHeight="1">
      <c r="A30" s="519"/>
      <c r="B30" s="520"/>
      <c r="C30" s="520"/>
      <c r="D30" s="521"/>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492"/>
      <c r="AB30" s="488"/>
    </row>
    <row r="31" spans="1:28" ht="15.75" customHeight="1">
      <c r="A31" s="493" t="str">
        <f>T('Critical-Representative Assets'!B62)</f>
        <v>Parking Structures</v>
      </c>
      <c r="B31" s="494"/>
      <c r="C31" s="96" t="str">
        <f>T('Critical-Representative Assets'!C62)</f>
        <v>LR</v>
      </c>
      <c r="D31" s="99">
        <f>SUM('Critical-Representative Assets'!D62)</f>
        <v>4</v>
      </c>
      <c r="E31" s="495">
        <v>1</v>
      </c>
      <c r="F31" s="496"/>
      <c r="G31" s="495">
        <f>SUM('Critical-Representative Assets'!F62)</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ht="15.75" customHeight="1">
      <c r="A32" s="507" t="str">
        <f>T('Critical-Representative Assets'!E62)</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75" customHeight="1"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14"/>
      <c r="AB33" s="489"/>
    </row>
    <row r="34" spans="1:28" ht="15.75" customHeight="1" thickBot="1">
      <c r="E34" s="100"/>
      <c r="F34" s="100"/>
      <c r="G34" s="100"/>
      <c r="H34" s="100"/>
      <c r="I34" s="100"/>
      <c r="J34" s="98"/>
      <c r="K34" s="98"/>
      <c r="L34" s="98"/>
      <c r="M34" s="98"/>
      <c r="N34" s="98"/>
      <c r="O34" s="98"/>
      <c r="P34" s="98"/>
      <c r="Q34" s="98"/>
      <c r="R34" s="98"/>
      <c r="S34" s="98"/>
      <c r="T34" s="98"/>
      <c r="U34" s="98"/>
      <c r="V34" s="98"/>
      <c r="W34" s="98"/>
      <c r="X34" s="98"/>
      <c r="Y34" s="98"/>
      <c r="Z34" s="98"/>
      <c r="AA34" s="98"/>
      <c r="AB34" s="100"/>
    </row>
    <row r="35" spans="1:28" ht="15.75" customHeight="1">
      <c r="A35" s="516" t="str">
        <f>T(A29)</f>
        <v>Armed Assault/Active Shooter</v>
      </c>
      <c r="B35" s="517"/>
      <c r="C35" s="517"/>
      <c r="D35" s="518"/>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486"/>
      <c r="AB35" s="487">
        <f>SUM(((((J39+S39)/2)*G39)*E39))</f>
        <v>0</v>
      </c>
    </row>
    <row r="36" spans="1:28" ht="15.75" customHeight="1">
      <c r="A36" s="519"/>
      <c r="B36" s="520"/>
      <c r="C36" s="520"/>
      <c r="D36" s="521"/>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492"/>
      <c r="AB36" s="488"/>
    </row>
    <row r="37" spans="1:28" ht="15.75" customHeight="1">
      <c r="A37" s="493" t="str">
        <f>T('Critical-Representative Assets'!B63)</f>
        <v>Consist - Type 1</v>
      </c>
      <c r="B37" s="494"/>
      <c r="C37" s="96" t="str">
        <f>T('Critical-Representative Assets'!C63)</f>
        <v>LR</v>
      </c>
      <c r="D37" s="99">
        <f>SUM('Critical-Representative Assets'!D63)</f>
        <v>5</v>
      </c>
      <c r="E37" s="495">
        <v>1</v>
      </c>
      <c r="F37" s="496"/>
      <c r="G37" s="495">
        <f>SUM('Critical-Representative Assets'!F63)</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ht="15.75" customHeight="1">
      <c r="A38" s="507" t="str">
        <f>T('Critical-Representative Assets'!E63)</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75" customHeight="1"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14"/>
      <c r="AB39" s="489"/>
    </row>
    <row r="40" spans="1:28" ht="15.75" customHeight="1"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15.75" customHeight="1">
      <c r="A41" s="516" t="str">
        <f>T(A35)</f>
        <v>Armed Assault/Active Shooter</v>
      </c>
      <c r="B41" s="517"/>
      <c r="C41" s="517"/>
      <c r="D41" s="518"/>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486"/>
      <c r="AB41" s="487">
        <f>SUM(((((J45+S45)/2)*G45)*E45))</f>
        <v>0</v>
      </c>
    </row>
    <row r="42" spans="1:28" ht="15.75" customHeight="1">
      <c r="A42" s="519"/>
      <c r="B42" s="520"/>
      <c r="C42" s="520"/>
      <c r="D42" s="521"/>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540"/>
      <c r="AB42" s="488"/>
    </row>
    <row r="43" spans="1:28" ht="15.75" customHeight="1">
      <c r="A43" s="493" t="str">
        <f>T('Critical-Representative Assets'!B64)</f>
        <v>Consist - Type 2</v>
      </c>
      <c r="B43" s="494"/>
      <c r="C43" s="96" t="str">
        <f>T('Critical-Representative Assets'!C64)</f>
        <v>LR</v>
      </c>
      <c r="D43" s="99">
        <f>SUM('Critical-Representative Assets'!D64)</f>
        <v>6</v>
      </c>
      <c r="E43" s="495">
        <v>1</v>
      </c>
      <c r="F43" s="496"/>
      <c r="G43" s="495">
        <f>SUM('Critical-Representative Assets'!F64)</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ht="15.75" customHeight="1">
      <c r="A44" s="507" t="str">
        <f>T('Critical-Representative Assets'!E64)</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75" customHeight="1"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14"/>
      <c r="AB45" s="489"/>
    </row>
    <row r="46" spans="1:28" ht="15.75" customHeight="1" thickBot="1">
      <c r="E46" s="100"/>
      <c r="F46" s="100"/>
      <c r="G46" s="100"/>
      <c r="H46" s="100"/>
      <c r="I46" s="100"/>
      <c r="J46" s="98"/>
      <c r="K46" s="98"/>
      <c r="L46" s="98"/>
      <c r="M46" s="98"/>
      <c r="N46" s="98"/>
      <c r="O46" s="98"/>
      <c r="P46" s="98"/>
      <c r="Q46" s="98"/>
      <c r="R46" s="98"/>
      <c r="S46" s="98"/>
      <c r="T46" s="98"/>
      <c r="U46" s="98"/>
      <c r="V46" s="98"/>
      <c r="W46" s="98"/>
      <c r="X46" s="98"/>
      <c r="Y46" s="98"/>
      <c r="Z46" s="98"/>
      <c r="AA46" s="98"/>
      <c r="AB46" s="100"/>
    </row>
    <row r="47" spans="1:28" ht="15.75" customHeight="1">
      <c r="A47" s="516" t="str">
        <f>T(A41)</f>
        <v>Armed Assault/Active Shooter</v>
      </c>
      <c r="B47" s="517"/>
      <c r="C47" s="517"/>
      <c r="D47" s="518"/>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486"/>
      <c r="AB47" s="487">
        <f>SUM(((((J51+S51)/2)*G51)*E51))</f>
        <v>0</v>
      </c>
    </row>
    <row r="48" spans="1:28" ht="15.75" customHeight="1">
      <c r="A48" s="519"/>
      <c r="B48" s="520"/>
      <c r="C48" s="520"/>
      <c r="D48" s="521"/>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492"/>
      <c r="AB48" s="488"/>
    </row>
    <row r="49" spans="1:28" ht="15.75" customHeight="1">
      <c r="A49" s="493" t="str">
        <f>T('Critical-Representative Assets'!B65)</f>
        <v>Primary Control Center</v>
      </c>
      <c r="B49" s="494"/>
      <c r="C49" s="96" t="str">
        <f>T('Critical-Representative Assets'!C65)</f>
        <v>LR</v>
      </c>
      <c r="D49" s="99">
        <f>SUM('Critical-Representative Assets'!D65)</f>
        <v>7</v>
      </c>
      <c r="E49" s="495">
        <v>1</v>
      </c>
      <c r="F49" s="496"/>
      <c r="G49" s="495">
        <f>SUM('Critical-Representative Assets'!F65)</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ht="15.75" customHeight="1">
      <c r="A50" s="507" t="str">
        <f>T('Critical-Representative Assets'!E65)</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75" customHeight="1"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14"/>
      <c r="AB51" s="489"/>
    </row>
    <row r="52" spans="1:28" ht="15.75" customHeight="1" thickBot="1">
      <c r="E52" s="100"/>
      <c r="F52" s="100"/>
      <c r="G52" s="100"/>
      <c r="H52" s="100"/>
      <c r="I52" s="100"/>
      <c r="J52" s="98"/>
      <c r="K52" s="98"/>
      <c r="L52" s="98"/>
      <c r="M52" s="98"/>
      <c r="N52" s="98"/>
      <c r="O52" s="98"/>
      <c r="P52" s="98"/>
      <c r="Q52" s="98"/>
      <c r="R52" s="98"/>
      <c r="S52" s="98"/>
      <c r="T52" s="98"/>
      <c r="U52" s="98"/>
      <c r="V52" s="98"/>
      <c r="W52" s="98"/>
      <c r="X52" s="98"/>
      <c r="Y52" s="98"/>
      <c r="Z52" s="98"/>
      <c r="AA52" s="98"/>
    </row>
    <row r="53" spans="1:28" ht="15.75" customHeight="1">
      <c r="A53" s="516" t="str">
        <f>T(A47)</f>
        <v>Armed Assault/Active Shooter</v>
      </c>
      <c r="B53" s="517"/>
      <c r="C53" s="517"/>
      <c r="D53" s="518"/>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486"/>
      <c r="AB53" s="487">
        <f>SUM(((((J57+S57)/2)*G57)*E57))</f>
        <v>0</v>
      </c>
    </row>
    <row r="54" spans="1:28" ht="15.75" customHeight="1">
      <c r="A54" s="519"/>
      <c r="B54" s="520"/>
      <c r="C54" s="520"/>
      <c r="D54" s="521"/>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492"/>
      <c r="AB54" s="488"/>
    </row>
    <row r="55" spans="1:28" ht="15.75" customHeight="1">
      <c r="A55" s="493" t="str">
        <f>T('Critical-Representative Assets'!B66)</f>
        <v>Cyber Systems</v>
      </c>
      <c r="B55" s="494"/>
      <c r="C55" s="96" t="str">
        <f>T('Critical-Representative Assets'!C66)</f>
        <v>LR</v>
      </c>
      <c r="D55" s="99">
        <f>SUM('Critical-Representative Assets'!D66)</f>
        <v>8</v>
      </c>
      <c r="E55" s="495">
        <v>1</v>
      </c>
      <c r="F55" s="496"/>
      <c r="G55" s="495">
        <f>SUM('Critical-Representative Assets'!F66)</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ht="15.75" customHeight="1">
      <c r="A56" s="507" t="str">
        <f>T('Critical-Representative Assets'!E66)</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75" customHeight="1"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14"/>
      <c r="AB57" s="489"/>
    </row>
    <row r="58" spans="1:28" ht="15.75" customHeight="1" thickBot="1">
      <c r="E58" s="100"/>
      <c r="F58" s="100"/>
      <c r="G58" s="100"/>
      <c r="H58" s="100"/>
      <c r="I58" s="100"/>
      <c r="J58" s="100"/>
      <c r="K58" s="100"/>
      <c r="L58" s="100"/>
      <c r="M58" s="100"/>
      <c r="N58" s="100"/>
      <c r="O58" s="100"/>
      <c r="P58" s="100"/>
      <c r="Q58" s="100"/>
      <c r="R58" s="100"/>
      <c r="S58" s="100"/>
      <c r="T58" s="100"/>
      <c r="U58" s="100"/>
      <c r="V58" s="100"/>
      <c r="W58" s="100"/>
      <c r="X58" s="100"/>
      <c r="Y58" s="100"/>
      <c r="Z58" s="100"/>
      <c r="AA58" s="100"/>
    </row>
    <row r="59" spans="1:28" ht="15.75" customHeight="1">
      <c r="A59" s="516" t="str">
        <f>T(A47)</f>
        <v>Armed Assault/Active Shooter</v>
      </c>
      <c r="B59" s="517"/>
      <c r="C59" s="517"/>
      <c r="D59" s="518"/>
      <c r="E59" s="478" t="s">
        <v>5</v>
      </c>
      <c r="F59" s="479"/>
      <c r="G59" s="478" t="s">
        <v>159</v>
      </c>
      <c r="H59" s="482"/>
      <c r="I59" s="479"/>
      <c r="J59" s="484" t="s">
        <v>7</v>
      </c>
      <c r="K59" s="485"/>
      <c r="L59" s="485"/>
      <c r="M59" s="485"/>
      <c r="N59" s="485"/>
      <c r="O59" s="485"/>
      <c r="P59" s="485"/>
      <c r="Q59" s="485"/>
      <c r="R59" s="486"/>
      <c r="S59" s="484" t="s">
        <v>9</v>
      </c>
      <c r="T59" s="485"/>
      <c r="U59" s="485"/>
      <c r="V59" s="485"/>
      <c r="W59" s="485"/>
      <c r="X59" s="485"/>
      <c r="Y59" s="485"/>
      <c r="Z59" s="485"/>
      <c r="AA59" s="486"/>
      <c r="AB59" s="487">
        <f>SUM(((((J63+S63)/2)*G63)*E63))</f>
        <v>0</v>
      </c>
    </row>
    <row r="60" spans="1:28" ht="15.75" customHeight="1">
      <c r="A60" s="519"/>
      <c r="B60" s="520"/>
      <c r="C60" s="520"/>
      <c r="D60" s="521"/>
      <c r="E60" s="480"/>
      <c r="F60" s="481"/>
      <c r="G60" s="480"/>
      <c r="H60" s="483"/>
      <c r="I60" s="481"/>
      <c r="J60" s="490" t="s">
        <v>163</v>
      </c>
      <c r="K60" s="491"/>
      <c r="L60" s="492"/>
      <c r="M60" s="490" t="s">
        <v>165</v>
      </c>
      <c r="N60" s="491"/>
      <c r="O60" s="492"/>
      <c r="P60" s="490" t="s">
        <v>167</v>
      </c>
      <c r="Q60" s="491"/>
      <c r="R60" s="492"/>
      <c r="S60" s="490" t="s">
        <v>213</v>
      </c>
      <c r="T60" s="491"/>
      <c r="U60" s="492"/>
      <c r="V60" s="490" t="s">
        <v>219</v>
      </c>
      <c r="W60" s="491"/>
      <c r="X60" s="492"/>
      <c r="Y60" s="490" t="s">
        <v>225</v>
      </c>
      <c r="Z60" s="491"/>
      <c r="AA60" s="540"/>
      <c r="AB60" s="488"/>
    </row>
    <row r="61" spans="1:28" ht="15.75" customHeight="1">
      <c r="A61" s="493" t="str">
        <f>T('Critical-Representative Assets'!B67)</f>
        <v>Right of Way (ROW)</v>
      </c>
      <c r="B61" s="494"/>
      <c r="C61" s="96" t="str">
        <f>T('Critical-Representative Assets'!C72)</f>
        <v>LR</v>
      </c>
      <c r="D61" s="99">
        <f>SUM('Critical-Representative Assets'!D67)</f>
        <v>9</v>
      </c>
      <c r="E61" s="495">
        <v>1</v>
      </c>
      <c r="F61" s="496"/>
      <c r="G61" s="495">
        <f>SUM('Critical-Representative Assets'!F67)</f>
        <v>0</v>
      </c>
      <c r="H61" s="499"/>
      <c r="I61" s="496"/>
      <c r="J61" s="501">
        <v>0</v>
      </c>
      <c r="K61" s="502"/>
      <c r="L61" s="503"/>
      <c r="M61" s="501">
        <v>0</v>
      </c>
      <c r="N61" s="502"/>
      <c r="O61" s="503"/>
      <c r="P61" s="501">
        <v>0</v>
      </c>
      <c r="Q61" s="502"/>
      <c r="R61" s="503"/>
      <c r="S61" s="501">
        <v>0</v>
      </c>
      <c r="T61" s="502"/>
      <c r="U61" s="503"/>
      <c r="V61" s="501">
        <v>0</v>
      </c>
      <c r="W61" s="502"/>
      <c r="X61" s="503"/>
      <c r="Y61" s="501">
        <v>0</v>
      </c>
      <c r="Z61" s="502"/>
      <c r="AA61" s="503"/>
      <c r="AB61" s="488"/>
    </row>
    <row r="62" spans="1:28" ht="15.75" customHeight="1">
      <c r="A62" s="507" t="str">
        <f>T('Critical-Representative Assets'!E67)</f>
        <v/>
      </c>
      <c r="B62" s="508"/>
      <c r="C62" s="508"/>
      <c r="D62" s="509"/>
      <c r="E62" s="497"/>
      <c r="F62" s="498"/>
      <c r="G62" s="497"/>
      <c r="H62" s="500"/>
      <c r="I62" s="498"/>
      <c r="J62" s="504"/>
      <c r="K62" s="505"/>
      <c r="L62" s="506"/>
      <c r="M62" s="504"/>
      <c r="N62" s="505"/>
      <c r="O62" s="506"/>
      <c r="P62" s="504"/>
      <c r="Q62" s="505"/>
      <c r="R62" s="506"/>
      <c r="S62" s="504"/>
      <c r="T62" s="505"/>
      <c r="U62" s="506"/>
      <c r="V62" s="504"/>
      <c r="W62" s="505"/>
      <c r="X62" s="506"/>
      <c r="Y62" s="504"/>
      <c r="Z62" s="505"/>
      <c r="AA62" s="506"/>
      <c r="AB62" s="488"/>
    </row>
    <row r="63" spans="1:28" ht="15.75" customHeight="1" thickBot="1">
      <c r="A63" s="510"/>
      <c r="B63" s="511"/>
      <c r="C63" s="511"/>
      <c r="D63" s="512"/>
      <c r="E63" s="513">
        <f>SUM(E61)</f>
        <v>1</v>
      </c>
      <c r="F63" s="514"/>
      <c r="G63" s="515">
        <f>SUM(G61)</f>
        <v>0</v>
      </c>
      <c r="H63" s="513"/>
      <c r="I63" s="514"/>
      <c r="J63" s="515">
        <f>SUM((J61+M61+P61)/3)</f>
        <v>0</v>
      </c>
      <c r="K63" s="513"/>
      <c r="L63" s="513"/>
      <c r="M63" s="513"/>
      <c r="N63" s="513"/>
      <c r="O63" s="513"/>
      <c r="P63" s="513"/>
      <c r="Q63" s="513"/>
      <c r="R63" s="514"/>
      <c r="S63" s="515">
        <f>SUM(((S61*3)+V61+Y61)/5)</f>
        <v>0</v>
      </c>
      <c r="T63" s="513"/>
      <c r="U63" s="513"/>
      <c r="V63" s="513"/>
      <c r="W63" s="513"/>
      <c r="X63" s="513"/>
      <c r="Y63" s="513"/>
      <c r="Z63" s="513"/>
      <c r="AA63" s="514"/>
      <c r="AB63" s="489"/>
    </row>
    <row r="64" spans="1:28" ht="15.75" customHeight="1" thickBot="1">
      <c r="E64" s="100"/>
      <c r="F64" s="100"/>
      <c r="G64" s="100"/>
      <c r="H64" s="100"/>
      <c r="I64" s="100"/>
      <c r="J64" s="98"/>
      <c r="K64" s="98"/>
      <c r="L64" s="98"/>
      <c r="M64" s="98"/>
      <c r="N64" s="98"/>
      <c r="O64" s="98"/>
      <c r="P64" s="98"/>
      <c r="Q64" s="98"/>
      <c r="R64" s="98"/>
      <c r="S64" s="98"/>
      <c r="T64" s="98"/>
      <c r="U64" s="98"/>
      <c r="V64" s="98"/>
      <c r="W64" s="98"/>
      <c r="X64" s="98"/>
      <c r="Y64" s="98"/>
      <c r="Z64" s="98"/>
      <c r="AA64" s="98"/>
    </row>
    <row r="65" spans="1:28" ht="15.75" customHeight="1">
      <c r="A65" s="516" t="str">
        <f>T(A47)</f>
        <v>Armed Assault/Active Shooter</v>
      </c>
      <c r="B65" s="517"/>
      <c r="C65" s="517"/>
      <c r="D65" s="518"/>
      <c r="E65" s="478" t="s">
        <v>5</v>
      </c>
      <c r="F65" s="479"/>
      <c r="G65" s="478" t="s">
        <v>159</v>
      </c>
      <c r="H65" s="482"/>
      <c r="I65" s="479"/>
      <c r="J65" s="484" t="s">
        <v>7</v>
      </c>
      <c r="K65" s="485"/>
      <c r="L65" s="485"/>
      <c r="M65" s="485"/>
      <c r="N65" s="485"/>
      <c r="O65" s="485"/>
      <c r="P65" s="485"/>
      <c r="Q65" s="485"/>
      <c r="R65" s="486"/>
      <c r="S65" s="484" t="s">
        <v>9</v>
      </c>
      <c r="T65" s="485"/>
      <c r="U65" s="485"/>
      <c r="V65" s="485"/>
      <c r="W65" s="485"/>
      <c r="X65" s="485"/>
      <c r="Y65" s="485"/>
      <c r="Z65" s="485"/>
      <c r="AA65" s="486"/>
      <c r="AB65" s="487">
        <f>SUM(((((J69+S69)/2)*G69)*E69))</f>
        <v>0</v>
      </c>
    </row>
    <row r="66" spans="1:28" ht="15.75" customHeight="1">
      <c r="A66" s="519"/>
      <c r="B66" s="520"/>
      <c r="C66" s="520"/>
      <c r="D66" s="521"/>
      <c r="E66" s="480"/>
      <c r="F66" s="481"/>
      <c r="G66" s="480"/>
      <c r="H66" s="483"/>
      <c r="I66" s="481"/>
      <c r="J66" s="490" t="s">
        <v>163</v>
      </c>
      <c r="K66" s="491"/>
      <c r="L66" s="492"/>
      <c r="M66" s="490" t="s">
        <v>165</v>
      </c>
      <c r="N66" s="491"/>
      <c r="O66" s="492"/>
      <c r="P66" s="490" t="s">
        <v>167</v>
      </c>
      <c r="Q66" s="491"/>
      <c r="R66" s="492"/>
      <c r="S66" s="490" t="s">
        <v>213</v>
      </c>
      <c r="T66" s="491"/>
      <c r="U66" s="492"/>
      <c r="V66" s="490" t="s">
        <v>219</v>
      </c>
      <c r="W66" s="491"/>
      <c r="X66" s="492"/>
      <c r="Y66" s="490" t="s">
        <v>225</v>
      </c>
      <c r="Z66" s="491"/>
      <c r="AA66" s="492"/>
      <c r="AB66" s="488"/>
    </row>
    <row r="67" spans="1:28" ht="15.75" customHeight="1">
      <c r="A67" s="493" t="str">
        <f>T('Critical-Representative Assets'!B68)</f>
        <v>Signals &amp; PTC</v>
      </c>
      <c r="B67" s="494"/>
      <c r="C67" s="96" t="str">
        <f>T('Critical-Representative Assets'!C68)</f>
        <v>LR</v>
      </c>
      <c r="D67" s="99">
        <f>SUM('Critical-Representative Assets'!D68)</f>
        <v>10</v>
      </c>
      <c r="E67" s="495">
        <v>1</v>
      </c>
      <c r="F67" s="496"/>
      <c r="G67" s="495">
        <f>SUM('Critical-Representative Assets'!F68)</f>
        <v>0</v>
      </c>
      <c r="H67" s="499"/>
      <c r="I67" s="496"/>
      <c r="J67" s="501">
        <v>0</v>
      </c>
      <c r="K67" s="502"/>
      <c r="L67" s="503"/>
      <c r="M67" s="501">
        <v>0</v>
      </c>
      <c r="N67" s="502"/>
      <c r="O67" s="503"/>
      <c r="P67" s="501">
        <v>0</v>
      </c>
      <c r="Q67" s="502"/>
      <c r="R67" s="503"/>
      <c r="S67" s="501">
        <v>0</v>
      </c>
      <c r="T67" s="502"/>
      <c r="U67" s="503"/>
      <c r="V67" s="501">
        <v>0</v>
      </c>
      <c r="W67" s="502"/>
      <c r="X67" s="503"/>
      <c r="Y67" s="501">
        <v>0</v>
      </c>
      <c r="Z67" s="502"/>
      <c r="AA67" s="503"/>
      <c r="AB67" s="488"/>
    </row>
    <row r="68" spans="1:28" ht="15.75" customHeight="1">
      <c r="A68" s="507" t="str">
        <f>T('Critical-Representative Assets'!E68)</f>
        <v/>
      </c>
      <c r="B68" s="508"/>
      <c r="C68" s="508"/>
      <c r="D68" s="509"/>
      <c r="E68" s="497"/>
      <c r="F68" s="498"/>
      <c r="G68" s="497"/>
      <c r="H68" s="500"/>
      <c r="I68" s="498"/>
      <c r="J68" s="504"/>
      <c r="K68" s="505"/>
      <c r="L68" s="506"/>
      <c r="M68" s="504"/>
      <c r="N68" s="505"/>
      <c r="O68" s="506"/>
      <c r="P68" s="504"/>
      <c r="Q68" s="505"/>
      <c r="R68" s="506"/>
      <c r="S68" s="504"/>
      <c r="T68" s="505"/>
      <c r="U68" s="506"/>
      <c r="V68" s="504"/>
      <c r="W68" s="505"/>
      <c r="X68" s="506"/>
      <c r="Y68" s="504"/>
      <c r="Z68" s="505"/>
      <c r="AA68" s="506"/>
      <c r="AB68" s="488"/>
    </row>
    <row r="69" spans="1:28" ht="15.75" customHeight="1" thickBot="1">
      <c r="A69" s="510"/>
      <c r="B69" s="511"/>
      <c r="C69" s="511"/>
      <c r="D69" s="512"/>
      <c r="E69" s="513">
        <f>SUM(E67)</f>
        <v>1</v>
      </c>
      <c r="F69" s="514"/>
      <c r="G69" s="515">
        <f>SUM(G67)</f>
        <v>0</v>
      </c>
      <c r="H69" s="513"/>
      <c r="I69" s="514"/>
      <c r="J69" s="515">
        <f>SUM((J67+M67+P67)/3)</f>
        <v>0</v>
      </c>
      <c r="K69" s="513"/>
      <c r="L69" s="513"/>
      <c r="M69" s="513"/>
      <c r="N69" s="513"/>
      <c r="O69" s="513"/>
      <c r="P69" s="513"/>
      <c r="Q69" s="513"/>
      <c r="R69" s="514"/>
      <c r="S69" s="515">
        <f>SUM(((S67*3)+V67+Y67)/5)</f>
        <v>0</v>
      </c>
      <c r="T69" s="513"/>
      <c r="U69" s="513"/>
      <c r="V69" s="513"/>
      <c r="W69" s="513"/>
      <c r="X69" s="513"/>
      <c r="Y69" s="513"/>
      <c r="Z69" s="513"/>
      <c r="AA69" s="514"/>
      <c r="AB69" s="489"/>
    </row>
    <row r="70" spans="1:28" ht="15.75" customHeight="1" thickBot="1">
      <c r="J70" s="98"/>
      <c r="K70" s="98"/>
      <c r="L70" s="98"/>
      <c r="M70" s="98"/>
      <c r="N70" s="98"/>
      <c r="O70" s="98"/>
      <c r="P70" s="98"/>
      <c r="Q70" s="98"/>
      <c r="R70" s="98"/>
      <c r="S70" s="98"/>
      <c r="T70" s="98"/>
      <c r="U70" s="98"/>
      <c r="V70" s="98"/>
      <c r="W70" s="98"/>
      <c r="X70" s="98"/>
      <c r="Y70" s="98"/>
      <c r="Z70" s="98"/>
      <c r="AA70" s="98"/>
    </row>
    <row r="71" spans="1:28" ht="15.75" customHeight="1">
      <c r="A71" s="516" t="str">
        <f>T(A65)</f>
        <v>Armed Assault/Active Shooter</v>
      </c>
      <c r="B71" s="517"/>
      <c r="C71" s="517"/>
      <c r="D71" s="518"/>
      <c r="E71" s="478" t="s">
        <v>5</v>
      </c>
      <c r="F71" s="479"/>
      <c r="G71" s="478" t="s">
        <v>159</v>
      </c>
      <c r="H71" s="482"/>
      <c r="I71" s="479"/>
      <c r="J71" s="484" t="s">
        <v>7</v>
      </c>
      <c r="K71" s="485"/>
      <c r="L71" s="485"/>
      <c r="M71" s="485"/>
      <c r="N71" s="485"/>
      <c r="O71" s="485"/>
      <c r="P71" s="485"/>
      <c r="Q71" s="485"/>
      <c r="R71" s="486"/>
      <c r="S71" s="484" t="s">
        <v>9</v>
      </c>
      <c r="T71" s="485"/>
      <c r="U71" s="485"/>
      <c r="V71" s="485"/>
      <c r="W71" s="485"/>
      <c r="X71" s="485"/>
      <c r="Y71" s="485"/>
      <c r="Z71" s="485"/>
      <c r="AA71" s="486"/>
      <c r="AB71" s="487">
        <f>SUM(((((J75+S75)/2)*G75)*E75))</f>
        <v>0</v>
      </c>
    </row>
    <row r="72" spans="1:28" ht="15.75" customHeight="1">
      <c r="A72" s="519"/>
      <c r="B72" s="520"/>
      <c r="C72" s="520"/>
      <c r="D72" s="521"/>
      <c r="E72" s="480"/>
      <c r="F72" s="481"/>
      <c r="G72" s="480"/>
      <c r="H72" s="483"/>
      <c r="I72" s="481"/>
      <c r="J72" s="490" t="s">
        <v>163</v>
      </c>
      <c r="K72" s="491"/>
      <c r="L72" s="492"/>
      <c r="M72" s="490" t="s">
        <v>165</v>
      </c>
      <c r="N72" s="491"/>
      <c r="O72" s="492"/>
      <c r="P72" s="490" t="s">
        <v>167</v>
      </c>
      <c r="Q72" s="491"/>
      <c r="R72" s="492"/>
      <c r="S72" s="490" t="s">
        <v>213</v>
      </c>
      <c r="T72" s="491"/>
      <c r="U72" s="492"/>
      <c r="V72" s="490" t="s">
        <v>219</v>
      </c>
      <c r="W72" s="491"/>
      <c r="X72" s="492"/>
      <c r="Y72" s="490" t="s">
        <v>225</v>
      </c>
      <c r="Z72" s="491"/>
      <c r="AA72" s="492"/>
      <c r="AB72" s="488"/>
    </row>
    <row r="73" spans="1:28" ht="15.75" customHeight="1">
      <c r="A73" s="493" t="str">
        <f>T('Critical-Representative Assets'!B69)</f>
        <v xml:space="preserve">Switches </v>
      </c>
      <c r="B73" s="494"/>
      <c r="C73" s="96" t="str">
        <f>T('Critical-Representative Assets'!C69)</f>
        <v>LR</v>
      </c>
      <c r="D73" s="99">
        <f>SUM('Critical-Representative Assets'!D69)</f>
        <v>11</v>
      </c>
      <c r="E73" s="495">
        <v>1</v>
      </c>
      <c r="F73" s="496"/>
      <c r="G73" s="495">
        <f>SUM('Critical-Representative Assets'!F69)</f>
        <v>0</v>
      </c>
      <c r="H73" s="499"/>
      <c r="I73" s="496"/>
      <c r="J73" s="501">
        <v>0</v>
      </c>
      <c r="K73" s="502"/>
      <c r="L73" s="503"/>
      <c r="M73" s="501">
        <v>0</v>
      </c>
      <c r="N73" s="502"/>
      <c r="O73" s="503"/>
      <c r="P73" s="501">
        <v>0</v>
      </c>
      <c r="Q73" s="502"/>
      <c r="R73" s="503"/>
      <c r="S73" s="501">
        <v>0</v>
      </c>
      <c r="T73" s="502"/>
      <c r="U73" s="503"/>
      <c r="V73" s="501">
        <v>0</v>
      </c>
      <c r="W73" s="502"/>
      <c r="X73" s="503"/>
      <c r="Y73" s="501">
        <v>0</v>
      </c>
      <c r="Z73" s="502"/>
      <c r="AA73" s="503"/>
      <c r="AB73" s="488"/>
    </row>
    <row r="74" spans="1:28" ht="15.75" customHeight="1">
      <c r="A74" s="507" t="str">
        <f>T('Critical-Representative Assets'!E69)</f>
        <v/>
      </c>
      <c r="B74" s="508"/>
      <c r="C74" s="508"/>
      <c r="D74" s="509"/>
      <c r="E74" s="497"/>
      <c r="F74" s="498"/>
      <c r="G74" s="497"/>
      <c r="H74" s="500"/>
      <c r="I74" s="498"/>
      <c r="J74" s="504"/>
      <c r="K74" s="505"/>
      <c r="L74" s="506"/>
      <c r="M74" s="504"/>
      <c r="N74" s="505"/>
      <c r="O74" s="506"/>
      <c r="P74" s="504"/>
      <c r="Q74" s="505"/>
      <c r="R74" s="506"/>
      <c r="S74" s="504"/>
      <c r="T74" s="505"/>
      <c r="U74" s="506"/>
      <c r="V74" s="504"/>
      <c r="W74" s="505"/>
      <c r="X74" s="506"/>
      <c r="Y74" s="504"/>
      <c r="Z74" s="505"/>
      <c r="AA74" s="506"/>
      <c r="AB74" s="488"/>
    </row>
    <row r="75" spans="1:28" ht="15.75" customHeight="1" thickBot="1">
      <c r="A75" s="510"/>
      <c r="B75" s="511"/>
      <c r="C75" s="511"/>
      <c r="D75" s="512"/>
      <c r="E75" s="513">
        <f>SUM(E73)</f>
        <v>1</v>
      </c>
      <c r="F75" s="514"/>
      <c r="G75" s="515">
        <f>SUM(G73)</f>
        <v>0</v>
      </c>
      <c r="H75" s="513"/>
      <c r="I75" s="514"/>
      <c r="J75" s="515">
        <f>SUM((J73+M73+P73)/3)</f>
        <v>0</v>
      </c>
      <c r="K75" s="513"/>
      <c r="L75" s="513"/>
      <c r="M75" s="513"/>
      <c r="N75" s="513"/>
      <c r="O75" s="513"/>
      <c r="P75" s="513"/>
      <c r="Q75" s="513"/>
      <c r="R75" s="514"/>
      <c r="S75" s="515">
        <f>SUM(((S73*3)+V73+Y73)/5)</f>
        <v>0</v>
      </c>
      <c r="T75" s="513"/>
      <c r="U75" s="513"/>
      <c r="V75" s="513"/>
      <c r="W75" s="513"/>
      <c r="X75" s="513"/>
      <c r="Y75" s="513"/>
      <c r="Z75" s="513"/>
      <c r="AA75" s="514"/>
      <c r="AB75" s="489"/>
    </row>
    <row r="76" spans="1:28" ht="15.75" customHeight="1" thickBot="1">
      <c r="J76" s="100"/>
      <c r="K76" s="100"/>
      <c r="L76" s="100"/>
      <c r="M76" s="100"/>
      <c r="N76" s="100"/>
      <c r="O76" s="100"/>
      <c r="P76" s="100"/>
      <c r="Q76" s="100"/>
      <c r="R76" s="100"/>
      <c r="S76" s="100"/>
      <c r="T76" s="100"/>
      <c r="U76" s="100"/>
      <c r="V76" s="100"/>
      <c r="W76" s="100"/>
      <c r="X76" s="100"/>
      <c r="Y76" s="100"/>
      <c r="Z76" s="100"/>
      <c r="AA76" s="100"/>
    </row>
    <row r="77" spans="1:28" ht="15.75" customHeight="1">
      <c r="A77" s="516" t="str">
        <f>T(A71)</f>
        <v>Armed Assault/Active Shooter</v>
      </c>
      <c r="B77" s="517"/>
      <c r="C77" s="517"/>
      <c r="D77" s="518"/>
      <c r="E77" s="478" t="s">
        <v>5</v>
      </c>
      <c r="F77" s="479"/>
      <c r="G77" s="478" t="s">
        <v>159</v>
      </c>
      <c r="H77" s="482"/>
      <c r="I77" s="479"/>
      <c r="J77" s="484" t="s">
        <v>7</v>
      </c>
      <c r="K77" s="485"/>
      <c r="L77" s="485"/>
      <c r="M77" s="485"/>
      <c r="N77" s="485"/>
      <c r="O77" s="485"/>
      <c r="P77" s="485"/>
      <c r="Q77" s="485"/>
      <c r="R77" s="486"/>
      <c r="S77" s="484" t="s">
        <v>9</v>
      </c>
      <c r="T77" s="485"/>
      <c r="U77" s="485"/>
      <c r="V77" s="485"/>
      <c r="W77" s="485"/>
      <c r="X77" s="485"/>
      <c r="Y77" s="485"/>
      <c r="Z77" s="485"/>
      <c r="AA77" s="486"/>
      <c r="AB77" s="487">
        <f>SUM(((((J81+S81)/2)*G81)*E81))</f>
        <v>0</v>
      </c>
    </row>
    <row r="78" spans="1:28" ht="15.75" customHeight="1">
      <c r="A78" s="519"/>
      <c r="B78" s="520"/>
      <c r="C78" s="520"/>
      <c r="D78" s="521"/>
      <c r="E78" s="480"/>
      <c r="F78" s="481"/>
      <c r="G78" s="480"/>
      <c r="H78" s="483"/>
      <c r="I78" s="481"/>
      <c r="J78" s="490" t="s">
        <v>163</v>
      </c>
      <c r="K78" s="491"/>
      <c r="L78" s="492"/>
      <c r="M78" s="490" t="s">
        <v>165</v>
      </c>
      <c r="N78" s="491"/>
      <c r="O78" s="492"/>
      <c r="P78" s="490" t="s">
        <v>167</v>
      </c>
      <c r="Q78" s="491"/>
      <c r="R78" s="492"/>
      <c r="S78" s="490" t="s">
        <v>213</v>
      </c>
      <c r="T78" s="491"/>
      <c r="U78" s="492"/>
      <c r="V78" s="490" t="s">
        <v>219</v>
      </c>
      <c r="W78" s="491"/>
      <c r="X78" s="492"/>
      <c r="Y78" s="490" t="s">
        <v>225</v>
      </c>
      <c r="Z78" s="491"/>
      <c r="AA78" s="540"/>
      <c r="AB78" s="488"/>
    </row>
    <row r="79" spans="1:28" ht="15.75" customHeight="1">
      <c r="A79" s="493" t="str">
        <f>T('Critical-Representative Assets'!B70)</f>
        <v>Bridges</v>
      </c>
      <c r="B79" s="494"/>
      <c r="C79" s="96" t="str">
        <f>T('Critical-Representative Assets'!C70)</f>
        <v>LR</v>
      </c>
      <c r="D79" s="99">
        <f>SUM('Critical-Representative Assets'!D70)</f>
        <v>12</v>
      </c>
      <c r="E79" s="495">
        <v>1</v>
      </c>
      <c r="F79" s="496"/>
      <c r="G79" s="495">
        <f>SUM('Critical-Representative Assets'!F70)</f>
        <v>0</v>
      </c>
      <c r="H79" s="499"/>
      <c r="I79" s="496"/>
      <c r="J79" s="501">
        <v>0</v>
      </c>
      <c r="K79" s="502"/>
      <c r="L79" s="503"/>
      <c r="M79" s="501">
        <v>0</v>
      </c>
      <c r="N79" s="502"/>
      <c r="O79" s="503"/>
      <c r="P79" s="501">
        <v>0</v>
      </c>
      <c r="Q79" s="502"/>
      <c r="R79" s="503"/>
      <c r="S79" s="501">
        <v>0</v>
      </c>
      <c r="T79" s="502"/>
      <c r="U79" s="503"/>
      <c r="V79" s="501">
        <v>0</v>
      </c>
      <c r="W79" s="502"/>
      <c r="X79" s="503"/>
      <c r="Y79" s="501">
        <v>0</v>
      </c>
      <c r="Z79" s="502"/>
      <c r="AA79" s="503"/>
      <c r="AB79" s="488"/>
    </row>
    <row r="80" spans="1:28" ht="15.75" customHeight="1">
      <c r="A80" s="507" t="str">
        <f>T('Critical-Representative Assets'!E70)</f>
        <v/>
      </c>
      <c r="B80" s="508"/>
      <c r="C80" s="508"/>
      <c r="D80" s="509"/>
      <c r="E80" s="497"/>
      <c r="F80" s="498"/>
      <c r="G80" s="497"/>
      <c r="H80" s="500"/>
      <c r="I80" s="498"/>
      <c r="J80" s="504"/>
      <c r="K80" s="505"/>
      <c r="L80" s="506"/>
      <c r="M80" s="504"/>
      <c r="N80" s="505"/>
      <c r="O80" s="506"/>
      <c r="P80" s="504"/>
      <c r="Q80" s="505"/>
      <c r="R80" s="506"/>
      <c r="S80" s="504"/>
      <c r="T80" s="505"/>
      <c r="U80" s="506"/>
      <c r="V80" s="504"/>
      <c r="W80" s="505"/>
      <c r="X80" s="506"/>
      <c r="Y80" s="504"/>
      <c r="Z80" s="505"/>
      <c r="AA80" s="506"/>
      <c r="AB80" s="488"/>
    </row>
    <row r="81" spans="1:28" ht="15.75" customHeight="1" thickBot="1">
      <c r="A81" s="510"/>
      <c r="B81" s="511"/>
      <c r="C81" s="511"/>
      <c r="D81" s="512"/>
      <c r="E81" s="513">
        <f>SUM(E79)</f>
        <v>1</v>
      </c>
      <c r="F81" s="514"/>
      <c r="G81" s="515">
        <f>SUM(G79)</f>
        <v>0</v>
      </c>
      <c r="H81" s="513"/>
      <c r="I81" s="514"/>
      <c r="J81" s="515">
        <f>SUM((J79+M79+P79)/3)</f>
        <v>0</v>
      </c>
      <c r="K81" s="513"/>
      <c r="L81" s="513"/>
      <c r="M81" s="513"/>
      <c r="N81" s="513"/>
      <c r="O81" s="513"/>
      <c r="P81" s="513"/>
      <c r="Q81" s="513"/>
      <c r="R81" s="514"/>
      <c r="S81" s="515">
        <f>SUM(((S79*3)+V79+Y79)/5)</f>
        <v>0</v>
      </c>
      <c r="T81" s="513"/>
      <c r="U81" s="513"/>
      <c r="V81" s="513"/>
      <c r="W81" s="513"/>
      <c r="X81" s="513"/>
      <c r="Y81" s="513"/>
      <c r="Z81" s="513"/>
      <c r="AA81" s="514"/>
      <c r="AB81" s="489"/>
    </row>
    <row r="82" spans="1:28" ht="15.75" customHeight="1" thickBot="1">
      <c r="J82" s="100"/>
      <c r="K82" s="100"/>
      <c r="L82" s="100"/>
      <c r="M82" s="100"/>
      <c r="N82" s="100"/>
      <c r="O82" s="100"/>
      <c r="P82" s="100"/>
      <c r="Q82" s="100"/>
      <c r="R82" s="100"/>
      <c r="S82" s="100"/>
      <c r="T82" s="100"/>
      <c r="U82" s="100"/>
      <c r="V82" s="100"/>
      <c r="W82" s="100"/>
      <c r="X82" s="100"/>
      <c r="Y82" s="100"/>
      <c r="Z82" s="100"/>
      <c r="AA82" s="100"/>
    </row>
    <row r="83" spans="1:28" ht="15.75" customHeight="1">
      <c r="A83" s="516" t="str">
        <f>T(A77)</f>
        <v>Armed Assault/Active Shooter</v>
      </c>
      <c r="B83" s="517"/>
      <c r="C83" s="517"/>
      <c r="D83" s="518"/>
      <c r="E83" s="478" t="s">
        <v>5</v>
      </c>
      <c r="F83" s="479"/>
      <c r="G83" s="478" t="s">
        <v>159</v>
      </c>
      <c r="H83" s="482"/>
      <c r="I83" s="479"/>
      <c r="J83" s="484" t="s">
        <v>7</v>
      </c>
      <c r="K83" s="485"/>
      <c r="L83" s="485"/>
      <c r="M83" s="485"/>
      <c r="N83" s="485"/>
      <c r="O83" s="485"/>
      <c r="P83" s="485"/>
      <c r="Q83" s="485"/>
      <c r="R83" s="486"/>
      <c r="S83" s="484" t="s">
        <v>9</v>
      </c>
      <c r="T83" s="485"/>
      <c r="U83" s="485"/>
      <c r="V83" s="485"/>
      <c r="W83" s="485"/>
      <c r="X83" s="485"/>
      <c r="Y83" s="485"/>
      <c r="Z83" s="485"/>
      <c r="AA83" s="486"/>
      <c r="AB83" s="487">
        <f>SUM(((((J87+S87)/2)*G87)*E87))</f>
        <v>0</v>
      </c>
    </row>
    <row r="84" spans="1:28" ht="15.75" customHeight="1">
      <c r="A84" s="519"/>
      <c r="B84" s="520"/>
      <c r="C84" s="520"/>
      <c r="D84" s="521"/>
      <c r="E84" s="480"/>
      <c r="F84" s="481"/>
      <c r="G84" s="480"/>
      <c r="H84" s="483"/>
      <c r="I84" s="481"/>
      <c r="J84" s="490" t="s">
        <v>163</v>
      </c>
      <c r="K84" s="491"/>
      <c r="L84" s="492"/>
      <c r="M84" s="490" t="s">
        <v>165</v>
      </c>
      <c r="N84" s="491"/>
      <c r="O84" s="492"/>
      <c r="P84" s="490" t="s">
        <v>167</v>
      </c>
      <c r="Q84" s="491"/>
      <c r="R84" s="492"/>
      <c r="S84" s="490" t="s">
        <v>213</v>
      </c>
      <c r="T84" s="491"/>
      <c r="U84" s="492"/>
      <c r="V84" s="490" t="s">
        <v>219</v>
      </c>
      <c r="W84" s="491"/>
      <c r="X84" s="492"/>
      <c r="Y84" s="490" t="s">
        <v>225</v>
      </c>
      <c r="Z84" s="491"/>
      <c r="AA84" s="492"/>
      <c r="AB84" s="488"/>
    </row>
    <row r="85" spans="1:28" ht="15.75" customHeight="1">
      <c r="A85" s="493" t="str">
        <f>T('Critical-Representative Assets'!B71)</f>
        <v>Elevated Track</v>
      </c>
      <c r="B85" s="494"/>
      <c r="C85" s="96" t="str">
        <f>T('Critical-Representative Assets'!C71)</f>
        <v>LR</v>
      </c>
      <c r="D85" s="99">
        <f>SUM('Critical-Representative Assets'!D71)</f>
        <v>13</v>
      </c>
      <c r="E85" s="495">
        <v>1</v>
      </c>
      <c r="F85" s="496"/>
      <c r="G85" s="495">
        <f>SUM('Critical-Representative Assets'!F71)</f>
        <v>0</v>
      </c>
      <c r="H85" s="499"/>
      <c r="I85" s="496"/>
      <c r="J85" s="501">
        <v>0</v>
      </c>
      <c r="K85" s="502"/>
      <c r="L85" s="503"/>
      <c r="M85" s="501">
        <v>0</v>
      </c>
      <c r="N85" s="502"/>
      <c r="O85" s="503"/>
      <c r="P85" s="501">
        <v>0</v>
      </c>
      <c r="Q85" s="502"/>
      <c r="R85" s="503"/>
      <c r="S85" s="501">
        <v>0</v>
      </c>
      <c r="T85" s="502"/>
      <c r="U85" s="503"/>
      <c r="V85" s="501">
        <v>0</v>
      </c>
      <c r="W85" s="502"/>
      <c r="X85" s="503"/>
      <c r="Y85" s="501">
        <v>0</v>
      </c>
      <c r="Z85" s="502"/>
      <c r="AA85" s="503"/>
      <c r="AB85" s="488"/>
    </row>
    <row r="86" spans="1:28" ht="15.75" customHeight="1">
      <c r="A86" s="507" t="str">
        <f>T('Critical-Representative Assets'!E71)</f>
        <v/>
      </c>
      <c r="B86" s="508"/>
      <c r="C86" s="508"/>
      <c r="D86" s="509"/>
      <c r="E86" s="497"/>
      <c r="F86" s="498"/>
      <c r="G86" s="497"/>
      <c r="H86" s="500"/>
      <c r="I86" s="498"/>
      <c r="J86" s="504"/>
      <c r="K86" s="505"/>
      <c r="L86" s="506"/>
      <c r="M86" s="504"/>
      <c r="N86" s="505"/>
      <c r="O86" s="506"/>
      <c r="P86" s="504"/>
      <c r="Q86" s="505"/>
      <c r="R86" s="506"/>
      <c r="S86" s="504"/>
      <c r="T86" s="505"/>
      <c r="U86" s="506"/>
      <c r="V86" s="504"/>
      <c r="W86" s="505"/>
      <c r="X86" s="506"/>
      <c r="Y86" s="504"/>
      <c r="Z86" s="505"/>
      <c r="AA86" s="506"/>
      <c r="AB86" s="488"/>
    </row>
    <row r="87" spans="1:28" ht="15.75" customHeight="1" thickBot="1">
      <c r="A87" s="510"/>
      <c r="B87" s="511"/>
      <c r="C87" s="511"/>
      <c r="D87" s="512"/>
      <c r="E87" s="513">
        <f>SUM(E85)</f>
        <v>1</v>
      </c>
      <c r="F87" s="514"/>
      <c r="G87" s="515">
        <f>SUM(G85)</f>
        <v>0</v>
      </c>
      <c r="H87" s="513"/>
      <c r="I87" s="514"/>
      <c r="J87" s="515">
        <f>SUM((J85+M85+P85)/3)</f>
        <v>0</v>
      </c>
      <c r="K87" s="513"/>
      <c r="L87" s="513"/>
      <c r="M87" s="513"/>
      <c r="N87" s="513"/>
      <c r="O87" s="513"/>
      <c r="P87" s="513"/>
      <c r="Q87" s="513"/>
      <c r="R87" s="514"/>
      <c r="S87" s="515">
        <f>SUM(((S85*3)+V85+Y85)/5)</f>
        <v>0</v>
      </c>
      <c r="T87" s="513"/>
      <c r="U87" s="513"/>
      <c r="V87" s="513"/>
      <c r="W87" s="513"/>
      <c r="X87" s="513"/>
      <c r="Y87" s="513"/>
      <c r="Z87" s="513"/>
      <c r="AA87" s="514"/>
      <c r="AB87" s="489"/>
    </row>
    <row r="88" spans="1:28" ht="15.75" customHeight="1" thickBot="1">
      <c r="J88" s="98"/>
      <c r="K88" s="98"/>
      <c r="L88" s="98"/>
      <c r="M88" s="98"/>
      <c r="N88" s="98"/>
      <c r="O88" s="98"/>
      <c r="P88" s="98"/>
      <c r="Q88" s="98"/>
      <c r="R88" s="98"/>
      <c r="S88" s="98"/>
      <c r="T88" s="98"/>
      <c r="U88" s="98"/>
      <c r="V88" s="98"/>
      <c r="W88" s="98"/>
      <c r="X88" s="98"/>
      <c r="Y88" s="98"/>
      <c r="Z88" s="98"/>
      <c r="AA88" s="98"/>
    </row>
    <row r="89" spans="1:28" ht="15.75" customHeight="1">
      <c r="A89" s="516" t="str">
        <f>T(A83)</f>
        <v>Armed Assault/Active Shooter</v>
      </c>
      <c r="B89" s="517"/>
      <c r="C89" s="517"/>
      <c r="D89" s="518"/>
      <c r="E89" s="478" t="s">
        <v>5</v>
      </c>
      <c r="F89" s="479"/>
      <c r="G89" s="478" t="s">
        <v>159</v>
      </c>
      <c r="H89" s="482"/>
      <c r="I89" s="479"/>
      <c r="J89" s="484" t="s">
        <v>7</v>
      </c>
      <c r="K89" s="485"/>
      <c r="L89" s="485"/>
      <c r="M89" s="485"/>
      <c r="N89" s="485"/>
      <c r="O89" s="485"/>
      <c r="P89" s="485"/>
      <c r="Q89" s="485"/>
      <c r="R89" s="486"/>
      <c r="S89" s="484" t="s">
        <v>9</v>
      </c>
      <c r="T89" s="485"/>
      <c r="U89" s="485"/>
      <c r="V89" s="485"/>
      <c r="W89" s="485"/>
      <c r="X89" s="485"/>
      <c r="Y89" s="485"/>
      <c r="Z89" s="485"/>
      <c r="AA89" s="486"/>
      <c r="AB89" s="487">
        <f>SUM(((((J93+S93)/2)*G93)*E93))</f>
        <v>0</v>
      </c>
    </row>
    <row r="90" spans="1:28" ht="15.75" customHeight="1">
      <c r="A90" s="519"/>
      <c r="B90" s="520"/>
      <c r="C90" s="520"/>
      <c r="D90" s="521"/>
      <c r="E90" s="480"/>
      <c r="F90" s="481"/>
      <c r="G90" s="480"/>
      <c r="H90" s="483"/>
      <c r="I90" s="481"/>
      <c r="J90" s="490" t="s">
        <v>163</v>
      </c>
      <c r="K90" s="491"/>
      <c r="L90" s="492"/>
      <c r="M90" s="490" t="s">
        <v>165</v>
      </c>
      <c r="N90" s="491"/>
      <c r="O90" s="492"/>
      <c r="P90" s="490" t="s">
        <v>167</v>
      </c>
      <c r="Q90" s="491"/>
      <c r="R90" s="492"/>
      <c r="S90" s="490" t="s">
        <v>213</v>
      </c>
      <c r="T90" s="491"/>
      <c r="U90" s="492"/>
      <c r="V90" s="490" t="s">
        <v>219</v>
      </c>
      <c r="W90" s="491"/>
      <c r="X90" s="492"/>
      <c r="Y90" s="490" t="s">
        <v>225</v>
      </c>
      <c r="Z90" s="491"/>
      <c r="AA90" s="492"/>
      <c r="AB90" s="488"/>
    </row>
    <row r="91" spans="1:28" ht="15.75" customHeight="1">
      <c r="A91" s="493" t="str">
        <f>T('Critical-Representative Assets'!B72)</f>
        <v xml:space="preserve">Tunnels </v>
      </c>
      <c r="B91" s="494"/>
      <c r="C91" s="96" t="str">
        <f>T('Critical-Representative Assets'!C72)</f>
        <v>LR</v>
      </c>
      <c r="D91" s="99">
        <f>SUM('Critical-Representative Assets'!D72)</f>
        <v>14</v>
      </c>
      <c r="E91" s="495">
        <v>1</v>
      </c>
      <c r="F91" s="496"/>
      <c r="G91" s="495">
        <f>SUM('Critical-Representative Assets'!F72)</f>
        <v>0</v>
      </c>
      <c r="H91" s="499"/>
      <c r="I91" s="496"/>
      <c r="J91" s="501">
        <v>0</v>
      </c>
      <c r="K91" s="502"/>
      <c r="L91" s="503"/>
      <c r="M91" s="501">
        <v>0</v>
      </c>
      <c r="N91" s="502"/>
      <c r="O91" s="503"/>
      <c r="P91" s="501">
        <v>0</v>
      </c>
      <c r="Q91" s="502"/>
      <c r="R91" s="503"/>
      <c r="S91" s="501">
        <v>0</v>
      </c>
      <c r="T91" s="502"/>
      <c r="U91" s="503"/>
      <c r="V91" s="501">
        <v>0</v>
      </c>
      <c r="W91" s="502"/>
      <c r="X91" s="503"/>
      <c r="Y91" s="501">
        <v>0</v>
      </c>
      <c r="Z91" s="502"/>
      <c r="AA91" s="503"/>
      <c r="AB91" s="488"/>
    </row>
    <row r="92" spans="1:28" ht="15.75" customHeight="1">
      <c r="A92" s="507" t="str">
        <f>T('Critical-Representative Assets'!E72)</f>
        <v/>
      </c>
      <c r="B92" s="508"/>
      <c r="C92" s="508"/>
      <c r="D92" s="509"/>
      <c r="E92" s="497"/>
      <c r="F92" s="498"/>
      <c r="G92" s="497"/>
      <c r="H92" s="500"/>
      <c r="I92" s="498"/>
      <c r="J92" s="504"/>
      <c r="K92" s="505"/>
      <c r="L92" s="506"/>
      <c r="M92" s="504"/>
      <c r="N92" s="505"/>
      <c r="O92" s="506"/>
      <c r="P92" s="504"/>
      <c r="Q92" s="505"/>
      <c r="R92" s="506"/>
      <c r="S92" s="504"/>
      <c r="T92" s="505"/>
      <c r="U92" s="506"/>
      <c r="V92" s="504"/>
      <c r="W92" s="505"/>
      <c r="X92" s="506"/>
      <c r="Y92" s="504"/>
      <c r="Z92" s="505"/>
      <c r="AA92" s="506"/>
      <c r="AB92" s="488"/>
    </row>
    <row r="93" spans="1:28" ht="15.75" customHeight="1" thickBot="1">
      <c r="A93" s="510"/>
      <c r="B93" s="511"/>
      <c r="C93" s="511"/>
      <c r="D93" s="512"/>
      <c r="E93" s="513">
        <f>SUM(E91)</f>
        <v>1</v>
      </c>
      <c r="F93" s="514"/>
      <c r="G93" s="515">
        <f>SUM(G91)</f>
        <v>0</v>
      </c>
      <c r="H93" s="513"/>
      <c r="I93" s="514"/>
      <c r="J93" s="515">
        <f>SUM((J91+M91+P91)/3)</f>
        <v>0</v>
      </c>
      <c r="K93" s="513"/>
      <c r="L93" s="513"/>
      <c r="M93" s="513"/>
      <c r="N93" s="513"/>
      <c r="O93" s="513"/>
      <c r="P93" s="513"/>
      <c r="Q93" s="513"/>
      <c r="R93" s="514"/>
      <c r="S93" s="515">
        <f>SUM(((S91*3)+V91+Y91)/5)</f>
        <v>0</v>
      </c>
      <c r="T93" s="513"/>
      <c r="U93" s="513"/>
      <c r="V93" s="513"/>
      <c r="W93" s="513"/>
      <c r="X93" s="513"/>
      <c r="Y93" s="513"/>
      <c r="Z93" s="513"/>
      <c r="AA93" s="514"/>
      <c r="AB93" s="489"/>
    </row>
    <row r="94" spans="1:28" ht="15.75" customHeight="1" thickBot="1">
      <c r="J94" s="100"/>
      <c r="K94" s="100"/>
      <c r="L94" s="100"/>
      <c r="M94" s="100"/>
      <c r="N94" s="100"/>
      <c r="O94" s="100"/>
      <c r="P94" s="100"/>
      <c r="Q94" s="100"/>
      <c r="R94" s="100"/>
      <c r="S94" s="100"/>
      <c r="T94" s="100"/>
      <c r="U94" s="100"/>
      <c r="V94" s="100"/>
      <c r="W94" s="100"/>
      <c r="X94" s="100"/>
      <c r="Y94" s="100"/>
      <c r="Z94" s="100"/>
      <c r="AA94" s="100"/>
    </row>
    <row r="95" spans="1:28" ht="15.75" customHeight="1">
      <c r="A95" s="516" t="str">
        <f>T(A89)</f>
        <v>Armed Assault/Active Shooter</v>
      </c>
      <c r="B95" s="517"/>
      <c r="C95" s="517"/>
      <c r="D95" s="518"/>
      <c r="E95" s="478" t="s">
        <v>5</v>
      </c>
      <c r="F95" s="479"/>
      <c r="G95" s="478" t="s">
        <v>159</v>
      </c>
      <c r="H95" s="482"/>
      <c r="I95" s="479"/>
      <c r="J95" s="484" t="s">
        <v>7</v>
      </c>
      <c r="K95" s="485"/>
      <c r="L95" s="485"/>
      <c r="M95" s="485"/>
      <c r="N95" s="485"/>
      <c r="O95" s="485"/>
      <c r="P95" s="485"/>
      <c r="Q95" s="485"/>
      <c r="R95" s="486"/>
      <c r="S95" s="484" t="s">
        <v>9</v>
      </c>
      <c r="T95" s="485"/>
      <c r="U95" s="485"/>
      <c r="V95" s="485"/>
      <c r="W95" s="485"/>
      <c r="X95" s="485"/>
      <c r="Y95" s="485"/>
      <c r="Z95" s="485"/>
      <c r="AA95" s="486"/>
      <c r="AB95" s="487">
        <f>SUM(((((J99+S99)/2)*G99)*E99))</f>
        <v>0</v>
      </c>
    </row>
    <row r="96" spans="1:28" ht="15.75" customHeight="1">
      <c r="A96" s="519"/>
      <c r="B96" s="520"/>
      <c r="C96" s="520"/>
      <c r="D96" s="521"/>
      <c r="E96" s="480"/>
      <c r="F96" s="481"/>
      <c r="G96" s="480"/>
      <c r="H96" s="483"/>
      <c r="I96" s="481"/>
      <c r="J96" s="490" t="s">
        <v>163</v>
      </c>
      <c r="K96" s="491"/>
      <c r="L96" s="492"/>
      <c r="M96" s="490" t="s">
        <v>165</v>
      </c>
      <c r="N96" s="491"/>
      <c r="O96" s="492"/>
      <c r="P96" s="490" t="s">
        <v>167</v>
      </c>
      <c r="Q96" s="491"/>
      <c r="R96" s="492"/>
      <c r="S96" s="490" t="s">
        <v>213</v>
      </c>
      <c r="T96" s="491"/>
      <c r="U96" s="492"/>
      <c r="V96" s="490" t="s">
        <v>219</v>
      </c>
      <c r="W96" s="491"/>
      <c r="X96" s="492"/>
      <c r="Y96" s="490" t="s">
        <v>225</v>
      </c>
      <c r="Z96" s="491"/>
      <c r="AA96" s="540"/>
      <c r="AB96" s="488"/>
    </row>
    <row r="97" spans="1:28" ht="15.75" customHeight="1">
      <c r="A97" s="493" t="str">
        <f>T('Critical-Representative Assets'!B73)</f>
        <v>Choke Points on ROW</v>
      </c>
      <c r="B97" s="494"/>
      <c r="C97" s="96" t="str">
        <f>T('Critical-Representative Assets'!C73)</f>
        <v>LR</v>
      </c>
      <c r="D97" s="99">
        <f>SUM('Critical-Representative Assets'!D73)</f>
        <v>15</v>
      </c>
      <c r="E97" s="495">
        <v>1</v>
      </c>
      <c r="F97" s="496"/>
      <c r="G97" s="495">
        <f>SUM('Critical-Representative Assets'!F73)</f>
        <v>0</v>
      </c>
      <c r="H97" s="499"/>
      <c r="I97" s="496"/>
      <c r="J97" s="501">
        <v>0</v>
      </c>
      <c r="K97" s="502"/>
      <c r="L97" s="503"/>
      <c r="M97" s="501">
        <v>0</v>
      </c>
      <c r="N97" s="502"/>
      <c r="O97" s="503"/>
      <c r="P97" s="501">
        <v>0</v>
      </c>
      <c r="Q97" s="502"/>
      <c r="R97" s="503"/>
      <c r="S97" s="501">
        <v>0</v>
      </c>
      <c r="T97" s="502"/>
      <c r="U97" s="503"/>
      <c r="V97" s="501">
        <v>0</v>
      </c>
      <c r="W97" s="502"/>
      <c r="X97" s="503"/>
      <c r="Y97" s="501">
        <v>0</v>
      </c>
      <c r="Z97" s="502"/>
      <c r="AA97" s="503"/>
      <c r="AB97" s="488"/>
    </row>
    <row r="98" spans="1:28" ht="15.75" customHeight="1">
      <c r="A98" s="507" t="str">
        <f>T('Critical-Representative Assets'!E73)</f>
        <v/>
      </c>
      <c r="B98" s="508"/>
      <c r="C98" s="508"/>
      <c r="D98" s="509"/>
      <c r="E98" s="497"/>
      <c r="F98" s="498"/>
      <c r="G98" s="497"/>
      <c r="H98" s="500"/>
      <c r="I98" s="498"/>
      <c r="J98" s="504"/>
      <c r="K98" s="505"/>
      <c r="L98" s="506"/>
      <c r="M98" s="504"/>
      <c r="N98" s="505"/>
      <c r="O98" s="506"/>
      <c r="P98" s="504"/>
      <c r="Q98" s="505"/>
      <c r="R98" s="506"/>
      <c r="S98" s="504"/>
      <c r="T98" s="505"/>
      <c r="U98" s="506"/>
      <c r="V98" s="504"/>
      <c r="W98" s="505"/>
      <c r="X98" s="506"/>
      <c r="Y98" s="504"/>
      <c r="Z98" s="505"/>
      <c r="AA98" s="506"/>
      <c r="AB98" s="488"/>
    </row>
    <row r="99" spans="1:28" ht="15.75" customHeight="1" thickBot="1">
      <c r="A99" s="510"/>
      <c r="B99" s="511"/>
      <c r="C99" s="511"/>
      <c r="D99" s="512"/>
      <c r="E99" s="513">
        <f>SUM(E97)</f>
        <v>1</v>
      </c>
      <c r="F99" s="514"/>
      <c r="G99" s="515">
        <f>SUM(G97)</f>
        <v>0</v>
      </c>
      <c r="H99" s="513"/>
      <c r="I99" s="514"/>
      <c r="J99" s="515">
        <f>SUM((J97+M97+P97)/3)</f>
        <v>0</v>
      </c>
      <c r="K99" s="513"/>
      <c r="L99" s="513"/>
      <c r="M99" s="513"/>
      <c r="N99" s="513"/>
      <c r="O99" s="513"/>
      <c r="P99" s="513"/>
      <c r="Q99" s="513"/>
      <c r="R99" s="514"/>
      <c r="S99" s="515">
        <f>SUM(((S97*3)+V97+Y97)/5)</f>
        <v>0</v>
      </c>
      <c r="T99" s="513"/>
      <c r="U99" s="513"/>
      <c r="V99" s="513"/>
      <c r="W99" s="513"/>
      <c r="X99" s="513"/>
      <c r="Y99" s="513"/>
      <c r="Z99" s="513"/>
      <c r="AA99" s="514"/>
      <c r="AB99" s="489"/>
    </row>
    <row r="100" spans="1:28" ht="15.75" customHeight="1" thickBot="1">
      <c r="J100" s="100"/>
      <c r="K100" s="100"/>
      <c r="L100" s="100"/>
      <c r="M100" s="100"/>
      <c r="N100" s="100"/>
      <c r="O100" s="100"/>
      <c r="P100" s="100"/>
      <c r="Q100" s="100"/>
      <c r="R100" s="100"/>
      <c r="S100" s="100"/>
      <c r="T100" s="100"/>
      <c r="U100" s="100"/>
      <c r="V100" s="100"/>
      <c r="W100" s="100"/>
      <c r="X100" s="100"/>
      <c r="Y100" s="100"/>
      <c r="Z100" s="100"/>
      <c r="AA100" s="100"/>
    </row>
    <row r="101" spans="1:28" ht="15.75" customHeight="1">
      <c r="A101" s="516" t="str">
        <f>T(A95)</f>
        <v>Armed Assault/Active Shooter</v>
      </c>
      <c r="B101" s="517"/>
      <c r="C101" s="517"/>
      <c r="D101" s="518"/>
      <c r="E101" s="478" t="s">
        <v>5</v>
      </c>
      <c r="F101" s="479"/>
      <c r="G101" s="478" t="s">
        <v>159</v>
      </c>
      <c r="H101" s="482"/>
      <c r="I101" s="479"/>
      <c r="J101" s="484" t="s">
        <v>7</v>
      </c>
      <c r="K101" s="485"/>
      <c r="L101" s="485"/>
      <c r="M101" s="485"/>
      <c r="N101" s="485"/>
      <c r="O101" s="485"/>
      <c r="P101" s="485"/>
      <c r="Q101" s="485"/>
      <c r="R101" s="486"/>
      <c r="S101" s="484" t="s">
        <v>9</v>
      </c>
      <c r="T101" s="485"/>
      <c r="U101" s="485"/>
      <c r="V101" s="485"/>
      <c r="W101" s="485"/>
      <c r="X101" s="485"/>
      <c r="Y101" s="485"/>
      <c r="Z101" s="485"/>
      <c r="AA101" s="486"/>
      <c r="AB101" s="487">
        <f>SUM(((((J105+S105)/2)*G105)*E105))</f>
        <v>0</v>
      </c>
    </row>
    <row r="102" spans="1:28" ht="15.75" customHeight="1">
      <c r="A102" s="519"/>
      <c r="B102" s="520"/>
      <c r="C102" s="520"/>
      <c r="D102" s="521"/>
      <c r="E102" s="480"/>
      <c r="F102" s="481"/>
      <c r="G102" s="480"/>
      <c r="H102" s="483"/>
      <c r="I102" s="481"/>
      <c r="J102" s="490" t="s">
        <v>163</v>
      </c>
      <c r="K102" s="491"/>
      <c r="L102" s="492"/>
      <c r="M102" s="490" t="s">
        <v>165</v>
      </c>
      <c r="N102" s="491"/>
      <c r="O102" s="492"/>
      <c r="P102" s="490" t="s">
        <v>167</v>
      </c>
      <c r="Q102" s="491"/>
      <c r="R102" s="492"/>
      <c r="S102" s="490" t="s">
        <v>213</v>
      </c>
      <c r="T102" s="491"/>
      <c r="U102" s="492"/>
      <c r="V102" s="490" t="s">
        <v>219</v>
      </c>
      <c r="W102" s="491"/>
      <c r="X102" s="492"/>
      <c r="Y102" s="490" t="s">
        <v>225</v>
      </c>
      <c r="Z102" s="491"/>
      <c r="AA102" s="492"/>
      <c r="AB102" s="488"/>
    </row>
    <row r="103" spans="1:28" ht="15.75" customHeight="1">
      <c r="A103" s="493" t="str">
        <f>T('Critical-Representative Assets'!B74)</f>
        <v>Fire Suppression</v>
      </c>
      <c r="B103" s="494"/>
      <c r="C103" s="96" t="str">
        <f>T('Critical-Representative Assets'!C74)</f>
        <v>LR</v>
      </c>
      <c r="D103" s="99">
        <f>SUM('Critical-Representative Assets'!D74)</f>
        <v>16</v>
      </c>
      <c r="E103" s="495">
        <v>1</v>
      </c>
      <c r="F103" s="496"/>
      <c r="G103" s="495">
        <f>SUM('Critical-Representative Assets'!F74)</f>
        <v>0</v>
      </c>
      <c r="H103" s="499"/>
      <c r="I103" s="496"/>
      <c r="J103" s="501">
        <v>0</v>
      </c>
      <c r="K103" s="502"/>
      <c r="L103" s="503"/>
      <c r="M103" s="501">
        <v>0</v>
      </c>
      <c r="N103" s="502"/>
      <c r="O103" s="503"/>
      <c r="P103" s="501">
        <v>0</v>
      </c>
      <c r="Q103" s="502"/>
      <c r="R103" s="503"/>
      <c r="S103" s="501">
        <v>0</v>
      </c>
      <c r="T103" s="502"/>
      <c r="U103" s="503"/>
      <c r="V103" s="501">
        <v>0</v>
      </c>
      <c r="W103" s="502"/>
      <c r="X103" s="503"/>
      <c r="Y103" s="501">
        <v>0</v>
      </c>
      <c r="Z103" s="502"/>
      <c r="AA103" s="503"/>
      <c r="AB103" s="488"/>
    </row>
    <row r="104" spans="1:28" ht="15.75" customHeight="1">
      <c r="A104" s="507" t="str">
        <f>T('Critical-Representative Assets'!E74)</f>
        <v/>
      </c>
      <c r="B104" s="508"/>
      <c r="C104" s="508"/>
      <c r="D104" s="509"/>
      <c r="E104" s="497"/>
      <c r="F104" s="498"/>
      <c r="G104" s="497"/>
      <c r="H104" s="500"/>
      <c r="I104" s="498"/>
      <c r="J104" s="504"/>
      <c r="K104" s="505"/>
      <c r="L104" s="506"/>
      <c r="M104" s="504"/>
      <c r="N104" s="505"/>
      <c r="O104" s="506"/>
      <c r="P104" s="504"/>
      <c r="Q104" s="505"/>
      <c r="R104" s="506"/>
      <c r="S104" s="504"/>
      <c r="T104" s="505"/>
      <c r="U104" s="506"/>
      <c r="V104" s="504"/>
      <c r="W104" s="505"/>
      <c r="X104" s="506"/>
      <c r="Y104" s="504"/>
      <c r="Z104" s="505"/>
      <c r="AA104" s="506"/>
      <c r="AB104" s="488"/>
    </row>
    <row r="105" spans="1:28" ht="15.75" customHeight="1" thickBot="1">
      <c r="A105" s="510"/>
      <c r="B105" s="511"/>
      <c r="C105" s="511"/>
      <c r="D105" s="512"/>
      <c r="E105" s="513">
        <f>SUM(E103)</f>
        <v>1</v>
      </c>
      <c r="F105" s="514"/>
      <c r="G105" s="515">
        <f>SUM(G103)</f>
        <v>0</v>
      </c>
      <c r="H105" s="513"/>
      <c r="I105" s="514"/>
      <c r="J105" s="515">
        <f>SUM((J103+M103+P103)/3)</f>
        <v>0</v>
      </c>
      <c r="K105" s="513"/>
      <c r="L105" s="513"/>
      <c r="M105" s="513"/>
      <c r="N105" s="513"/>
      <c r="O105" s="513"/>
      <c r="P105" s="513"/>
      <c r="Q105" s="513"/>
      <c r="R105" s="514"/>
      <c r="S105" s="515">
        <f>SUM(((S103*3)+V103+Y103)/5)</f>
        <v>0</v>
      </c>
      <c r="T105" s="513"/>
      <c r="U105" s="513"/>
      <c r="V105" s="513"/>
      <c r="W105" s="513"/>
      <c r="X105" s="513"/>
      <c r="Y105" s="513"/>
      <c r="Z105" s="513"/>
      <c r="AA105" s="514"/>
      <c r="AB105" s="489"/>
    </row>
    <row r="106" spans="1:28" ht="15.75" customHeight="1" thickBot="1">
      <c r="J106" s="98"/>
      <c r="K106" s="98"/>
      <c r="L106" s="98"/>
      <c r="M106" s="98"/>
      <c r="N106" s="98"/>
      <c r="O106" s="98"/>
      <c r="P106" s="98"/>
      <c r="Q106" s="98"/>
      <c r="R106" s="98"/>
      <c r="S106" s="98"/>
      <c r="T106" s="98"/>
      <c r="U106" s="98"/>
      <c r="V106" s="98"/>
      <c r="W106" s="98"/>
      <c r="X106" s="98"/>
      <c r="Y106" s="98"/>
      <c r="Z106" s="98"/>
      <c r="AA106" s="98"/>
    </row>
    <row r="107" spans="1:28" ht="15.75" customHeight="1">
      <c r="A107" s="516" t="str">
        <f>T(A101)</f>
        <v>Armed Assault/Active Shooter</v>
      </c>
      <c r="B107" s="517"/>
      <c r="C107" s="517"/>
      <c r="D107" s="518"/>
      <c r="E107" s="478" t="s">
        <v>5</v>
      </c>
      <c r="F107" s="479"/>
      <c r="G107" s="478" t="s">
        <v>159</v>
      </c>
      <c r="H107" s="482"/>
      <c r="I107" s="479"/>
      <c r="J107" s="484" t="s">
        <v>7</v>
      </c>
      <c r="K107" s="485"/>
      <c r="L107" s="485"/>
      <c r="M107" s="485"/>
      <c r="N107" s="485"/>
      <c r="O107" s="485"/>
      <c r="P107" s="485"/>
      <c r="Q107" s="485"/>
      <c r="R107" s="486"/>
      <c r="S107" s="484" t="s">
        <v>9</v>
      </c>
      <c r="T107" s="485"/>
      <c r="U107" s="485"/>
      <c r="V107" s="485"/>
      <c r="W107" s="485"/>
      <c r="X107" s="485"/>
      <c r="Y107" s="485"/>
      <c r="Z107" s="485"/>
      <c r="AA107" s="486"/>
      <c r="AB107" s="487">
        <f>SUM(((((J111+S111)/2)*G111)*E111))</f>
        <v>0</v>
      </c>
    </row>
    <row r="108" spans="1:28" ht="15.75" customHeight="1">
      <c r="A108" s="519"/>
      <c r="B108" s="520"/>
      <c r="C108" s="520"/>
      <c r="D108" s="521"/>
      <c r="E108" s="480"/>
      <c r="F108" s="481"/>
      <c r="G108" s="480"/>
      <c r="H108" s="483"/>
      <c r="I108" s="481"/>
      <c r="J108" s="490" t="s">
        <v>163</v>
      </c>
      <c r="K108" s="491"/>
      <c r="L108" s="492"/>
      <c r="M108" s="490" t="s">
        <v>165</v>
      </c>
      <c r="N108" s="491"/>
      <c r="O108" s="492"/>
      <c r="P108" s="490" t="s">
        <v>167</v>
      </c>
      <c r="Q108" s="491"/>
      <c r="R108" s="492"/>
      <c r="S108" s="490" t="s">
        <v>213</v>
      </c>
      <c r="T108" s="491"/>
      <c r="U108" s="492"/>
      <c r="V108" s="490" t="s">
        <v>219</v>
      </c>
      <c r="W108" s="491"/>
      <c r="X108" s="492"/>
      <c r="Y108" s="490" t="s">
        <v>225</v>
      </c>
      <c r="Z108" s="491"/>
      <c r="AA108" s="492"/>
      <c r="AB108" s="488"/>
    </row>
    <row r="109" spans="1:28" ht="15.75" customHeight="1">
      <c r="A109" s="493" t="str">
        <f>T('Critical-Representative Assets'!B75)</f>
        <v>Power Generation/Distribution</v>
      </c>
      <c r="B109" s="494"/>
      <c r="C109" s="96" t="str">
        <f>T('Critical-Representative Assets'!C75)</f>
        <v>LR</v>
      </c>
      <c r="D109" s="99">
        <f>SUM('Critical-Representative Assets'!D75)</f>
        <v>17</v>
      </c>
      <c r="E109" s="495">
        <v>1</v>
      </c>
      <c r="F109" s="496"/>
      <c r="G109" s="495">
        <f>SUM('Critical-Representative Assets'!F75)</f>
        <v>0</v>
      </c>
      <c r="H109" s="499"/>
      <c r="I109" s="496"/>
      <c r="J109" s="501">
        <v>0</v>
      </c>
      <c r="K109" s="502"/>
      <c r="L109" s="503"/>
      <c r="M109" s="501">
        <v>0</v>
      </c>
      <c r="N109" s="502"/>
      <c r="O109" s="503"/>
      <c r="P109" s="501">
        <v>0</v>
      </c>
      <c r="Q109" s="502"/>
      <c r="R109" s="503"/>
      <c r="S109" s="501">
        <v>0</v>
      </c>
      <c r="T109" s="502"/>
      <c r="U109" s="503"/>
      <c r="V109" s="501">
        <v>0</v>
      </c>
      <c r="W109" s="502"/>
      <c r="X109" s="503"/>
      <c r="Y109" s="501">
        <v>0</v>
      </c>
      <c r="Z109" s="502"/>
      <c r="AA109" s="503"/>
      <c r="AB109" s="488"/>
    </row>
    <row r="110" spans="1:28" ht="15.75" customHeight="1">
      <c r="A110" s="507" t="str">
        <f>T('Critical-Representative Assets'!E75)</f>
        <v/>
      </c>
      <c r="B110" s="508"/>
      <c r="C110" s="508"/>
      <c r="D110" s="509"/>
      <c r="E110" s="497"/>
      <c r="F110" s="498"/>
      <c r="G110" s="497"/>
      <c r="H110" s="500"/>
      <c r="I110" s="498"/>
      <c r="J110" s="504"/>
      <c r="K110" s="505"/>
      <c r="L110" s="506"/>
      <c r="M110" s="504"/>
      <c r="N110" s="505"/>
      <c r="O110" s="506"/>
      <c r="P110" s="504"/>
      <c r="Q110" s="505"/>
      <c r="R110" s="506"/>
      <c r="S110" s="504"/>
      <c r="T110" s="505"/>
      <c r="U110" s="506"/>
      <c r="V110" s="504"/>
      <c r="W110" s="505"/>
      <c r="X110" s="506"/>
      <c r="Y110" s="504"/>
      <c r="Z110" s="505"/>
      <c r="AA110" s="506"/>
      <c r="AB110" s="488"/>
    </row>
    <row r="111" spans="1:28" ht="15.75" customHeight="1" thickBot="1">
      <c r="A111" s="510"/>
      <c r="B111" s="511"/>
      <c r="C111" s="511"/>
      <c r="D111" s="512"/>
      <c r="E111" s="513">
        <f>SUM(E109)</f>
        <v>1</v>
      </c>
      <c r="F111" s="514"/>
      <c r="G111" s="515">
        <f>SUM(G109)</f>
        <v>0</v>
      </c>
      <c r="H111" s="513"/>
      <c r="I111" s="514"/>
      <c r="J111" s="515">
        <f>SUM((J109+M109+P109)/3)</f>
        <v>0</v>
      </c>
      <c r="K111" s="513"/>
      <c r="L111" s="513"/>
      <c r="M111" s="513"/>
      <c r="N111" s="513"/>
      <c r="O111" s="513"/>
      <c r="P111" s="513"/>
      <c r="Q111" s="513"/>
      <c r="R111" s="514"/>
      <c r="S111" s="515">
        <f>SUM(((S109*3)+V109+Y109)/5)</f>
        <v>0</v>
      </c>
      <c r="T111" s="513"/>
      <c r="U111" s="513"/>
      <c r="V111" s="513"/>
      <c r="W111" s="513"/>
      <c r="X111" s="513"/>
      <c r="Y111" s="513"/>
      <c r="Z111" s="513"/>
      <c r="AA111" s="514"/>
      <c r="AB111" s="489"/>
    </row>
    <row r="112" spans="1:28" ht="15.75" customHeight="1" thickBot="1">
      <c r="J112" s="100"/>
      <c r="K112" s="100"/>
      <c r="L112" s="100"/>
      <c r="M112" s="100"/>
      <c r="N112" s="100"/>
      <c r="O112" s="100"/>
      <c r="P112" s="100"/>
      <c r="Q112" s="100"/>
      <c r="R112" s="100"/>
      <c r="S112" s="100"/>
      <c r="T112" s="100"/>
      <c r="U112" s="100"/>
      <c r="V112" s="100"/>
      <c r="W112" s="100"/>
      <c r="X112" s="100"/>
      <c r="Y112" s="100"/>
      <c r="Z112" s="100"/>
      <c r="AA112" s="100"/>
    </row>
    <row r="113" spans="1:28" ht="15.75" customHeight="1">
      <c r="A113" s="516" t="str">
        <f>T(A107)</f>
        <v>Armed Assault/Active Shooter</v>
      </c>
      <c r="B113" s="517"/>
      <c r="C113" s="517"/>
      <c r="D113" s="518"/>
      <c r="E113" s="478" t="s">
        <v>5</v>
      </c>
      <c r="F113" s="479"/>
      <c r="G113" s="478" t="s">
        <v>159</v>
      </c>
      <c r="H113" s="482"/>
      <c r="I113" s="479"/>
      <c r="J113" s="484" t="s">
        <v>7</v>
      </c>
      <c r="K113" s="485"/>
      <c r="L113" s="485"/>
      <c r="M113" s="485"/>
      <c r="N113" s="485"/>
      <c r="O113" s="485"/>
      <c r="P113" s="485"/>
      <c r="Q113" s="485"/>
      <c r="R113" s="486"/>
      <c r="S113" s="484" t="s">
        <v>9</v>
      </c>
      <c r="T113" s="485"/>
      <c r="U113" s="485"/>
      <c r="V113" s="485"/>
      <c r="W113" s="485"/>
      <c r="X113" s="485"/>
      <c r="Y113" s="485"/>
      <c r="Z113" s="485"/>
      <c r="AA113" s="486"/>
      <c r="AB113" s="487">
        <f>SUM(((((J117+S117)/2)*G117)*E117))</f>
        <v>0</v>
      </c>
    </row>
    <row r="114" spans="1:28" ht="15.75" customHeight="1">
      <c r="A114" s="519"/>
      <c r="B114" s="520"/>
      <c r="C114" s="520"/>
      <c r="D114" s="521"/>
      <c r="E114" s="480"/>
      <c r="F114" s="481"/>
      <c r="G114" s="480"/>
      <c r="H114" s="483"/>
      <c r="I114" s="481"/>
      <c r="J114" s="490" t="s">
        <v>163</v>
      </c>
      <c r="K114" s="491"/>
      <c r="L114" s="492"/>
      <c r="M114" s="490" t="s">
        <v>165</v>
      </c>
      <c r="N114" s="491"/>
      <c r="O114" s="492"/>
      <c r="P114" s="490" t="s">
        <v>167</v>
      </c>
      <c r="Q114" s="491"/>
      <c r="R114" s="492"/>
      <c r="S114" s="490" t="s">
        <v>213</v>
      </c>
      <c r="T114" s="491"/>
      <c r="U114" s="492"/>
      <c r="V114" s="490" t="s">
        <v>219</v>
      </c>
      <c r="W114" s="491"/>
      <c r="X114" s="492"/>
      <c r="Y114" s="490" t="s">
        <v>225</v>
      </c>
      <c r="Z114" s="491"/>
      <c r="AA114" s="540"/>
      <c r="AB114" s="488"/>
    </row>
    <row r="115" spans="1:28" ht="15.75" customHeight="1">
      <c r="A115" s="493" t="str">
        <f>T('Critical-Representative Assets'!B76)</f>
        <v>Yards</v>
      </c>
      <c r="B115" s="494"/>
      <c r="C115" s="96" t="str">
        <f>T('Critical-Representative Assets'!C76)</f>
        <v>LR</v>
      </c>
      <c r="D115" s="99">
        <f>SUM('Critical-Representative Assets'!D76)</f>
        <v>18</v>
      </c>
      <c r="E115" s="495">
        <v>1</v>
      </c>
      <c r="F115" s="496"/>
      <c r="G115" s="495">
        <f>SUM('Critical-Representative Assets'!F76)</f>
        <v>0</v>
      </c>
      <c r="H115" s="499"/>
      <c r="I115" s="496"/>
      <c r="J115" s="501">
        <v>0</v>
      </c>
      <c r="K115" s="502"/>
      <c r="L115" s="503"/>
      <c r="M115" s="501">
        <v>0</v>
      </c>
      <c r="N115" s="502"/>
      <c r="O115" s="503"/>
      <c r="P115" s="501">
        <v>0</v>
      </c>
      <c r="Q115" s="502"/>
      <c r="R115" s="503"/>
      <c r="S115" s="501">
        <v>0</v>
      </c>
      <c r="T115" s="502"/>
      <c r="U115" s="503"/>
      <c r="V115" s="501">
        <v>0</v>
      </c>
      <c r="W115" s="502"/>
      <c r="X115" s="503"/>
      <c r="Y115" s="501">
        <v>0</v>
      </c>
      <c r="Z115" s="502"/>
      <c r="AA115" s="503"/>
      <c r="AB115" s="488"/>
    </row>
    <row r="116" spans="1:28" ht="15.75" customHeight="1">
      <c r="A116" s="507" t="str">
        <f>T('Critical-Representative Assets'!E76)</f>
        <v/>
      </c>
      <c r="B116" s="508"/>
      <c r="C116" s="508"/>
      <c r="D116" s="509"/>
      <c r="E116" s="497"/>
      <c r="F116" s="498"/>
      <c r="G116" s="497"/>
      <c r="H116" s="500"/>
      <c r="I116" s="498"/>
      <c r="J116" s="504"/>
      <c r="K116" s="505"/>
      <c r="L116" s="506"/>
      <c r="M116" s="504"/>
      <c r="N116" s="505"/>
      <c r="O116" s="506"/>
      <c r="P116" s="504"/>
      <c r="Q116" s="505"/>
      <c r="R116" s="506"/>
      <c r="S116" s="504"/>
      <c r="T116" s="505"/>
      <c r="U116" s="506"/>
      <c r="V116" s="504"/>
      <c r="W116" s="505"/>
      <c r="X116" s="506"/>
      <c r="Y116" s="504"/>
      <c r="Z116" s="505"/>
      <c r="AA116" s="506"/>
      <c r="AB116" s="488"/>
    </row>
    <row r="117" spans="1:28" ht="15.75" customHeight="1" thickBot="1">
      <c r="A117" s="510"/>
      <c r="B117" s="511"/>
      <c r="C117" s="511"/>
      <c r="D117" s="512"/>
      <c r="E117" s="513">
        <f>SUM(E115)</f>
        <v>1</v>
      </c>
      <c r="F117" s="514"/>
      <c r="G117" s="515">
        <f>SUM(G115)</f>
        <v>0</v>
      </c>
      <c r="H117" s="513"/>
      <c r="I117" s="514"/>
      <c r="J117" s="515">
        <f>SUM((J115+M115+P115)/3)</f>
        <v>0</v>
      </c>
      <c r="K117" s="513"/>
      <c r="L117" s="513"/>
      <c r="M117" s="513"/>
      <c r="N117" s="513"/>
      <c r="O117" s="513"/>
      <c r="P117" s="513"/>
      <c r="Q117" s="513"/>
      <c r="R117" s="514"/>
      <c r="S117" s="515">
        <f>SUM(((S115*3)+V115+Y115)/5)</f>
        <v>0</v>
      </c>
      <c r="T117" s="513"/>
      <c r="U117" s="513"/>
      <c r="V117" s="513"/>
      <c r="W117" s="513"/>
      <c r="X117" s="513"/>
      <c r="Y117" s="513"/>
      <c r="Z117" s="513"/>
      <c r="AA117" s="514"/>
      <c r="AB117" s="489"/>
    </row>
    <row r="118" spans="1:28" ht="15.75" customHeight="1" thickBot="1">
      <c r="J118" s="100"/>
      <c r="K118" s="100"/>
      <c r="L118" s="100"/>
      <c r="M118" s="100"/>
      <c r="N118" s="100"/>
      <c r="O118" s="100"/>
      <c r="P118" s="100"/>
      <c r="Q118" s="100"/>
      <c r="R118" s="100"/>
      <c r="S118" s="100"/>
      <c r="T118" s="100"/>
      <c r="U118" s="100"/>
      <c r="V118" s="100"/>
      <c r="W118" s="100"/>
      <c r="X118" s="100"/>
      <c r="Y118" s="100"/>
      <c r="Z118" s="100"/>
      <c r="AA118" s="100"/>
    </row>
    <row r="119" spans="1:28" ht="15.75" customHeight="1">
      <c r="A119" s="516" t="str">
        <f>T(A113)</f>
        <v>Armed Assault/Active Shooter</v>
      </c>
      <c r="B119" s="517"/>
      <c r="C119" s="517"/>
      <c r="D119" s="518"/>
      <c r="E119" s="478" t="s">
        <v>5</v>
      </c>
      <c r="F119" s="479"/>
      <c r="G119" s="478" t="s">
        <v>159</v>
      </c>
      <c r="H119" s="482"/>
      <c r="I119" s="479"/>
      <c r="J119" s="484" t="s">
        <v>7</v>
      </c>
      <c r="K119" s="485"/>
      <c r="L119" s="485"/>
      <c r="M119" s="485"/>
      <c r="N119" s="485"/>
      <c r="O119" s="485"/>
      <c r="P119" s="485"/>
      <c r="Q119" s="485"/>
      <c r="R119" s="486"/>
      <c r="S119" s="484" t="s">
        <v>9</v>
      </c>
      <c r="T119" s="485"/>
      <c r="U119" s="485"/>
      <c r="V119" s="485"/>
      <c r="W119" s="485"/>
      <c r="X119" s="485"/>
      <c r="Y119" s="485"/>
      <c r="Z119" s="485"/>
      <c r="AA119" s="486"/>
      <c r="AB119" s="487">
        <f>SUM(((((J123+S123)/2)*G123)*E123))</f>
        <v>0</v>
      </c>
    </row>
    <row r="120" spans="1:28" ht="15.75" customHeight="1">
      <c r="A120" s="519"/>
      <c r="B120" s="520"/>
      <c r="C120" s="520"/>
      <c r="D120" s="521"/>
      <c r="E120" s="480"/>
      <c r="F120" s="481"/>
      <c r="G120" s="480"/>
      <c r="H120" s="483"/>
      <c r="I120" s="481"/>
      <c r="J120" s="490" t="s">
        <v>163</v>
      </c>
      <c r="K120" s="491"/>
      <c r="L120" s="492"/>
      <c r="M120" s="490" t="s">
        <v>165</v>
      </c>
      <c r="N120" s="491"/>
      <c r="O120" s="492"/>
      <c r="P120" s="490" t="s">
        <v>167</v>
      </c>
      <c r="Q120" s="491"/>
      <c r="R120" s="492"/>
      <c r="S120" s="490" t="s">
        <v>213</v>
      </c>
      <c r="T120" s="491"/>
      <c r="U120" s="492"/>
      <c r="V120" s="490" t="s">
        <v>219</v>
      </c>
      <c r="W120" s="491"/>
      <c r="X120" s="492"/>
      <c r="Y120" s="490" t="s">
        <v>225</v>
      </c>
      <c r="Z120" s="491"/>
      <c r="AA120" s="492"/>
      <c r="AB120" s="488"/>
    </row>
    <row r="121" spans="1:28" ht="15.75" customHeight="1">
      <c r="A121" s="493" t="str">
        <f>T('Critical-Representative Assets'!B77)</f>
        <v>Maintenance Barns/Facilities</v>
      </c>
      <c r="B121" s="494"/>
      <c r="C121" s="96" t="str">
        <f>T('Critical-Representative Assets'!C77)</f>
        <v>LR</v>
      </c>
      <c r="D121" s="99">
        <f>SUM('Critical-Representative Assets'!D77)</f>
        <v>19</v>
      </c>
      <c r="E121" s="495">
        <v>1</v>
      </c>
      <c r="F121" s="496"/>
      <c r="G121" s="495">
        <f>SUM('Critical-Representative Assets'!F77)</f>
        <v>0</v>
      </c>
      <c r="H121" s="499"/>
      <c r="I121" s="496"/>
      <c r="J121" s="501">
        <v>0</v>
      </c>
      <c r="K121" s="502"/>
      <c r="L121" s="503"/>
      <c r="M121" s="501">
        <v>0</v>
      </c>
      <c r="N121" s="502"/>
      <c r="O121" s="503"/>
      <c r="P121" s="501">
        <v>0</v>
      </c>
      <c r="Q121" s="502"/>
      <c r="R121" s="503"/>
      <c r="S121" s="501">
        <v>0</v>
      </c>
      <c r="T121" s="502"/>
      <c r="U121" s="503"/>
      <c r="V121" s="501">
        <v>0</v>
      </c>
      <c r="W121" s="502"/>
      <c r="X121" s="503"/>
      <c r="Y121" s="501">
        <v>0</v>
      </c>
      <c r="Z121" s="502"/>
      <c r="AA121" s="503"/>
      <c r="AB121" s="488"/>
    </row>
    <row r="122" spans="1:28" ht="15.75" customHeight="1">
      <c r="A122" s="507" t="str">
        <f>T('Critical-Representative Assets'!E77)</f>
        <v/>
      </c>
      <c r="B122" s="508"/>
      <c r="C122" s="508"/>
      <c r="D122" s="509"/>
      <c r="E122" s="497"/>
      <c r="F122" s="498"/>
      <c r="G122" s="497"/>
      <c r="H122" s="500"/>
      <c r="I122" s="498"/>
      <c r="J122" s="504"/>
      <c r="K122" s="505"/>
      <c r="L122" s="506"/>
      <c r="M122" s="504"/>
      <c r="N122" s="505"/>
      <c r="O122" s="506"/>
      <c r="P122" s="504"/>
      <c r="Q122" s="505"/>
      <c r="R122" s="506"/>
      <c r="S122" s="504"/>
      <c r="T122" s="505"/>
      <c r="U122" s="506"/>
      <c r="V122" s="504"/>
      <c r="W122" s="505"/>
      <c r="X122" s="506"/>
      <c r="Y122" s="504"/>
      <c r="Z122" s="505"/>
      <c r="AA122" s="506"/>
      <c r="AB122" s="488"/>
    </row>
    <row r="123" spans="1:28" ht="15.75" customHeight="1" thickBot="1">
      <c r="A123" s="510"/>
      <c r="B123" s="511"/>
      <c r="C123" s="511"/>
      <c r="D123" s="512"/>
      <c r="E123" s="513">
        <f>SUM(E121)</f>
        <v>1</v>
      </c>
      <c r="F123" s="514"/>
      <c r="G123" s="515">
        <f>SUM(G121)</f>
        <v>0</v>
      </c>
      <c r="H123" s="513"/>
      <c r="I123" s="514"/>
      <c r="J123" s="515">
        <f>SUM((J121+M121+P121)/3)</f>
        <v>0</v>
      </c>
      <c r="K123" s="513"/>
      <c r="L123" s="513"/>
      <c r="M123" s="513"/>
      <c r="N123" s="513"/>
      <c r="O123" s="513"/>
      <c r="P123" s="513"/>
      <c r="Q123" s="513"/>
      <c r="R123" s="514"/>
      <c r="S123" s="515">
        <f>SUM(((S121*3)+V121+Y121)/5)</f>
        <v>0</v>
      </c>
      <c r="T123" s="513"/>
      <c r="U123" s="513"/>
      <c r="V123" s="513"/>
      <c r="W123" s="513"/>
      <c r="X123" s="513"/>
      <c r="Y123" s="513"/>
      <c r="Z123" s="513"/>
      <c r="AA123" s="514"/>
      <c r="AB123" s="489"/>
    </row>
    <row r="124" spans="1:28" ht="15.75" customHeight="1"/>
    <row r="125" spans="1:28" ht="31.5" thickBot="1">
      <c r="A125" s="522" t="str">
        <f>T(Definitions!D20)</f>
        <v xml:space="preserve"> VBIED or IED</v>
      </c>
      <c r="B125" s="522"/>
      <c r="C125" s="522"/>
      <c r="D125" s="522"/>
      <c r="E125" s="522"/>
      <c r="F125" s="522"/>
      <c r="G125" s="522"/>
      <c r="H125" s="522"/>
      <c r="I125" s="522"/>
      <c r="J125" s="522"/>
      <c r="K125" s="522"/>
      <c r="L125" s="522"/>
      <c r="M125" s="522"/>
      <c r="N125" s="522"/>
      <c r="O125" s="522"/>
      <c r="P125" s="522"/>
      <c r="Q125" s="522"/>
      <c r="R125" s="522"/>
      <c r="S125" s="522"/>
      <c r="T125" s="522"/>
      <c r="U125" s="522"/>
      <c r="V125" s="522"/>
      <c r="W125" s="522"/>
      <c r="X125" s="522"/>
      <c r="Y125" s="522"/>
      <c r="Z125" s="522"/>
      <c r="AA125" s="522"/>
      <c r="AB125" s="522"/>
    </row>
    <row r="126" spans="1:28" ht="15.75" customHeight="1">
      <c r="A126" s="472" t="str">
        <f>T(A125)</f>
        <v xml:space="preserve"> VBIED or IED</v>
      </c>
      <c r="B126" s="473"/>
      <c r="C126" s="473"/>
      <c r="D126" s="474"/>
      <c r="E126" s="523" t="s">
        <v>5</v>
      </c>
      <c r="F126" s="524"/>
      <c r="G126" s="478" t="s">
        <v>159</v>
      </c>
      <c r="H126" s="482"/>
      <c r="I126" s="479"/>
      <c r="J126" s="484" t="s">
        <v>7</v>
      </c>
      <c r="K126" s="485"/>
      <c r="L126" s="485"/>
      <c r="M126" s="485"/>
      <c r="N126" s="485"/>
      <c r="O126" s="485"/>
      <c r="P126" s="485"/>
      <c r="Q126" s="485"/>
      <c r="R126" s="486"/>
      <c r="S126" s="484" t="s">
        <v>9</v>
      </c>
      <c r="T126" s="485"/>
      <c r="U126" s="485"/>
      <c r="V126" s="485"/>
      <c r="W126" s="485"/>
      <c r="X126" s="485"/>
      <c r="Y126" s="485"/>
      <c r="Z126" s="485"/>
      <c r="AA126" s="486"/>
      <c r="AB126" s="487">
        <f>SUM(((((J130+S130)/2)*G130)*E130))</f>
        <v>0</v>
      </c>
    </row>
    <row r="127" spans="1:28" ht="15.75" customHeight="1">
      <c r="A127" s="475"/>
      <c r="B127" s="476"/>
      <c r="C127" s="476"/>
      <c r="D127" s="477"/>
      <c r="E127" s="525"/>
      <c r="F127" s="526"/>
      <c r="G127" s="480"/>
      <c r="H127" s="483"/>
      <c r="I127" s="481"/>
      <c r="J127" s="490" t="s">
        <v>163</v>
      </c>
      <c r="K127" s="491"/>
      <c r="L127" s="492"/>
      <c r="M127" s="490" t="s">
        <v>165</v>
      </c>
      <c r="N127" s="491"/>
      <c r="O127" s="492"/>
      <c r="P127" s="490" t="s">
        <v>167</v>
      </c>
      <c r="Q127" s="491"/>
      <c r="R127" s="492"/>
      <c r="S127" s="490" t="s">
        <v>213</v>
      </c>
      <c r="T127" s="491"/>
      <c r="U127" s="492"/>
      <c r="V127" s="490" t="s">
        <v>219</v>
      </c>
      <c r="W127" s="491"/>
      <c r="X127" s="492"/>
      <c r="Y127" s="490" t="s">
        <v>225</v>
      </c>
      <c r="Z127" s="491"/>
      <c r="AA127" s="492"/>
      <c r="AB127" s="488"/>
    </row>
    <row r="128" spans="1:28" ht="15.75" customHeight="1">
      <c r="A128" s="493" t="str">
        <f>T(A703)</f>
        <v>Headquarters Building</v>
      </c>
      <c r="B128" s="494"/>
      <c r="C128" s="96" t="str">
        <f>T(C703)</f>
        <v>LR</v>
      </c>
      <c r="D128" s="99">
        <f>SUM(D703)</f>
        <v>1</v>
      </c>
      <c r="E128" s="495">
        <v>1</v>
      </c>
      <c r="F128" s="496"/>
      <c r="G128" s="495">
        <f>SUM(G703)</f>
        <v>0</v>
      </c>
      <c r="H128" s="499"/>
      <c r="I128" s="496"/>
      <c r="J128" s="501">
        <v>0</v>
      </c>
      <c r="K128" s="502"/>
      <c r="L128" s="503"/>
      <c r="M128" s="501">
        <v>0</v>
      </c>
      <c r="N128" s="502"/>
      <c r="O128" s="503"/>
      <c r="P128" s="501">
        <v>0</v>
      </c>
      <c r="Q128" s="502"/>
      <c r="R128" s="503"/>
      <c r="S128" s="501">
        <v>0</v>
      </c>
      <c r="T128" s="502"/>
      <c r="U128" s="503"/>
      <c r="V128" s="501">
        <v>0</v>
      </c>
      <c r="W128" s="502"/>
      <c r="X128" s="503"/>
      <c r="Y128" s="501">
        <v>0</v>
      </c>
      <c r="Z128" s="502"/>
      <c r="AA128" s="503"/>
      <c r="AB128" s="488"/>
    </row>
    <row r="129" spans="1:28" ht="15.75" customHeight="1">
      <c r="A129" s="507" t="str">
        <f>T(A704)</f>
        <v/>
      </c>
      <c r="B129" s="508"/>
      <c r="C129" s="508"/>
      <c r="D129" s="509"/>
      <c r="E129" s="497"/>
      <c r="F129" s="498"/>
      <c r="G129" s="497"/>
      <c r="H129" s="500"/>
      <c r="I129" s="498"/>
      <c r="J129" s="504"/>
      <c r="K129" s="505"/>
      <c r="L129" s="506"/>
      <c r="M129" s="504"/>
      <c r="N129" s="505"/>
      <c r="O129" s="506"/>
      <c r="P129" s="504"/>
      <c r="Q129" s="505"/>
      <c r="R129" s="506"/>
      <c r="S129" s="504"/>
      <c r="T129" s="505"/>
      <c r="U129" s="506"/>
      <c r="V129" s="504"/>
      <c r="W129" s="505"/>
      <c r="X129" s="506"/>
      <c r="Y129" s="504"/>
      <c r="Z129" s="505"/>
      <c r="AA129" s="506"/>
      <c r="AB129" s="488"/>
    </row>
    <row r="130" spans="1:28" ht="15.75" customHeight="1" thickBot="1">
      <c r="A130" s="510"/>
      <c r="B130" s="511"/>
      <c r="C130" s="511"/>
      <c r="D130" s="512"/>
      <c r="E130" s="513">
        <f>SUM(E128)</f>
        <v>1</v>
      </c>
      <c r="F130" s="514"/>
      <c r="G130" s="515">
        <f>SUM(G128)</f>
        <v>0</v>
      </c>
      <c r="H130" s="513"/>
      <c r="I130" s="514"/>
      <c r="J130" s="515">
        <f>SUM((J128+M128+P128)/3)</f>
        <v>0</v>
      </c>
      <c r="K130" s="513"/>
      <c r="L130" s="513"/>
      <c r="M130" s="513"/>
      <c r="N130" s="513"/>
      <c r="O130" s="513"/>
      <c r="P130" s="513"/>
      <c r="Q130" s="513"/>
      <c r="R130" s="514"/>
      <c r="S130" s="515">
        <f>SUM(((S128*3)+V128+Y128)/5)</f>
        <v>0</v>
      </c>
      <c r="T130" s="513"/>
      <c r="U130" s="513"/>
      <c r="V130" s="513"/>
      <c r="W130" s="513"/>
      <c r="X130" s="513"/>
      <c r="Y130" s="513"/>
      <c r="Z130" s="513"/>
      <c r="AA130" s="514"/>
      <c r="AB130" s="489"/>
    </row>
    <row r="131" spans="1:28" ht="15.75" customHeight="1" thickBot="1">
      <c r="A131" s="114"/>
      <c r="B131" s="114"/>
      <c r="C131" s="114"/>
      <c r="D131" s="114"/>
      <c r="E131" s="114"/>
      <c r="F131" s="114"/>
      <c r="G131" s="114"/>
      <c r="H131" s="114"/>
      <c r="I131" s="114"/>
      <c r="J131" s="98"/>
      <c r="K131" s="98"/>
      <c r="L131" s="98"/>
      <c r="M131" s="98"/>
      <c r="N131" s="98"/>
      <c r="O131" s="98"/>
      <c r="P131" s="98"/>
      <c r="Q131" s="98"/>
      <c r="R131" s="98"/>
      <c r="S131" s="98"/>
      <c r="T131" s="98"/>
      <c r="U131" s="98"/>
      <c r="V131" s="98"/>
      <c r="W131" s="98"/>
      <c r="X131" s="98"/>
      <c r="Y131" s="98"/>
      <c r="Z131" s="98"/>
      <c r="AA131" s="98"/>
      <c r="AB131" s="100"/>
    </row>
    <row r="132" spans="1:28" ht="15.75" customHeight="1">
      <c r="A132" s="472" t="str">
        <f>T(A125)</f>
        <v xml:space="preserve"> VBIED or IED</v>
      </c>
      <c r="B132" s="473"/>
      <c r="C132" s="473"/>
      <c r="D132" s="474"/>
      <c r="E132" s="523" t="s">
        <v>5</v>
      </c>
      <c r="F132" s="524"/>
      <c r="G132" s="478" t="s">
        <v>159</v>
      </c>
      <c r="H132" s="482"/>
      <c r="I132" s="479"/>
      <c r="J132" s="484" t="s">
        <v>7</v>
      </c>
      <c r="K132" s="485"/>
      <c r="L132" s="485"/>
      <c r="M132" s="485"/>
      <c r="N132" s="485"/>
      <c r="O132" s="485"/>
      <c r="P132" s="485"/>
      <c r="Q132" s="485"/>
      <c r="R132" s="486"/>
      <c r="S132" s="484" t="s">
        <v>9</v>
      </c>
      <c r="T132" s="485"/>
      <c r="U132" s="485"/>
      <c r="V132" s="485"/>
      <c r="W132" s="485"/>
      <c r="X132" s="485"/>
      <c r="Y132" s="485"/>
      <c r="Z132" s="485"/>
      <c r="AA132" s="486"/>
      <c r="AB132" s="487">
        <f>SUM(((((J136+S136)/2)*G136)*E136))</f>
        <v>0</v>
      </c>
    </row>
    <row r="133" spans="1:28" ht="15.75" customHeight="1">
      <c r="A133" s="475"/>
      <c r="B133" s="476"/>
      <c r="C133" s="476"/>
      <c r="D133" s="477"/>
      <c r="E133" s="525"/>
      <c r="F133" s="526"/>
      <c r="G133" s="480"/>
      <c r="H133" s="483"/>
      <c r="I133" s="481"/>
      <c r="J133" s="490" t="s">
        <v>163</v>
      </c>
      <c r="K133" s="491"/>
      <c r="L133" s="492"/>
      <c r="M133" s="490" t="s">
        <v>165</v>
      </c>
      <c r="N133" s="491"/>
      <c r="O133" s="492"/>
      <c r="P133" s="490" t="s">
        <v>167</v>
      </c>
      <c r="Q133" s="491"/>
      <c r="R133" s="492"/>
      <c r="S133" s="490" t="s">
        <v>213</v>
      </c>
      <c r="T133" s="491"/>
      <c r="U133" s="492"/>
      <c r="V133" s="490" t="s">
        <v>219</v>
      </c>
      <c r="W133" s="491"/>
      <c r="X133" s="492"/>
      <c r="Y133" s="490" t="s">
        <v>225</v>
      </c>
      <c r="Z133" s="491"/>
      <c r="AA133" s="492"/>
      <c r="AB133" s="488"/>
    </row>
    <row r="134" spans="1:28" ht="15.75" customHeight="1">
      <c r="A134" s="493" t="str">
        <f>T(A709)</f>
        <v>Major Passenger Terminals</v>
      </c>
      <c r="B134" s="494"/>
      <c r="C134" s="96" t="str">
        <f>T(C709)</f>
        <v>LR</v>
      </c>
      <c r="D134" s="99">
        <f>SUM(D709)</f>
        <v>2</v>
      </c>
      <c r="E134" s="495">
        <v>1</v>
      </c>
      <c r="F134" s="496"/>
      <c r="G134" s="495">
        <f>SUM(G709)</f>
        <v>0</v>
      </c>
      <c r="H134" s="499"/>
      <c r="I134" s="496"/>
      <c r="J134" s="501">
        <v>0</v>
      </c>
      <c r="K134" s="502"/>
      <c r="L134" s="503"/>
      <c r="M134" s="501">
        <v>0</v>
      </c>
      <c r="N134" s="502"/>
      <c r="O134" s="503"/>
      <c r="P134" s="501">
        <v>0</v>
      </c>
      <c r="Q134" s="502"/>
      <c r="R134" s="503"/>
      <c r="S134" s="501">
        <v>0</v>
      </c>
      <c r="T134" s="502"/>
      <c r="U134" s="503"/>
      <c r="V134" s="501">
        <v>0</v>
      </c>
      <c r="W134" s="502"/>
      <c r="X134" s="503"/>
      <c r="Y134" s="501">
        <v>0</v>
      </c>
      <c r="Z134" s="502"/>
      <c r="AA134" s="503"/>
      <c r="AB134" s="488"/>
    </row>
    <row r="135" spans="1:28" ht="15.75" customHeight="1">
      <c r="A135" s="507" t="str">
        <f>T(A710)</f>
        <v/>
      </c>
      <c r="B135" s="508"/>
      <c r="C135" s="508"/>
      <c r="D135" s="509"/>
      <c r="E135" s="497"/>
      <c r="F135" s="498"/>
      <c r="G135" s="497"/>
      <c r="H135" s="500"/>
      <c r="I135" s="498"/>
      <c r="J135" s="504"/>
      <c r="K135" s="505"/>
      <c r="L135" s="506"/>
      <c r="M135" s="504"/>
      <c r="N135" s="505"/>
      <c r="O135" s="506"/>
      <c r="P135" s="504"/>
      <c r="Q135" s="505"/>
      <c r="R135" s="506"/>
      <c r="S135" s="504"/>
      <c r="T135" s="505"/>
      <c r="U135" s="506"/>
      <c r="V135" s="504"/>
      <c r="W135" s="505"/>
      <c r="X135" s="506"/>
      <c r="Y135" s="504"/>
      <c r="Z135" s="505"/>
      <c r="AA135" s="506"/>
      <c r="AB135" s="488"/>
    </row>
    <row r="136" spans="1:28" ht="15.75" customHeight="1" thickBot="1">
      <c r="A136" s="510"/>
      <c r="B136" s="511"/>
      <c r="C136" s="511"/>
      <c r="D136" s="512"/>
      <c r="E136" s="513">
        <f>SUM(E134)</f>
        <v>1</v>
      </c>
      <c r="F136" s="514"/>
      <c r="G136" s="515">
        <f>SUM(G134)</f>
        <v>0</v>
      </c>
      <c r="H136" s="513"/>
      <c r="I136" s="514"/>
      <c r="J136" s="515">
        <f>SUM((J134+M134+P134)/3)</f>
        <v>0</v>
      </c>
      <c r="K136" s="513"/>
      <c r="L136" s="513"/>
      <c r="M136" s="513"/>
      <c r="N136" s="513"/>
      <c r="O136" s="513"/>
      <c r="P136" s="513"/>
      <c r="Q136" s="513"/>
      <c r="R136" s="514"/>
      <c r="S136" s="515">
        <f>SUM(((S134*3)+V134+Y134)/5)</f>
        <v>0</v>
      </c>
      <c r="T136" s="513"/>
      <c r="U136" s="513"/>
      <c r="V136" s="513"/>
      <c r="W136" s="513"/>
      <c r="X136" s="513"/>
      <c r="Y136" s="513"/>
      <c r="Z136" s="513"/>
      <c r="AA136" s="514"/>
      <c r="AB136" s="489"/>
    </row>
    <row r="137" spans="1:28" ht="15.75" customHeight="1" thickBot="1">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row>
    <row r="138" spans="1:28" ht="15.75" customHeight="1">
      <c r="A138" s="472" t="str">
        <f>T(A132)</f>
        <v xml:space="preserve"> VBIED or IED</v>
      </c>
      <c r="B138" s="473"/>
      <c r="C138" s="473"/>
      <c r="D138" s="474"/>
      <c r="E138" s="478" t="s">
        <v>5</v>
      </c>
      <c r="F138" s="479"/>
      <c r="G138" s="478" t="s">
        <v>159</v>
      </c>
      <c r="H138" s="482"/>
      <c r="I138" s="479"/>
      <c r="J138" s="484" t="s">
        <v>7</v>
      </c>
      <c r="K138" s="485"/>
      <c r="L138" s="485"/>
      <c r="M138" s="485"/>
      <c r="N138" s="485"/>
      <c r="O138" s="485"/>
      <c r="P138" s="485"/>
      <c r="Q138" s="485"/>
      <c r="R138" s="486"/>
      <c r="S138" s="484" t="s">
        <v>9</v>
      </c>
      <c r="T138" s="485"/>
      <c r="U138" s="485"/>
      <c r="V138" s="485"/>
      <c r="W138" s="485"/>
      <c r="X138" s="485"/>
      <c r="Y138" s="485"/>
      <c r="Z138" s="485"/>
      <c r="AA138" s="486"/>
      <c r="AB138" s="487">
        <f>SUM(((((J142+S142)/2)*G142)*E142))</f>
        <v>0</v>
      </c>
    </row>
    <row r="139" spans="1:28" ht="15.75" customHeight="1">
      <c r="A139" s="475"/>
      <c r="B139" s="476"/>
      <c r="C139" s="476"/>
      <c r="D139" s="477"/>
      <c r="E139" s="480"/>
      <c r="F139" s="481"/>
      <c r="G139" s="480"/>
      <c r="H139" s="483"/>
      <c r="I139" s="481"/>
      <c r="J139" s="490" t="s">
        <v>163</v>
      </c>
      <c r="K139" s="491"/>
      <c r="L139" s="492"/>
      <c r="M139" s="490" t="s">
        <v>165</v>
      </c>
      <c r="N139" s="491"/>
      <c r="O139" s="492"/>
      <c r="P139" s="490" t="s">
        <v>167</v>
      </c>
      <c r="Q139" s="491"/>
      <c r="R139" s="492"/>
      <c r="S139" s="490" t="s">
        <v>213</v>
      </c>
      <c r="T139" s="491"/>
      <c r="U139" s="492"/>
      <c r="V139" s="490" t="s">
        <v>219</v>
      </c>
      <c r="W139" s="491"/>
      <c r="X139" s="492"/>
      <c r="Y139" s="490" t="s">
        <v>225</v>
      </c>
      <c r="Z139" s="491"/>
      <c r="AA139" s="540"/>
      <c r="AB139" s="488"/>
    </row>
    <row r="140" spans="1:28" ht="15.75" customHeight="1">
      <c r="A140" s="493" t="str">
        <f>T(A715)</f>
        <v>Major Line Stations</v>
      </c>
      <c r="B140" s="494"/>
      <c r="C140" s="96" t="str">
        <f>T(C715)</f>
        <v>LR</v>
      </c>
      <c r="D140" s="99">
        <f>SUM(D715)</f>
        <v>3</v>
      </c>
      <c r="E140" s="495">
        <v>1</v>
      </c>
      <c r="F140" s="496"/>
      <c r="G140" s="495">
        <f>SUM(G715)</f>
        <v>0</v>
      </c>
      <c r="H140" s="499"/>
      <c r="I140" s="496"/>
      <c r="J140" s="501">
        <v>0</v>
      </c>
      <c r="K140" s="502"/>
      <c r="L140" s="503"/>
      <c r="M140" s="501">
        <v>0</v>
      </c>
      <c r="N140" s="502"/>
      <c r="O140" s="503"/>
      <c r="P140" s="501">
        <v>0</v>
      </c>
      <c r="Q140" s="502"/>
      <c r="R140" s="503"/>
      <c r="S140" s="501">
        <v>0</v>
      </c>
      <c r="T140" s="502"/>
      <c r="U140" s="503"/>
      <c r="V140" s="501">
        <v>0</v>
      </c>
      <c r="W140" s="502"/>
      <c r="X140" s="503"/>
      <c r="Y140" s="501">
        <v>0</v>
      </c>
      <c r="Z140" s="502"/>
      <c r="AA140" s="503"/>
      <c r="AB140" s="488"/>
    </row>
    <row r="141" spans="1:28" ht="15.75" customHeight="1">
      <c r="A141" s="507" t="str">
        <f>T(A716)</f>
        <v/>
      </c>
      <c r="B141" s="508"/>
      <c r="C141" s="508"/>
      <c r="D141" s="509"/>
      <c r="E141" s="497"/>
      <c r="F141" s="498"/>
      <c r="G141" s="497"/>
      <c r="H141" s="500"/>
      <c r="I141" s="498"/>
      <c r="J141" s="504"/>
      <c r="K141" s="505"/>
      <c r="L141" s="506"/>
      <c r="M141" s="504"/>
      <c r="N141" s="505"/>
      <c r="O141" s="506"/>
      <c r="P141" s="504"/>
      <c r="Q141" s="505"/>
      <c r="R141" s="506"/>
      <c r="S141" s="504"/>
      <c r="T141" s="505"/>
      <c r="U141" s="506"/>
      <c r="V141" s="504"/>
      <c r="W141" s="505"/>
      <c r="X141" s="506"/>
      <c r="Y141" s="504"/>
      <c r="Z141" s="505"/>
      <c r="AA141" s="506"/>
      <c r="AB141" s="488"/>
    </row>
    <row r="142" spans="1:28" ht="15.75" customHeight="1" thickBot="1">
      <c r="A142" s="510"/>
      <c r="B142" s="511"/>
      <c r="C142" s="511"/>
      <c r="D142" s="512"/>
      <c r="E142" s="513">
        <f>SUM(E140)</f>
        <v>1</v>
      </c>
      <c r="F142" s="514"/>
      <c r="G142" s="515">
        <f>SUM(G140)</f>
        <v>0</v>
      </c>
      <c r="H142" s="513"/>
      <c r="I142" s="514"/>
      <c r="J142" s="515">
        <f>SUM((J140+M140+P140)/3)</f>
        <v>0</v>
      </c>
      <c r="K142" s="513"/>
      <c r="L142" s="513"/>
      <c r="M142" s="513"/>
      <c r="N142" s="513"/>
      <c r="O142" s="513"/>
      <c r="P142" s="513"/>
      <c r="Q142" s="513"/>
      <c r="R142" s="514"/>
      <c r="S142" s="515">
        <f>SUM(((S140*3)+V140+Y140)/5)</f>
        <v>0</v>
      </c>
      <c r="T142" s="513"/>
      <c r="U142" s="513"/>
      <c r="V142" s="513"/>
      <c r="W142" s="513"/>
      <c r="X142" s="513"/>
      <c r="Y142" s="513"/>
      <c r="Z142" s="513"/>
      <c r="AA142" s="514"/>
      <c r="AB142" s="489"/>
    </row>
    <row r="143" spans="1:28" ht="15.75" customHeight="1" thickBot="1">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row>
    <row r="144" spans="1:28" ht="15.75" customHeight="1">
      <c r="A144" s="472" t="str">
        <f>T(A138)</f>
        <v xml:space="preserve"> VBIED or IED</v>
      </c>
      <c r="B144" s="473"/>
      <c r="C144" s="473"/>
      <c r="D144" s="474"/>
      <c r="E144" s="478" t="s">
        <v>5</v>
      </c>
      <c r="F144" s="479"/>
      <c r="G144" s="478" t="s">
        <v>159</v>
      </c>
      <c r="H144" s="482"/>
      <c r="I144" s="479"/>
      <c r="J144" s="484" t="s">
        <v>7</v>
      </c>
      <c r="K144" s="485"/>
      <c r="L144" s="485"/>
      <c r="M144" s="485"/>
      <c r="N144" s="485"/>
      <c r="O144" s="485"/>
      <c r="P144" s="485"/>
      <c r="Q144" s="485"/>
      <c r="R144" s="486"/>
      <c r="S144" s="484" t="s">
        <v>9</v>
      </c>
      <c r="T144" s="485"/>
      <c r="U144" s="485"/>
      <c r="V144" s="485"/>
      <c r="W144" s="485"/>
      <c r="X144" s="485"/>
      <c r="Y144" s="485"/>
      <c r="Z144" s="485"/>
      <c r="AA144" s="486"/>
      <c r="AB144" s="487">
        <f>SUM(((((J148+S148)/2)*G148)*E148))</f>
        <v>0</v>
      </c>
    </row>
    <row r="145" spans="1:28" ht="15.75" customHeight="1">
      <c r="A145" s="475"/>
      <c r="B145" s="476"/>
      <c r="C145" s="476"/>
      <c r="D145" s="477"/>
      <c r="E145" s="480"/>
      <c r="F145" s="481"/>
      <c r="G145" s="480"/>
      <c r="H145" s="483"/>
      <c r="I145" s="481"/>
      <c r="J145" s="490" t="s">
        <v>163</v>
      </c>
      <c r="K145" s="491"/>
      <c r="L145" s="492"/>
      <c r="M145" s="490" t="s">
        <v>165</v>
      </c>
      <c r="N145" s="491"/>
      <c r="O145" s="492"/>
      <c r="P145" s="490" t="s">
        <v>167</v>
      </c>
      <c r="Q145" s="491"/>
      <c r="R145" s="492"/>
      <c r="S145" s="490" t="s">
        <v>213</v>
      </c>
      <c r="T145" s="491"/>
      <c r="U145" s="492"/>
      <c r="V145" s="490" t="s">
        <v>219</v>
      </c>
      <c r="W145" s="491"/>
      <c r="X145" s="492"/>
      <c r="Y145" s="490" t="s">
        <v>225</v>
      </c>
      <c r="Z145" s="491"/>
      <c r="AA145" s="492"/>
      <c r="AB145" s="488"/>
    </row>
    <row r="146" spans="1:28" ht="15.75" customHeight="1">
      <c r="A146" s="493" t="str">
        <f>T(A721)</f>
        <v>Parking Structures</v>
      </c>
      <c r="B146" s="494"/>
      <c r="C146" s="96" t="str">
        <f>T(C721)</f>
        <v>LR</v>
      </c>
      <c r="D146" s="99">
        <f>SUM(D721)</f>
        <v>4</v>
      </c>
      <c r="E146" s="495">
        <v>1</v>
      </c>
      <c r="F146" s="496"/>
      <c r="G146" s="495">
        <f>SUM(G721)</f>
        <v>0</v>
      </c>
      <c r="H146" s="499"/>
      <c r="I146" s="496"/>
      <c r="J146" s="501">
        <v>0</v>
      </c>
      <c r="K146" s="502"/>
      <c r="L146" s="503"/>
      <c r="M146" s="501">
        <v>0</v>
      </c>
      <c r="N146" s="502"/>
      <c r="O146" s="503"/>
      <c r="P146" s="501">
        <v>0</v>
      </c>
      <c r="Q146" s="502"/>
      <c r="R146" s="503"/>
      <c r="S146" s="501">
        <v>0</v>
      </c>
      <c r="T146" s="502"/>
      <c r="U146" s="503"/>
      <c r="V146" s="501">
        <v>0</v>
      </c>
      <c r="W146" s="502"/>
      <c r="X146" s="503"/>
      <c r="Y146" s="501">
        <v>0</v>
      </c>
      <c r="Z146" s="502"/>
      <c r="AA146" s="503"/>
      <c r="AB146" s="488"/>
    </row>
    <row r="147" spans="1:28" ht="15.75" customHeight="1">
      <c r="A147" s="507" t="str">
        <f>T(A722)</f>
        <v/>
      </c>
      <c r="B147" s="508"/>
      <c r="C147" s="508"/>
      <c r="D147" s="509"/>
      <c r="E147" s="497"/>
      <c r="F147" s="498"/>
      <c r="G147" s="497"/>
      <c r="H147" s="500"/>
      <c r="I147" s="498"/>
      <c r="J147" s="504"/>
      <c r="K147" s="505"/>
      <c r="L147" s="506"/>
      <c r="M147" s="504"/>
      <c r="N147" s="505"/>
      <c r="O147" s="506"/>
      <c r="P147" s="504"/>
      <c r="Q147" s="505"/>
      <c r="R147" s="506"/>
      <c r="S147" s="504"/>
      <c r="T147" s="505"/>
      <c r="U147" s="506"/>
      <c r="V147" s="504"/>
      <c r="W147" s="505"/>
      <c r="X147" s="506"/>
      <c r="Y147" s="504"/>
      <c r="Z147" s="505"/>
      <c r="AA147" s="506"/>
      <c r="AB147" s="488"/>
    </row>
    <row r="148" spans="1:28" ht="15.75" customHeight="1" thickBot="1">
      <c r="A148" s="510"/>
      <c r="B148" s="511"/>
      <c r="C148" s="511"/>
      <c r="D148" s="512"/>
      <c r="E148" s="513">
        <f>SUM(E146)</f>
        <v>1</v>
      </c>
      <c r="F148" s="514"/>
      <c r="G148" s="515">
        <f>SUM(G146)</f>
        <v>0</v>
      </c>
      <c r="H148" s="513"/>
      <c r="I148" s="514"/>
      <c r="J148" s="515">
        <f>SUM((J146+M146+P146)/3)</f>
        <v>0</v>
      </c>
      <c r="K148" s="513"/>
      <c r="L148" s="513"/>
      <c r="M148" s="513"/>
      <c r="N148" s="513"/>
      <c r="O148" s="513"/>
      <c r="P148" s="513"/>
      <c r="Q148" s="513"/>
      <c r="R148" s="514"/>
      <c r="S148" s="515">
        <f>SUM(((S146*3)+V146+Y146)/5)</f>
        <v>0</v>
      </c>
      <c r="T148" s="513"/>
      <c r="U148" s="513"/>
      <c r="V148" s="513"/>
      <c r="W148" s="513"/>
      <c r="X148" s="513"/>
      <c r="Y148" s="513"/>
      <c r="Z148" s="513"/>
      <c r="AA148" s="514"/>
      <c r="AB148" s="489"/>
    </row>
    <row r="149" spans="1:28" ht="15.75" customHeight="1" thickBot="1">
      <c r="E149" s="100"/>
      <c r="F149" s="100"/>
      <c r="G149" s="100"/>
      <c r="H149" s="100"/>
      <c r="I149" s="100"/>
      <c r="J149" s="98"/>
      <c r="K149" s="98"/>
      <c r="L149" s="98"/>
      <c r="M149" s="98"/>
      <c r="N149" s="98"/>
      <c r="O149" s="98"/>
      <c r="P149" s="98"/>
      <c r="Q149" s="98"/>
      <c r="R149" s="98"/>
      <c r="S149" s="98"/>
      <c r="T149" s="98"/>
      <c r="U149" s="98"/>
      <c r="V149" s="98"/>
      <c r="W149" s="98"/>
      <c r="X149" s="98"/>
      <c r="Y149" s="98"/>
      <c r="Z149" s="98"/>
      <c r="AA149" s="98"/>
    </row>
    <row r="150" spans="1:28" ht="15.75" customHeight="1">
      <c r="A150" s="472" t="str">
        <f>T(A144)</f>
        <v xml:space="preserve"> VBIED or IED</v>
      </c>
      <c r="B150" s="473"/>
      <c r="C150" s="473"/>
      <c r="D150" s="474"/>
      <c r="E150" s="478" t="s">
        <v>5</v>
      </c>
      <c r="F150" s="479"/>
      <c r="G150" s="478" t="s">
        <v>159</v>
      </c>
      <c r="H150" s="482"/>
      <c r="I150" s="479"/>
      <c r="J150" s="484" t="s">
        <v>7</v>
      </c>
      <c r="K150" s="485"/>
      <c r="L150" s="485"/>
      <c r="M150" s="485"/>
      <c r="N150" s="485"/>
      <c r="O150" s="485"/>
      <c r="P150" s="485"/>
      <c r="Q150" s="485"/>
      <c r="R150" s="486"/>
      <c r="S150" s="484" t="s">
        <v>9</v>
      </c>
      <c r="T150" s="485"/>
      <c r="U150" s="485"/>
      <c r="V150" s="485"/>
      <c r="W150" s="485"/>
      <c r="X150" s="485"/>
      <c r="Y150" s="485"/>
      <c r="Z150" s="485"/>
      <c r="AA150" s="486"/>
      <c r="AB150" s="487">
        <f>SUM(((((J154+S154)/2)*G154)*E154))</f>
        <v>0</v>
      </c>
    </row>
    <row r="151" spans="1:28" ht="15.75" customHeight="1">
      <c r="A151" s="475"/>
      <c r="B151" s="476"/>
      <c r="C151" s="476"/>
      <c r="D151" s="477"/>
      <c r="E151" s="480"/>
      <c r="F151" s="481"/>
      <c r="G151" s="480"/>
      <c r="H151" s="483"/>
      <c r="I151" s="481"/>
      <c r="J151" s="490" t="s">
        <v>163</v>
      </c>
      <c r="K151" s="491"/>
      <c r="L151" s="492"/>
      <c r="M151" s="490" t="s">
        <v>165</v>
      </c>
      <c r="N151" s="491"/>
      <c r="O151" s="492"/>
      <c r="P151" s="490" t="s">
        <v>167</v>
      </c>
      <c r="Q151" s="491"/>
      <c r="R151" s="492"/>
      <c r="S151" s="490" t="s">
        <v>213</v>
      </c>
      <c r="T151" s="491"/>
      <c r="U151" s="492"/>
      <c r="V151" s="490" t="s">
        <v>219</v>
      </c>
      <c r="W151" s="491"/>
      <c r="X151" s="492"/>
      <c r="Y151" s="490" t="s">
        <v>225</v>
      </c>
      <c r="Z151" s="491"/>
      <c r="AA151" s="492"/>
      <c r="AB151" s="488"/>
    </row>
    <row r="152" spans="1:28" ht="15.75" customHeight="1">
      <c r="A152" s="493" t="str">
        <f>T(A727)</f>
        <v>Consist - Type 1</v>
      </c>
      <c r="B152" s="494"/>
      <c r="C152" s="96" t="str">
        <f>T(C727)</f>
        <v>LR</v>
      </c>
      <c r="D152" s="99">
        <f>SUM(D727)</f>
        <v>5</v>
      </c>
      <c r="E152" s="495">
        <v>1</v>
      </c>
      <c r="F152" s="496"/>
      <c r="G152" s="495">
        <f>SUM(G727)</f>
        <v>0</v>
      </c>
      <c r="H152" s="499"/>
      <c r="I152" s="496"/>
      <c r="J152" s="501">
        <v>0</v>
      </c>
      <c r="K152" s="502"/>
      <c r="L152" s="503"/>
      <c r="M152" s="501">
        <v>0</v>
      </c>
      <c r="N152" s="502"/>
      <c r="O152" s="503"/>
      <c r="P152" s="501">
        <v>0</v>
      </c>
      <c r="Q152" s="502"/>
      <c r="R152" s="503"/>
      <c r="S152" s="501">
        <v>0</v>
      </c>
      <c r="T152" s="502"/>
      <c r="U152" s="503"/>
      <c r="V152" s="501">
        <v>0</v>
      </c>
      <c r="W152" s="502"/>
      <c r="X152" s="503"/>
      <c r="Y152" s="501">
        <v>0</v>
      </c>
      <c r="Z152" s="502"/>
      <c r="AA152" s="503"/>
      <c r="AB152" s="488"/>
    </row>
    <row r="153" spans="1:28" ht="15.75" customHeight="1">
      <c r="A153" s="507" t="str">
        <f>T(A728)</f>
        <v/>
      </c>
      <c r="B153" s="508"/>
      <c r="C153" s="508"/>
      <c r="D153" s="509"/>
      <c r="E153" s="497"/>
      <c r="F153" s="498"/>
      <c r="G153" s="497"/>
      <c r="H153" s="500"/>
      <c r="I153" s="498"/>
      <c r="J153" s="504"/>
      <c r="K153" s="505"/>
      <c r="L153" s="506"/>
      <c r="M153" s="504"/>
      <c r="N153" s="505"/>
      <c r="O153" s="506"/>
      <c r="P153" s="504"/>
      <c r="Q153" s="505"/>
      <c r="R153" s="506"/>
      <c r="S153" s="504"/>
      <c r="T153" s="505"/>
      <c r="U153" s="506"/>
      <c r="V153" s="504"/>
      <c r="W153" s="505"/>
      <c r="X153" s="506"/>
      <c r="Y153" s="504"/>
      <c r="Z153" s="505"/>
      <c r="AA153" s="506"/>
      <c r="AB153" s="488"/>
    </row>
    <row r="154" spans="1:28" ht="15.75" customHeight="1" thickBot="1">
      <c r="A154" s="510"/>
      <c r="B154" s="511"/>
      <c r="C154" s="511"/>
      <c r="D154" s="512"/>
      <c r="E154" s="513">
        <f>SUM(E152)</f>
        <v>1</v>
      </c>
      <c r="F154" s="514"/>
      <c r="G154" s="515">
        <f>SUM(G152)</f>
        <v>0</v>
      </c>
      <c r="H154" s="513"/>
      <c r="I154" s="514"/>
      <c r="J154" s="515">
        <f>SUM((J152+M152+P152)/3)</f>
        <v>0</v>
      </c>
      <c r="K154" s="513"/>
      <c r="L154" s="513"/>
      <c r="M154" s="513"/>
      <c r="N154" s="513"/>
      <c r="O154" s="513"/>
      <c r="P154" s="513"/>
      <c r="Q154" s="513"/>
      <c r="R154" s="514"/>
      <c r="S154" s="515">
        <f>SUM(((S152*3)+V152+Y152)/5)</f>
        <v>0</v>
      </c>
      <c r="T154" s="513"/>
      <c r="U154" s="513"/>
      <c r="V154" s="513"/>
      <c r="W154" s="513"/>
      <c r="X154" s="513"/>
      <c r="Y154" s="513"/>
      <c r="Z154" s="513"/>
      <c r="AA154" s="514"/>
      <c r="AB154" s="489"/>
    </row>
    <row r="155" spans="1:28" ht="15.75" customHeight="1" thickBot="1">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11"/>
    </row>
    <row r="156" spans="1:28" ht="15.75" customHeight="1">
      <c r="A156" s="472" t="str">
        <f>T(A150)</f>
        <v xml:space="preserve"> VBIED or IED</v>
      </c>
      <c r="B156" s="473"/>
      <c r="C156" s="473"/>
      <c r="D156" s="474"/>
      <c r="E156" s="478" t="s">
        <v>5</v>
      </c>
      <c r="F156" s="479"/>
      <c r="G156" s="478" t="s">
        <v>159</v>
      </c>
      <c r="H156" s="482"/>
      <c r="I156" s="479"/>
      <c r="J156" s="484" t="s">
        <v>7</v>
      </c>
      <c r="K156" s="485"/>
      <c r="L156" s="485"/>
      <c r="M156" s="485"/>
      <c r="N156" s="485"/>
      <c r="O156" s="485"/>
      <c r="P156" s="485"/>
      <c r="Q156" s="485"/>
      <c r="R156" s="486"/>
      <c r="S156" s="484" t="s">
        <v>9</v>
      </c>
      <c r="T156" s="485"/>
      <c r="U156" s="485"/>
      <c r="V156" s="485"/>
      <c r="W156" s="485"/>
      <c r="X156" s="485"/>
      <c r="Y156" s="485"/>
      <c r="Z156" s="485"/>
      <c r="AA156" s="486"/>
      <c r="AB156" s="487">
        <f>SUM(((((J160+S160)/2)*G160)*E160))</f>
        <v>0</v>
      </c>
    </row>
    <row r="157" spans="1:28" ht="15.75" customHeight="1">
      <c r="A157" s="475"/>
      <c r="B157" s="476"/>
      <c r="C157" s="476"/>
      <c r="D157" s="477"/>
      <c r="E157" s="480"/>
      <c r="F157" s="481"/>
      <c r="G157" s="480"/>
      <c r="H157" s="483"/>
      <c r="I157" s="481"/>
      <c r="J157" s="490" t="s">
        <v>163</v>
      </c>
      <c r="K157" s="491"/>
      <c r="L157" s="492"/>
      <c r="M157" s="490" t="s">
        <v>165</v>
      </c>
      <c r="N157" s="491"/>
      <c r="O157" s="492"/>
      <c r="P157" s="490" t="s">
        <v>167</v>
      </c>
      <c r="Q157" s="491"/>
      <c r="R157" s="492"/>
      <c r="S157" s="490" t="s">
        <v>213</v>
      </c>
      <c r="T157" s="491"/>
      <c r="U157" s="492"/>
      <c r="V157" s="490" t="s">
        <v>219</v>
      </c>
      <c r="W157" s="491"/>
      <c r="X157" s="492"/>
      <c r="Y157" s="490" t="s">
        <v>225</v>
      </c>
      <c r="Z157" s="491"/>
      <c r="AA157" s="540"/>
      <c r="AB157" s="488"/>
    </row>
    <row r="158" spans="1:28" ht="15.75" customHeight="1">
      <c r="A158" s="493" t="str">
        <f>T(A733)</f>
        <v>Consist - Type 2</v>
      </c>
      <c r="B158" s="494"/>
      <c r="C158" s="96" t="str">
        <f>T(C733)</f>
        <v>LR</v>
      </c>
      <c r="D158" s="99">
        <f>SUM(D733)</f>
        <v>6</v>
      </c>
      <c r="E158" s="495">
        <v>1</v>
      </c>
      <c r="F158" s="496"/>
      <c r="G158" s="495">
        <f>SUM(G733)</f>
        <v>0</v>
      </c>
      <c r="H158" s="499"/>
      <c r="I158" s="496"/>
      <c r="J158" s="501">
        <v>0</v>
      </c>
      <c r="K158" s="502"/>
      <c r="L158" s="503"/>
      <c r="M158" s="501">
        <v>0</v>
      </c>
      <c r="N158" s="502"/>
      <c r="O158" s="503"/>
      <c r="P158" s="501">
        <v>0</v>
      </c>
      <c r="Q158" s="502"/>
      <c r="R158" s="503"/>
      <c r="S158" s="501">
        <v>0</v>
      </c>
      <c r="T158" s="502"/>
      <c r="U158" s="503"/>
      <c r="V158" s="501">
        <v>0</v>
      </c>
      <c r="W158" s="502"/>
      <c r="X158" s="503"/>
      <c r="Y158" s="501">
        <v>0</v>
      </c>
      <c r="Z158" s="502"/>
      <c r="AA158" s="503"/>
      <c r="AB158" s="488"/>
    </row>
    <row r="159" spans="1:28" ht="15.75" customHeight="1">
      <c r="A159" s="507" t="str">
        <f>T(A734)</f>
        <v/>
      </c>
      <c r="B159" s="508"/>
      <c r="C159" s="508"/>
      <c r="D159" s="509"/>
      <c r="E159" s="497"/>
      <c r="F159" s="498"/>
      <c r="G159" s="497"/>
      <c r="H159" s="500"/>
      <c r="I159" s="498"/>
      <c r="J159" s="504"/>
      <c r="K159" s="505"/>
      <c r="L159" s="506"/>
      <c r="M159" s="504"/>
      <c r="N159" s="505"/>
      <c r="O159" s="506"/>
      <c r="P159" s="504"/>
      <c r="Q159" s="505"/>
      <c r="R159" s="506"/>
      <c r="S159" s="504"/>
      <c r="T159" s="505"/>
      <c r="U159" s="506"/>
      <c r="V159" s="504"/>
      <c r="W159" s="505"/>
      <c r="X159" s="506"/>
      <c r="Y159" s="504"/>
      <c r="Z159" s="505"/>
      <c r="AA159" s="506"/>
      <c r="AB159" s="488"/>
    </row>
    <row r="160" spans="1:28" ht="15.75" customHeight="1" thickBot="1">
      <c r="A160" s="510"/>
      <c r="B160" s="511"/>
      <c r="C160" s="511"/>
      <c r="D160" s="512"/>
      <c r="E160" s="513">
        <f>SUM(E158)</f>
        <v>1</v>
      </c>
      <c r="F160" s="514"/>
      <c r="G160" s="515">
        <f>SUM(G158)</f>
        <v>0</v>
      </c>
      <c r="H160" s="513"/>
      <c r="I160" s="514"/>
      <c r="J160" s="515">
        <f>SUM((J158+M158+P158)/3)</f>
        <v>0</v>
      </c>
      <c r="K160" s="513"/>
      <c r="L160" s="513"/>
      <c r="M160" s="513"/>
      <c r="N160" s="513"/>
      <c r="O160" s="513"/>
      <c r="P160" s="513"/>
      <c r="Q160" s="513"/>
      <c r="R160" s="514"/>
      <c r="S160" s="515">
        <f>SUM(((S158*3)+V158+Y158)/5)</f>
        <v>0</v>
      </c>
      <c r="T160" s="513"/>
      <c r="U160" s="513"/>
      <c r="V160" s="513"/>
      <c r="W160" s="513"/>
      <c r="X160" s="513"/>
      <c r="Y160" s="513"/>
      <c r="Z160" s="513"/>
      <c r="AA160" s="514"/>
      <c r="AB160" s="489"/>
    </row>
    <row r="161" spans="1:28" ht="15.75" customHeight="1" thickBot="1">
      <c r="E161" s="100"/>
      <c r="F161" s="100"/>
      <c r="G161" s="100"/>
      <c r="H161" s="100"/>
      <c r="I161" s="100"/>
      <c r="J161" s="98"/>
      <c r="K161" s="98"/>
      <c r="L161" s="98"/>
      <c r="M161" s="98"/>
      <c r="N161" s="98"/>
      <c r="O161" s="98"/>
      <c r="P161" s="98"/>
      <c r="Q161" s="98"/>
      <c r="R161" s="98"/>
      <c r="S161" s="98"/>
      <c r="T161" s="98"/>
      <c r="U161" s="98"/>
      <c r="V161" s="98"/>
      <c r="W161" s="98"/>
      <c r="X161" s="98"/>
      <c r="Y161" s="98"/>
      <c r="Z161" s="98"/>
      <c r="AA161" s="98"/>
      <c r="AB161" s="100"/>
    </row>
    <row r="162" spans="1:28" ht="15.75" customHeight="1">
      <c r="A162" s="472" t="str">
        <f>T(A156)</f>
        <v xml:space="preserve"> VBIED or IED</v>
      </c>
      <c r="B162" s="473"/>
      <c r="C162" s="473"/>
      <c r="D162" s="474"/>
      <c r="E162" s="478" t="s">
        <v>5</v>
      </c>
      <c r="F162" s="479"/>
      <c r="G162" s="478" t="s">
        <v>159</v>
      </c>
      <c r="H162" s="482"/>
      <c r="I162" s="479"/>
      <c r="J162" s="484" t="s">
        <v>7</v>
      </c>
      <c r="K162" s="485"/>
      <c r="L162" s="485"/>
      <c r="M162" s="485"/>
      <c r="N162" s="485"/>
      <c r="O162" s="485"/>
      <c r="P162" s="485"/>
      <c r="Q162" s="485"/>
      <c r="R162" s="486"/>
      <c r="S162" s="484" t="s">
        <v>9</v>
      </c>
      <c r="T162" s="485"/>
      <c r="U162" s="485"/>
      <c r="V162" s="485"/>
      <c r="W162" s="485"/>
      <c r="X162" s="485"/>
      <c r="Y162" s="485"/>
      <c r="Z162" s="485"/>
      <c r="AA162" s="486"/>
      <c r="AB162" s="487">
        <f>SUM(((((J166+S166)/2)*G166)*E166))</f>
        <v>0</v>
      </c>
    </row>
    <row r="163" spans="1:28" ht="15.75" customHeight="1">
      <c r="A163" s="475"/>
      <c r="B163" s="476"/>
      <c r="C163" s="476"/>
      <c r="D163" s="477"/>
      <c r="E163" s="480"/>
      <c r="F163" s="481"/>
      <c r="G163" s="480"/>
      <c r="H163" s="483"/>
      <c r="I163" s="481"/>
      <c r="J163" s="490" t="s">
        <v>163</v>
      </c>
      <c r="K163" s="491"/>
      <c r="L163" s="492"/>
      <c r="M163" s="490" t="s">
        <v>165</v>
      </c>
      <c r="N163" s="491"/>
      <c r="O163" s="492"/>
      <c r="P163" s="490" t="s">
        <v>167</v>
      </c>
      <c r="Q163" s="491"/>
      <c r="R163" s="492"/>
      <c r="S163" s="490" t="s">
        <v>213</v>
      </c>
      <c r="T163" s="491"/>
      <c r="U163" s="492"/>
      <c r="V163" s="490" t="s">
        <v>219</v>
      </c>
      <c r="W163" s="491"/>
      <c r="X163" s="492"/>
      <c r="Y163" s="490" t="s">
        <v>225</v>
      </c>
      <c r="Z163" s="491"/>
      <c r="AA163" s="492"/>
      <c r="AB163" s="488"/>
    </row>
    <row r="164" spans="1:28" ht="15.75" customHeight="1">
      <c r="A164" s="493" t="str">
        <f>T(A739)</f>
        <v>Primary Control Center</v>
      </c>
      <c r="B164" s="494"/>
      <c r="C164" s="96" t="str">
        <f>T(C739)</f>
        <v>LR</v>
      </c>
      <c r="D164" s="99">
        <f>SUM(D739)</f>
        <v>7</v>
      </c>
      <c r="E164" s="495">
        <v>1</v>
      </c>
      <c r="F164" s="496"/>
      <c r="G164" s="495">
        <f>SUM(G739)</f>
        <v>0</v>
      </c>
      <c r="H164" s="499"/>
      <c r="I164" s="496"/>
      <c r="J164" s="501">
        <v>0</v>
      </c>
      <c r="K164" s="502"/>
      <c r="L164" s="503"/>
      <c r="M164" s="501">
        <v>0</v>
      </c>
      <c r="N164" s="502"/>
      <c r="O164" s="503"/>
      <c r="P164" s="501">
        <v>0</v>
      </c>
      <c r="Q164" s="502"/>
      <c r="R164" s="503"/>
      <c r="S164" s="501">
        <v>0</v>
      </c>
      <c r="T164" s="502"/>
      <c r="U164" s="503"/>
      <c r="V164" s="501">
        <v>0</v>
      </c>
      <c r="W164" s="502"/>
      <c r="X164" s="503"/>
      <c r="Y164" s="501">
        <v>0</v>
      </c>
      <c r="Z164" s="502"/>
      <c r="AA164" s="503"/>
      <c r="AB164" s="488"/>
    </row>
    <row r="165" spans="1:28" ht="15.75" customHeight="1">
      <c r="A165" s="507" t="str">
        <f>T(A740)</f>
        <v/>
      </c>
      <c r="B165" s="508"/>
      <c r="C165" s="508"/>
      <c r="D165" s="509"/>
      <c r="E165" s="497"/>
      <c r="F165" s="498"/>
      <c r="G165" s="497"/>
      <c r="H165" s="500"/>
      <c r="I165" s="498"/>
      <c r="J165" s="504"/>
      <c r="K165" s="505"/>
      <c r="L165" s="506"/>
      <c r="M165" s="504"/>
      <c r="N165" s="505"/>
      <c r="O165" s="506"/>
      <c r="P165" s="504"/>
      <c r="Q165" s="505"/>
      <c r="R165" s="506"/>
      <c r="S165" s="504"/>
      <c r="T165" s="505"/>
      <c r="U165" s="506"/>
      <c r="V165" s="504"/>
      <c r="W165" s="505"/>
      <c r="X165" s="506"/>
      <c r="Y165" s="504"/>
      <c r="Z165" s="505"/>
      <c r="AA165" s="506"/>
      <c r="AB165" s="488"/>
    </row>
    <row r="166" spans="1:28" ht="15.75" customHeight="1" thickBot="1">
      <c r="A166" s="510"/>
      <c r="B166" s="511"/>
      <c r="C166" s="511"/>
      <c r="D166" s="512"/>
      <c r="E166" s="513">
        <f>SUM(E164)</f>
        <v>1</v>
      </c>
      <c r="F166" s="514"/>
      <c r="G166" s="515">
        <f>SUM(G164)</f>
        <v>0</v>
      </c>
      <c r="H166" s="513"/>
      <c r="I166" s="514"/>
      <c r="J166" s="515">
        <f>SUM((J164+M164+P164)/3)</f>
        <v>0</v>
      </c>
      <c r="K166" s="513"/>
      <c r="L166" s="513"/>
      <c r="M166" s="513"/>
      <c r="N166" s="513"/>
      <c r="O166" s="513"/>
      <c r="P166" s="513"/>
      <c r="Q166" s="513"/>
      <c r="R166" s="514"/>
      <c r="S166" s="515">
        <f>SUM(((S164*3)+V164+Y164)/5)</f>
        <v>0</v>
      </c>
      <c r="T166" s="513"/>
      <c r="U166" s="513"/>
      <c r="V166" s="513"/>
      <c r="W166" s="513"/>
      <c r="X166" s="513"/>
      <c r="Y166" s="513"/>
      <c r="Z166" s="513"/>
      <c r="AA166" s="514"/>
      <c r="AB166" s="489"/>
    </row>
    <row r="167" spans="1:28" ht="15.75" customHeight="1" thickBot="1">
      <c r="E167" s="100"/>
      <c r="F167" s="100"/>
      <c r="G167" s="100"/>
      <c r="H167" s="100"/>
      <c r="I167" s="100"/>
      <c r="J167" s="98"/>
      <c r="K167" s="98"/>
      <c r="L167" s="98"/>
      <c r="M167" s="98"/>
      <c r="N167" s="98"/>
      <c r="O167" s="98"/>
      <c r="P167" s="98"/>
      <c r="Q167" s="98"/>
      <c r="R167" s="98"/>
      <c r="S167" s="98"/>
      <c r="T167" s="98"/>
      <c r="U167" s="98"/>
      <c r="V167" s="98"/>
      <c r="W167" s="98"/>
      <c r="X167" s="98"/>
      <c r="Y167" s="98"/>
      <c r="Z167" s="98"/>
      <c r="AA167" s="98"/>
    </row>
    <row r="168" spans="1:28" ht="15.75" customHeight="1">
      <c r="A168" s="472" t="str">
        <f>T(A162)</f>
        <v xml:space="preserve"> VBIED or IED</v>
      </c>
      <c r="B168" s="473"/>
      <c r="C168" s="473"/>
      <c r="D168" s="474"/>
      <c r="E168" s="478" t="s">
        <v>5</v>
      </c>
      <c r="F168" s="479"/>
      <c r="G168" s="478" t="s">
        <v>159</v>
      </c>
      <c r="H168" s="482"/>
      <c r="I168" s="479"/>
      <c r="J168" s="484" t="s">
        <v>7</v>
      </c>
      <c r="K168" s="485"/>
      <c r="L168" s="485"/>
      <c r="M168" s="485"/>
      <c r="N168" s="485"/>
      <c r="O168" s="485"/>
      <c r="P168" s="485"/>
      <c r="Q168" s="485"/>
      <c r="R168" s="486"/>
      <c r="S168" s="484" t="s">
        <v>9</v>
      </c>
      <c r="T168" s="485"/>
      <c r="U168" s="485"/>
      <c r="V168" s="485"/>
      <c r="W168" s="485"/>
      <c r="X168" s="485"/>
      <c r="Y168" s="485"/>
      <c r="Z168" s="485"/>
      <c r="AA168" s="486"/>
      <c r="AB168" s="487">
        <f>SUM(((((J172+S172)/2)*G172)*E172))</f>
        <v>0</v>
      </c>
    </row>
    <row r="169" spans="1:28" ht="15.75" customHeight="1">
      <c r="A169" s="475"/>
      <c r="B169" s="476"/>
      <c r="C169" s="476"/>
      <c r="D169" s="477"/>
      <c r="E169" s="480"/>
      <c r="F169" s="481"/>
      <c r="G169" s="480"/>
      <c r="H169" s="483"/>
      <c r="I169" s="481"/>
      <c r="J169" s="490" t="s">
        <v>163</v>
      </c>
      <c r="K169" s="491"/>
      <c r="L169" s="492"/>
      <c r="M169" s="490" t="s">
        <v>165</v>
      </c>
      <c r="N169" s="491"/>
      <c r="O169" s="492"/>
      <c r="P169" s="490" t="s">
        <v>167</v>
      </c>
      <c r="Q169" s="491"/>
      <c r="R169" s="492"/>
      <c r="S169" s="490" t="s">
        <v>213</v>
      </c>
      <c r="T169" s="491"/>
      <c r="U169" s="492"/>
      <c r="V169" s="490" t="s">
        <v>219</v>
      </c>
      <c r="W169" s="491"/>
      <c r="X169" s="492"/>
      <c r="Y169" s="490" t="s">
        <v>225</v>
      </c>
      <c r="Z169" s="491"/>
      <c r="AA169" s="492"/>
      <c r="AB169" s="488"/>
    </row>
    <row r="170" spans="1:28" ht="15.75" customHeight="1">
      <c r="A170" s="493" t="str">
        <f>T(A745)</f>
        <v>Cyber Systems</v>
      </c>
      <c r="B170" s="494"/>
      <c r="C170" s="96" t="str">
        <f>T(C745)</f>
        <v>LR</v>
      </c>
      <c r="D170" s="99">
        <f>SUM(D745)</f>
        <v>8</v>
      </c>
      <c r="E170" s="495">
        <v>1</v>
      </c>
      <c r="F170" s="496"/>
      <c r="G170" s="495">
        <f>SUM(G745)</f>
        <v>0</v>
      </c>
      <c r="H170" s="499"/>
      <c r="I170" s="496"/>
      <c r="J170" s="501">
        <v>0</v>
      </c>
      <c r="K170" s="502"/>
      <c r="L170" s="503"/>
      <c r="M170" s="501">
        <v>0</v>
      </c>
      <c r="N170" s="502"/>
      <c r="O170" s="503"/>
      <c r="P170" s="501">
        <v>0</v>
      </c>
      <c r="Q170" s="502"/>
      <c r="R170" s="503"/>
      <c r="S170" s="501">
        <v>0</v>
      </c>
      <c r="T170" s="502"/>
      <c r="U170" s="503"/>
      <c r="V170" s="501">
        <v>0</v>
      </c>
      <c r="W170" s="502"/>
      <c r="X170" s="503"/>
      <c r="Y170" s="501">
        <v>0</v>
      </c>
      <c r="Z170" s="502"/>
      <c r="AA170" s="503"/>
      <c r="AB170" s="488"/>
    </row>
    <row r="171" spans="1:28" ht="15.75" customHeight="1">
      <c r="A171" s="507" t="str">
        <f>T(A746)</f>
        <v/>
      </c>
      <c r="B171" s="508"/>
      <c r="C171" s="508"/>
      <c r="D171" s="509"/>
      <c r="E171" s="497"/>
      <c r="F171" s="498"/>
      <c r="G171" s="497"/>
      <c r="H171" s="500"/>
      <c r="I171" s="498"/>
      <c r="J171" s="504"/>
      <c r="K171" s="505"/>
      <c r="L171" s="506"/>
      <c r="M171" s="504"/>
      <c r="N171" s="505"/>
      <c r="O171" s="506"/>
      <c r="P171" s="504"/>
      <c r="Q171" s="505"/>
      <c r="R171" s="506"/>
      <c r="S171" s="504"/>
      <c r="T171" s="505"/>
      <c r="U171" s="506"/>
      <c r="V171" s="504"/>
      <c r="W171" s="505"/>
      <c r="X171" s="506"/>
      <c r="Y171" s="504"/>
      <c r="Z171" s="505"/>
      <c r="AA171" s="506"/>
      <c r="AB171" s="488"/>
    </row>
    <row r="172" spans="1:28" ht="15.75" customHeight="1" thickBot="1">
      <c r="A172" s="510"/>
      <c r="B172" s="511"/>
      <c r="C172" s="511"/>
      <c r="D172" s="512"/>
      <c r="E172" s="513">
        <f>SUM(E170)</f>
        <v>1</v>
      </c>
      <c r="F172" s="514"/>
      <c r="G172" s="515">
        <f>SUM(G170)</f>
        <v>0</v>
      </c>
      <c r="H172" s="513"/>
      <c r="I172" s="514"/>
      <c r="J172" s="515">
        <f>SUM((J170+M170+P170)/3)</f>
        <v>0</v>
      </c>
      <c r="K172" s="513"/>
      <c r="L172" s="513"/>
      <c r="M172" s="513"/>
      <c r="N172" s="513"/>
      <c r="O172" s="513"/>
      <c r="P172" s="513"/>
      <c r="Q172" s="513"/>
      <c r="R172" s="514"/>
      <c r="S172" s="515">
        <f>SUM(((S170*3)+V170+Y170)/5)</f>
        <v>0</v>
      </c>
      <c r="T172" s="513"/>
      <c r="U172" s="513"/>
      <c r="V172" s="513"/>
      <c r="W172" s="513"/>
      <c r="X172" s="513"/>
      <c r="Y172" s="513"/>
      <c r="Z172" s="513"/>
      <c r="AA172" s="514"/>
      <c r="AB172" s="489"/>
    </row>
    <row r="173" spans="1:28" ht="15.75" customHeight="1" thickBot="1">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row>
    <row r="174" spans="1:28" ht="15.75" customHeight="1">
      <c r="A174" s="472" t="str">
        <f>T(A162)</f>
        <v xml:space="preserve"> VBIED or IED</v>
      </c>
      <c r="B174" s="473"/>
      <c r="C174" s="473"/>
      <c r="D174" s="474"/>
      <c r="E174" s="478" t="s">
        <v>5</v>
      </c>
      <c r="F174" s="479"/>
      <c r="G174" s="478" t="s">
        <v>159</v>
      </c>
      <c r="H174" s="482"/>
      <c r="I174" s="479"/>
      <c r="J174" s="484" t="s">
        <v>7</v>
      </c>
      <c r="K174" s="485"/>
      <c r="L174" s="485"/>
      <c r="M174" s="485"/>
      <c r="N174" s="485"/>
      <c r="O174" s="485"/>
      <c r="P174" s="485"/>
      <c r="Q174" s="485"/>
      <c r="R174" s="486"/>
      <c r="S174" s="484" t="s">
        <v>9</v>
      </c>
      <c r="T174" s="485"/>
      <c r="U174" s="485"/>
      <c r="V174" s="485"/>
      <c r="W174" s="485"/>
      <c r="X174" s="485"/>
      <c r="Y174" s="485"/>
      <c r="Z174" s="485"/>
      <c r="AA174" s="486"/>
      <c r="AB174" s="487">
        <f>SUM(((((J178+S178)/2)*G178)*E178))</f>
        <v>0</v>
      </c>
    </row>
    <row r="175" spans="1:28" ht="15.75" customHeight="1">
      <c r="A175" s="475"/>
      <c r="B175" s="476"/>
      <c r="C175" s="476"/>
      <c r="D175" s="477"/>
      <c r="E175" s="480"/>
      <c r="F175" s="481"/>
      <c r="G175" s="480"/>
      <c r="H175" s="483"/>
      <c r="I175" s="481"/>
      <c r="J175" s="490" t="s">
        <v>163</v>
      </c>
      <c r="K175" s="491"/>
      <c r="L175" s="492"/>
      <c r="M175" s="490" t="s">
        <v>165</v>
      </c>
      <c r="N175" s="491"/>
      <c r="O175" s="492"/>
      <c r="P175" s="490" t="s">
        <v>167</v>
      </c>
      <c r="Q175" s="491"/>
      <c r="R175" s="492"/>
      <c r="S175" s="490" t="s">
        <v>213</v>
      </c>
      <c r="T175" s="491"/>
      <c r="U175" s="492"/>
      <c r="V175" s="490" t="s">
        <v>219</v>
      </c>
      <c r="W175" s="491"/>
      <c r="X175" s="492"/>
      <c r="Y175" s="490" t="s">
        <v>225</v>
      </c>
      <c r="Z175" s="491"/>
      <c r="AA175" s="540"/>
      <c r="AB175" s="488"/>
    </row>
    <row r="176" spans="1:28" ht="15.75" customHeight="1">
      <c r="A176" s="493" t="str">
        <f>T(A751)</f>
        <v>Right of Way (ROW)</v>
      </c>
      <c r="B176" s="494"/>
      <c r="C176" s="96" t="str">
        <f>T(C751)</f>
        <v>LR</v>
      </c>
      <c r="D176" s="99">
        <f>SUM(D751)</f>
        <v>9</v>
      </c>
      <c r="E176" s="495">
        <v>1</v>
      </c>
      <c r="F176" s="496"/>
      <c r="G176" s="495">
        <f>SUM(G751)</f>
        <v>0</v>
      </c>
      <c r="H176" s="499"/>
      <c r="I176" s="496"/>
      <c r="J176" s="501">
        <v>0</v>
      </c>
      <c r="K176" s="502"/>
      <c r="L176" s="503"/>
      <c r="M176" s="501">
        <v>0</v>
      </c>
      <c r="N176" s="502"/>
      <c r="O176" s="503"/>
      <c r="P176" s="501">
        <v>0</v>
      </c>
      <c r="Q176" s="502"/>
      <c r="R176" s="503"/>
      <c r="S176" s="501">
        <v>0</v>
      </c>
      <c r="T176" s="502"/>
      <c r="U176" s="503"/>
      <c r="V176" s="501">
        <v>0</v>
      </c>
      <c r="W176" s="502"/>
      <c r="X176" s="503"/>
      <c r="Y176" s="501">
        <v>0</v>
      </c>
      <c r="Z176" s="502"/>
      <c r="AA176" s="503"/>
      <c r="AB176" s="488"/>
    </row>
    <row r="177" spans="1:28" ht="15.75" customHeight="1">
      <c r="A177" s="507" t="str">
        <f>T(A752)</f>
        <v/>
      </c>
      <c r="B177" s="508"/>
      <c r="C177" s="508"/>
      <c r="D177" s="509"/>
      <c r="E177" s="497"/>
      <c r="F177" s="498"/>
      <c r="G177" s="497"/>
      <c r="H177" s="500"/>
      <c r="I177" s="498"/>
      <c r="J177" s="504"/>
      <c r="K177" s="505"/>
      <c r="L177" s="506"/>
      <c r="M177" s="504"/>
      <c r="N177" s="505"/>
      <c r="O177" s="506"/>
      <c r="P177" s="504"/>
      <c r="Q177" s="505"/>
      <c r="R177" s="506"/>
      <c r="S177" s="504"/>
      <c r="T177" s="505"/>
      <c r="U177" s="506"/>
      <c r="V177" s="504"/>
      <c r="W177" s="505"/>
      <c r="X177" s="506"/>
      <c r="Y177" s="504"/>
      <c r="Z177" s="505"/>
      <c r="AA177" s="506"/>
      <c r="AB177" s="488"/>
    </row>
    <row r="178" spans="1:28" ht="15.75" customHeight="1" thickBot="1">
      <c r="A178" s="510"/>
      <c r="B178" s="511"/>
      <c r="C178" s="511"/>
      <c r="D178" s="512"/>
      <c r="E178" s="513">
        <f>SUM(E176)</f>
        <v>1</v>
      </c>
      <c r="F178" s="514"/>
      <c r="G178" s="515">
        <f>SUM(G176)</f>
        <v>0</v>
      </c>
      <c r="H178" s="513"/>
      <c r="I178" s="514"/>
      <c r="J178" s="515">
        <f>SUM((J176+M176+P176)/3)</f>
        <v>0</v>
      </c>
      <c r="K178" s="513"/>
      <c r="L178" s="513"/>
      <c r="M178" s="513"/>
      <c r="N178" s="513"/>
      <c r="O178" s="513"/>
      <c r="P178" s="513"/>
      <c r="Q178" s="513"/>
      <c r="R178" s="514"/>
      <c r="S178" s="515">
        <f>SUM(((S176*3)+V176+Y176)/5)</f>
        <v>0</v>
      </c>
      <c r="T178" s="513"/>
      <c r="U178" s="513"/>
      <c r="V178" s="513"/>
      <c r="W178" s="513"/>
      <c r="X178" s="513"/>
      <c r="Y178" s="513"/>
      <c r="Z178" s="513"/>
      <c r="AA178" s="514"/>
      <c r="AB178" s="489"/>
    </row>
    <row r="179" spans="1:28" ht="15.75" customHeight="1" thickBot="1">
      <c r="E179" s="100"/>
      <c r="F179" s="100"/>
      <c r="G179" s="100"/>
      <c r="H179" s="100"/>
      <c r="I179" s="100"/>
      <c r="J179" s="98"/>
      <c r="K179" s="98"/>
      <c r="L179" s="98"/>
      <c r="M179" s="98"/>
      <c r="N179" s="98"/>
      <c r="O179" s="98"/>
      <c r="P179" s="98"/>
      <c r="Q179" s="98"/>
      <c r="R179" s="98"/>
      <c r="S179" s="98"/>
      <c r="T179" s="98"/>
      <c r="U179" s="98"/>
      <c r="V179" s="98"/>
      <c r="W179" s="98"/>
      <c r="X179" s="98"/>
      <c r="Y179" s="98"/>
      <c r="Z179" s="98"/>
      <c r="AA179" s="98"/>
    </row>
    <row r="180" spans="1:28" ht="15.75" customHeight="1">
      <c r="A180" s="472" t="str">
        <f>T(A162)</f>
        <v xml:space="preserve"> VBIED or IED</v>
      </c>
      <c r="B180" s="473"/>
      <c r="C180" s="473"/>
      <c r="D180" s="474"/>
      <c r="E180" s="478" t="s">
        <v>5</v>
      </c>
      <c r="F180" s="479"/>
      <c r="G180" s="478" t="s">
        <v>159</v>
      </c>
      <c r="H180" s="482"/>
      <c r="I180" s="479"/>
      <c r="J180" s="484" t="s">
        <v>7</v>
      </c>
      <c r="K180" s="485"/>
      <c r="L180" s="485"/>
      <c r="M180" s="485"/>
      <c r="N180" s="485"/>
      <c r="O180" s="485"/>
      <c r="P180" s="485"/>
      <c r="Q180" s="485"/>
      <c r="R180" s="486"/>
      <c r="S180" s="484" t="s">
        <v>9</v>
      </c>
      <c r="T180" s="485"/>
      <c r="U180" s="485"/>
      <c r="V180" s="485"/>
      <c r="W180" s="485"/>
      <c r="X180" s="485"/>
      <c r="Y180" s="485"/>
      <c r="Z180" s="485"/>
      <c r="AA180" s="486"/>
      <c r="AB180" s="487">
        <f>SUM(((((J184+S184)/2)*G184)*E184))</f>
        <v>0</v>
      </c>
    </row>
    <row r="181" spans="1:28" ht="15.75" customHeight="1">
      <c r="A181" s="475"/>
      <c r="B181" s="476"/>
      <c r="C181" s="476"/>
      <c r="D181" s="477"/>
      <c r="E181" s="480"/>
      <c r="F181" s="481"/>
      <c r="G181" s="480"/>
      <c r="H181" s="483"/>
      <c r="I181" s="481"/>
      <c r="J181" s="490" t="s">
        <v>163</v>
      </c>
      <c r="K181" s="491"/>
      <c r="L181" s="492"/>
      <c r="M181" s="490" t="s">
        <v>165</v>
      </c>
      <c r="N181" s="491"/>
      <c r="O181" s="492"/>
      <c r="P181" s="490" t="s">
        <v>167</v>
      </c>
      <c r="Q181" s="491"/>
      <c r="R181" s="492"/>
      <c r="S181" s="490" t="s">
        <v>213</v>
      </c>
      <c r="T181" s="491"/>
      <c r="U181" s="492"/>
      <c r="V181" s="490" t="s">
        <v>219</v>
      </c>
      <c r="W181" s="491"/>
      <c r="X181" s="492"/>
      <c r="Y181" s="490" t="s">
        <v>225</v>
      </c>
      <c r="Z181" s="491"/>
      <c r="AA181" s="492"/>
      <c r="AB181" s="488"/>
    </row>
    <row r="182" spans="1:28" ht="15.75" customHeight="1">
      <c r="A182" s="493" t="str">
        <f>T(A757)</f>
        <v>Signals &amp; PTC</v>
      </c>
      <c r="B182" s="494"/>
      <c r="C182" s="96" t="str">
        <f>T(C757)</f>
        <v>LR</v>
      </c>
      <c r="D182" s="99">
        <f>SUM(D757)</f>
        <v>10</v>
      </c>
      <c r="E182" s="495">
        <v>1</v>
      </c>
      <c r="F182" s="496"/>
      <c r="G182" s="495">
        <f>SUM(G757)</f>
        <v>0</v>
      </c>
      <c r="H182" s="499"/>
      <c r="I182" s="496"/>
      <c r="J182" s="501">
        <v>0</v>
      </c>
      <c r="K182" s="502"/>
      <c r="L182" s="503"/>
      <c r="M182" s="501">
        <v>0</v>
      </c>
      <c r="N182" s="502"/>
      <c r="O182" s="503"/>
      <c r="P182" s="501">
        <v>0</v>
      </c>
      <c r="Q182" s="502"/>
      <c r="R182" s="503"/>
      <c r="S182" s="501">
        <v>0</v>
      </c>
      <c r="T182" s="502"/>
      <c r="U182" s="503"/>
      <c r="V182" s="501">
        <v>0</v>
      </c>
      <c r="W182" s="502"/>
      <c r="X182" s="503"/>
      <c r="Y182" s="501">
        <v>0</v>
      </c>
      <c r="Z182" s="502"/>
      <c r="AA182" s="503"/>
      <c r="AB182" s="488"/>
    </row>
    <row r="183" spans="1:28" ht="15.75" customHeight="1">
      <c r="A183" s="507" t="str">
        <f>T(A758)</f>
        <v/>
      </c>
      <c r="B183" s="508"/>
      <c r="C183" s="508"/>
      <c r="D183" s="509"/>
      <c r="E183" s="497"/>
      <c r="F183" s="498"/>
      <c r="G183" s="497"/>
      <c r="H183" s="500"/>
      <c r="I183" s="498"/>
      <c r="J183" s="504"/>
      <c r="K183" s="505"/>
      <c r="L183" s="506"/>
      <c r="M183" s="504"/>
      <c r="N183" s="505"/>
      <c r="O183" s="506"/>
      <c r="P183" s="504"/>
      <c r="Q183" s="505"/>
      <c r="R183" s="506"/>
      <c r="S183" s="504"/>
      <c r="T183" s="505"/>
      <c r="U183" s="506"/>
      <c r="V183" s="504"/>
      <c r="W183" s="505"/>
      <c r="X183" s="506"/>
      <c r="Y183" s="504"/>
      <c r="Z183" s="505"/>
      <c r="AA183" s="506"/>
      <c r="AB183" s="488"/>
    </row>
    <row r="184" spans="1:28" ht="15.75" customHeight="1" thickBot="1">
      <c r="A184" s="510"/>
      <c r="B184" s="511"/>
      <c r="C184" s="511"/>
      <c r="D184" s="512"/>
      <c r="E184" s="513">
        <f>SUM(E182)</f>
        <v>1</v>
      </c>
      <c r="F184" s="514"/>
      <c r="G184" s="515">
        <f>SUM(G182)</f>
        <v>0</v>
      </c>
      <c r="H184" s="513"/>
      <c r="I184" s="514"/>
      <c r="J184" s="515">
        <f>SUM((J182+M182+P182)/3)</f>
        <v>0</v>
      </c>
      <c r="K184" s="513"/>
      <c r="L184" s="513"/>
      <c r="M184" s="513"/>
      <c r="N184" s="513"/>
      <c r="O184" s="513"/>
      <c r="P184" s="513"/>
      <c r="Q184" s="513"/>
      <c r="R184" s="514"/>
      <c r="S184" s="515">
        <f>SUM(((S182*3)+V182+Y182)/5)</f>
        <v>0</v>
      </c>
      <c r="T184" s="513"/>
      <c r="U184" s="513"/>
      <c r="V184" s="513"/>
      <c r="W184" s="513"/>
      <c r="X184" s="513"/>
      <c r="Y184" s="513"/>
      <c r="Z184" s="513"/>
      <c r="AA184" s="514"/>
      <c r="AB184" s="489"/>
    </row>
    <row r="185" spans="1:28" ht="15.75" customHeight="1" thickBot="1">
      <c r="J185" s="98"/>
      <c r="K185" s="98"/>
      <c r="L185" s="98"/>
      <c r="M185" s="98"/>
      <c r="N185" s="98"/>
      <c r="O185" s="98"/>
      <c r="P185" s="98"/>
      <c r="Q185" s="98"/>
      <c r="R185" s="98"/>
      <c r="S185" s="98"/>
      <c r="T185" s="98"/>
      <c r="U185" s="98"/>
      <c r="V185" s="98"/>
      <c r="W185" s="98"/>
      <c r="X185" s="98"/>
      <c r="Y185" s="98"/>
      <c r="Z185" s="98"/>
      <c r="AA185" s="98"/>
    </row>
    <row r="186" spans="1:28" ht="15.75" customHeight="1">
      <c r="A186" s="472" t="str">
        <f>T(A180)</f>
        <v xml:space="preserve"> VBIED or IED</v>
      </c>
      <c r="B186" s="473"/>
      <c r="C186" s="473"/>
      <c r="D186" s="474"/>
      <c r="E186" s="478" t="s">
        <v>5</v>
      </c>
      <c r="F186" s="479"/>
      <c r="G186" s="478" t="s">
        <v>159</v>
      </c>
      <c r="H186" s="482"/>
      <c r="I186" s="479"/>
      <c r="J186" s="484" t="s">
        <v>7</v>
      </c>
      <c r="K186" s="485"/>
      <c r="L186" s="485"/>
      <c r="M186" s="485"/>
      <c r="N186" s="485"/>
      <c r="O186" s="485"/>
      <c r="P186" s="485"/>
      <c r="Q186" s="485"/>
      <c r="R186" s="486"/>
      <c r="S186" s="484" t="s">
        <v>9</v>
      </c>
      <c r="T186" s="485"/>
      <c r="U186" s="485"/>
      <c r="V186" s="485"/>
      <c r="W186" s="485"/>
      <c r="X186" s="485"/>
      <c r="Y186" s="485"/>
      <c r="Z186" s="485"/>
      <c r="AA186" s="486"/>
      <c r="AB186" s="487">
        <f>SUM(((((J190+S190)/2)*G190)*E190))</f>
        <v>0</v>
      </c>
    </row>
    <row r="187" spans="1:28" ht="15.75" customHeight="1">
      <c r="A187" s="475"/>
      <c r="B187" s="476"/>
      <c r="C187" s="476"/>
      <c r="D187" s="477"/>
      <c r="E187" s="480"/>
      <c r="F187" s="481"/>
      <c r="G187" s="480"/>
      <c r="H187" s="483"/>
      <c r="I187" s="481"/>
      <c r="J187" s="490" t="s">
        <v>163</v>
      </c>
      <c r="K187" s="491"/>
      <c r="L187" s="492"/>
      <c r="M187" s="490" t="s">
        <v>165</v>
      </c>
      <c r="N187" s="491"/>
      <c r="O187" s="492"/>
      <c r="P187" s="490" t="s">
        <v>167</v>
      </c>
      <c r="Q187" s="491"/>
      <c r="R187" s="492"/>
      <c r="S187" s="490" t="s">
        <v>213</v>
      </c>
      <c r="T187" s="491"/>
      <c r="U187" s="492"/>
      <c r="V187" s="490" t="s">
        <v>219</v>
      </c>
      <c r="W187" s="491"/>
      <c r="X187" s="492"/>
      <c r="Y187" s="490" t="s">
        <v>225</v>
      </c>
      <c r="Z187" s="491"/>
      <c r="AA187" s="492"/>
      <c r="AB187" s="488"/>
    </row>
    <row r="188" spans="1:28" ht="15.75" customHeight="1">
      <c r="A188" s="493" t="str">
        <f>T(A763)</f>
        <v xml:space="preserve">Switches </v>
      </c>
      <c r="B188" s="494"/>
      <c r="C188" s="96" t="str">
        <f>T(C763)</f>
        <v>LR</v>
      </c>
      <c r="D188" s="99">
        <f>SUM(D763)</f>
        <v>11</v>
      </c>
      <c r="E188" s="495">
        <v>1</v>
      </c>
      <c r="F188" s="496"/>
      <c r="G188" s="495">
        <f>SUM(G763)</f>
        <v>0</v>
      </c>
      <c r="H188" s="499"/>
      <c r="I188" s="496"/>
      <c r="J188" s="501">
        <v>0</v>
      </c>
      <c r="K188" s="502"/>
      <c r="L188" s="503"/>
      <c r="M188" s="501">
        <v>0</v>
      </c>
      <c r="N188" s="502"/>
      <c r="O188" s="503"/>
      <c r="P188" s="501">
        <v>0</v>
      </c>
      <c r="Q188" s="502"/>
      <c r="R188" s="503"/>
      <c r="S188" s="501">
        <v>0</v>
      </c>
      <c r="T188" s="502"/>
      <c r="U188" s="503"/>
      <c r="V188" s="501">
        <v>0</v>
      </c>
      <c r="W188" s="502"/>
      <c r="X188" s="503"/>
      <c r="Y188" s="501">
        <v>0</v>
      </c>
      <c r="Z188" s="502"/>
      <c r="AA188" s="503"/>
      <c r="AB188" s="488"/>
    </row>
    <row r="189" spans="1:28" ht="15.75" customHeight="1">
      <c r="A189" s="507" t="str">
        <f>T(A764)</f>
        <v/>
      </c>
      <c r="B189" s="508"/>
      <c r="C189" s="508"/>
      <c r="D189" s="509"/>
      <c r="E189" s="497"/>
      <c r="F189" s="498"/>
      <c r="G189" s="497"/>
      <c r="H189" s="500"/>
      <c r="I189" s="498"/>
      <c r="J189" s="504"/>
      <c r="K189" s="505"/>
      <c r="L189" s="506"/>
      <c r="M189" s="504"/>
      <c r="N189" s="505"/>
      <c r="O189" s="506"/>
      <c r="P189" s="504"/>
      <c r="Q189" s="505"/>
      <c r="R189" s="506"/>
      <c r="S189" s="504"/>
      <c r="T189" s="505"/>
      <c r="U189" s="506"/>
      <c r="V189" s="504"/>
      <c r="W189" s="505"/>
      <c r="X189" s="506"/>
      <c r="Y189" s="504"/>
      <c r="Z189" s="505"/>
      <c r="AA189" s="506"/>
      <c r="AB189" s="488"/>
    </row>
    <row r="190" spans="1:28" ht="15.75" customHeight="1" thickBot="1">
      <c r="A190" s="510"/>
      <c r="B190" s="511"/>
      <c r="C190" s="511"/>
      <c r="D190" s="512"/>
      <c r="E190" s="513">
        <f>SUM(E188)</f>
        <v>1</v>
      </c>
      <c r="F190" s="514"/>
      <c r="G190" s="515">
        <f>SUM(G188)</f>
        <v>0</v>
      </c>
      <c r="H190" s="513"/>
      <c r="I190" s="514"/>
      <c r="J190" s="515">
        <f>SUM((J188+M188+P188)/3)</f>
        <v>0</v>
      </c>
      <c r="K190" s="513"/>
      <c r="L190" s="513"/>
      <c r="M190" s="513"/>
      <c r="N190" s="513"/>
      <c r="O190" s="513"/>
      <c r="P190" s="513"/>
      <c r="Q190" s="513"/>
      <c r="R190" s="514"/>
      <c r="S190" s="515">
        <f>SUM(((S188*3)+V188+Y188)/5)</f>
        <v>0</v>
      </c>
      <c r="T190" s="513"/>
      <c r="U190" s="513"/>
      <c r="V190" s="513"/>
      <c r="W190" s="513"/>
      <c r="X190" s="513"/>
      <c r="Y190" s="513"/>
      <c r="Z190" s="513"/>
      <c r="AA190" s="514"/>
      <c r="AB190" s="489"/>
    </row>
    <row r="191" spans="1:28" ht="15.75" customHeight="1" thickBot="1">
      <c r="J191" s="100"/>
      <c r="K191" s="100"/>
      <c r="L191" s="100"/>
      <c r="M191" s="100"/>
      <c r="N191" s="100"/>
      <c r="O191" s="100"/>
      <c r="P191" s="100"/>
      <c r="Q191" s="100"/>
      <c r="R191" s="100"/>
      <c r="S191" s="100"/>
      <c r="T191" s="100"/>
      <c r="U191" s="100"/>
      <c r="V191" s="100"/>
      <c r="W191" s="100"/>
      <c r="X191" s="100"/>
      <c r="Y191" s="100"/>
      <c r="Z191" s="100"/>
      <c r="AA191" s="100"/>
    </row>
    <row r="192" spans="1:28" ht="15.75" customHeight="1">
      <c r="A192" s="472" t="str">
        <f>T(A186)</f>
        <v xml:space="preserve"> VBIED or IED</v>
      </c>
      <c r="B192" s="473"/>
      <c r="C192" s="473"/>
      <c r="D192" s="474"/>
      <c r="E192" s="478" t="s">
        <v>5</v>
      </c>
      <c r="F192" s="479"/>
      <c r="G192" s="478" t="s">
        <v>159</v>
      </c>
      <c r="H192" s="482"/>
      <c r="I192" s="479"/>
      <c r="J192" s="484" t="s">
        <v>7</v>
      </c>
      <c r="K192" s="485"/>
      <c r="L192" s="485"/>
      <c r="M192" s="485"/>
      <c r="N192" s="485"/>
      <c r="O192" s="485"/>
      <c r="P192" s="485"/>
      <c r="Q192" s="485"/>
      <c r="R192" s="486"/>
      <c r="S192" s="484" t="s">
        <v>9</v>
      </c>
      <c r="T192" s="485"/>
      <c r="U192" s="485"/>
      <c r="V192" s="485"/>
      <c r="W192" s="485"/>
      <c r="X192" s="485"/>
      <c r="Y192" s="485"/>
      <c r="Z192" s="485"/>
      <c r="AA192" s="486"/>
      <c r="AB192" s="487">
        <f>SUM(((((J196+S196)/2)*G196)*E196))</f>
        <v>0</v>
      </c>
    </row>
    <row r="193" spans="1:28" ht="15.75" customHeight="1">
      <c r="A193" s="475"/>
      <c r="B193" s="476"/>
      <c r="C193" s="476"/>
      <c r="D193" s="477"/>
      <c r="E193" s="480"/>
      <c r="F193" s="481"/>
      <c r="G193" s="480"/>
      <c r="H193" s="483"/>
      <c r="I193" s="481"/>
      <c r="J193" s="490" t="s">
        <v>163</v>
      </c>
      <c r="K193" s="491"/>
      <c r="L193" s="492"/>
      <c r="M193" s="490" t="s">
        <v>165</v>
      </c>
      <c r="N193" s="491"/>
      <c r="O193" s="492"/>
      <c r="P193" s="490" t="s">
        <v>167</v>
      </c>
      <c r="Q193" s="491"/>
      <c r="R193" s="492"/>
      <c r="S193" s="490" t="s">
        <v>213</v>
      </c>
      <c r="T193" s="491"/>
      <c r="U193" s="492"/>
      <c r="V193" s="490" t="s">
        <v>219</v>
      </c>
      <c r="W193" s="491"/>
      <c r="X193" s="492"/>
      <c r="Y193" s="490" t="s">
        <v>225</v>
      </c>
      <c r="Z193" s="491"/>
      <c r="AA193" s="540"/>
      <c r="AB193" s="488"/>
    </row>
    <row r="194" spans="1:28" ht="15.75" customHeight="1">
      <c r="A194" s="493" t="str">
        <f>T(A769)</f>
        <v>Bridges</v>
      </c>
      <c r="B194" s="494"/>
      <c r="C194" s="96" t="str">
        <f>T(C769)</f>
        <v>LR</v>
      </c>
      <c r="D194" s="99">
        <f>SUM(D769)</f>
        <v>12</v>
      </c>
      <c r="E194" s="495">
        <v>1</v>
      </c>
      <c r="F194" s="496"/>
      <c r="G194" s="495">
        <f>SUM(G769)</f>
        <v>0</v>
      </c>
      <c r="H194" s="499"/>
      <c r="I194" s="496"/>
      <c r="J194" s="501">
        <v>0</v>
      </c>
      <c r="K194" s="502"/>
      <c r="L194" s="503"/>
      <c r="M194" s="501">
        <v>0</v>
      </c>
      <c r="N194" s="502"/>
      <c r="O194" s="503"/>
      <c r="P194" s="501">
        <v>0</v>
      </c>
      <c r="Q194" s="502"/>
      <c r="R194" s="503"/>
      <c r="S194" s="501">
        <v>0</v>
      </c>
      <c r="T194" s="502"/>
      <c r="U194" s="503"/>
      <c r="V194" s="501">
        <v>0</v>
      </c>
      <c r="W194" s="502"/>
      <c r="X194" s="503"/>
      <c r="Y194" s="501">
        <v>0</v>
      </c>
      <c r="Z194" s="502"/>
      <c r="AA194" s="503"/>
      <c r="AB194" s="488"/>
    </row>
    <row r="195" spans="1:28" ht="15.75" customHeight="1">
      <c r="A195" s="507" t="str">
        <f>T(A770)</f>
        <v/>
      </c>
      <c r="B195" s="508"/>
      <c r="C195" s="508"/>
      <c r="D195" s="509"/>
      <c r="E195" s="497"/>
      <c r="F195" s="498"/>
      <c r="G195" s="497"/>
      <c r="H195" s="500"/>
      <c r="I195" s="498"/>
      <c r="J195" s="504"/>
      <c r="K195" s="505"/>
      <c r="L195" s="506"/>
      <c r="M195" s="504"/>
      <c r="N195" s="505"/>
      <c r="O195" s="506"/>
      <c r="P195" s="504"/>
      <c r="Q195" s="505"/>
      <c r="R195" s="506"/>
      <c r="S195" s="504"/>
      <c r="T195" s="505"/>
      <c r="U195" s="506"/>
      <c r="V195" s="504"/>
      <c r="W195" s="505"/>
      <c r="X195" s="506"/>
      <c r="Y195" s="504"/>
      <c r="Z195" s="505"/>
      <c r="AA195" s="506"/>
      <c r="AB195" s="488"/>
    </row>
    <row r="196" spans="1:28" ht="15.75" customHeight="1" thickBot="1">
      <c r="A196" s="510"/>
      <c r="B196" s="511"/>
      <c r="C196" s="511"/>
      <c r="D196" s="512"/>
      <c r="E196" s="513">
        <f>SUM(E194)</f>
        <v>1</v>
      </c>
      <c r="F196" s="514"/>
      <c r="G196" s="515">
        <f>SUM(G194)</f>
        <v>0</v>
      </c>
      <c r="H196" s="513"/>
      <c r="I196" s="514"/>
      <c r="J196" s="515">
        <f>SUM((J194+M194+P194)/3)</f>
        <v>0</v>
      </c>
      <c r="K196" s="513"/>
      <c r="L196" s="513"/>
      <c r="M196" s="513"/>
      <c r="N196" s="513"/>
      <c r="O196" s="513"/>
      <c r="P196" s="513"/>
      <c r="Q196" s="513"/>
      <c r="R196" s="514"/>
      <c r="S196" s="515">
        <f>SUM(((S194*3)+V194+Y194)/5)</f>
        <v>0</v>
      </c>
      <c r="T196" s="513"/>
      <c r="U196" s="513"/>
      <c r="V196" s="513"/>
      <c r="W196" s="513"/>
      <c r="X196" s="513"/>
      <c r="Y196" s="513"/>
      <c r="Z196" s="513"/>
      <c r="AA196" s="514"/>
      <c r="AB196" s="489"/>
    </row>
    <row r="197" spans="1:28" ht="15.75" customHeight="1" thickBot="1">
      <c r="J197" s="100"/>
      <c r="K197" s="100"/>
      <c r="L197" s="100"/>
      <c r="M197" s="100"/>
      <c r="N197" s="100"/>
      <c r="O197" s="100"/>
      <c r="P197" s="100"/>
      <c r="Q197" s="100"/>
      <c r="R197" s="100"/>
      <c r="S197" s="100"/>
      <c r="T197" s="100"/>
      <c r="U197" s="100"/>
      <c r="V197" s="100"/>
      <c r="W197" s="100"/>
      <c r="X197" s="100"/>
      <c r="Y197" s="100"/>
      <c r="Z197" s="100"/>
      <c r="AA197" s="100"/>
      <c r="AB197" s="111"/>
    </row>
    <row r="198" spans="1:28" ht="15.75" customHeight="1">
      <c r="A198" s="472" t="str">
        <f>T(A192)</f>
        <v xml:space="preserve"> VBIED or IED</v>
      </c>
      <c r="B198" s="473"/>
      <c r="C198" s="473"/>
      <c r="D198" s="474"/>
      <c r="E198" s="478" t="s">
        <v>5</v>
      </c>
      <c r="F198" s="479"/>
      <c r="G198" s="478" t="s">
        <v>159</v>
      </c>
      <c r="H198" s="482"/>
      <c r="I198" s="479"/>
      <c r="J198" s="484" t="s">
        <v>7</v>
      </c>
      <c r="K198" s="485"/>
      <c r="L198" s="485"/>
      <c r="M198" s="485"/>
      <c r="N198" s="485"/>
      <c r="O198" s="485"/>
      <c r="P198" s="485"/>
      <c r="Q198" s="485"/>
      <c r="R198" s="486"/>
      <c r="S198" s="484" t="s">
        <v>9</v>
      </c>
      <c r="T198" s="485"/>
      <c r="U198" s="485"/>
      <c r="V198" s="485"/>
      <c r="W198" s="485"/>
      <c r="X198" s="485"/>
      <c r="Y198" s="485"/>
      <c r="Z198" s="485"/>
      <c r="AA198" s="486"/>
      <c r="AB198" s="487">
        <f>SUM(((((J202+S202)/2)*G202)*E202))</f>
        <v>0</v>
      </c>
    </row>
    <row r="199" spans="1:28" ht="15.75" customHeight="1">
      <c r="A199" s="475"/>
      <c r="B199" s="476"/>
      <c r="C199" s="476"/>
      <c r="D199" s="477"/>
      <c r="E199" s="480"/>
      <c r="F199" s="481"/>
      <c r="G199" s="480"/>
      <c r="H199" s="483"/>
      <c r="I199" s="481"/>
      <c r="J199" s="490" t="s">
        <v>163</v>
      </c>
      <c r="K199" s="491"/>
      <c r="L199" s="492"/>
      <c r="M199" s="490" t="s">
        <v>165</v>
      </c>
      <c r="N199" s="491"/>
      <c r="O199" s="492"/>
      <c r="P199" s="490" t="s">
        <v>167</v>
      </c>
      <c r="Q199" s="491"/>
      <c r="R199" s="492"/>
      <c r="S199" s="490" t="s">
        <v>213</v>
      </c>
      <c r="T199" s="491"/>
      <c r="U199" s="492"/>
      <c r="V199" s="490" t="s">
        <v>219</v>
      </c>
      <c r="W199" s="491"/>
      <c r="X199" s="492"/>
      <c r="Y199" s="490" t="s">
        <v>225</v>
      </c>
      <c r="Z199" s="491"/>
      <c r="AA199" s="492"/>
      <c r="AB199" s="488"/>
    </row>
    <row r="200" spans="1:28" ht="15.75" customHeight="1">
      <c r="A200" s="493" t="str">
        <f>T(A775)</f>
        <v>Elevated Track</v>
      </c>
      <c r="B200" s="494"/>
      <c r="C200" s="96" t="str">
        <f>T(C775)</f>
        <v>LR</v>
      </c>
      <c r="D200" s="99">
        <f>SUM(D775)</f>
        <v>13</v>
      </c>
      <c r="E200" s="495">
        <v>1</v>
      </c>
      <c r="F200" s="496"/>
      <c r="G200" s="495">
        <f>SUM(G775)</f>
        <v>0</v>
      </c>
      <c r="H200" s="499"/>
      <c r="I200" s="496"/>
      <c r="J200" s="501">
        <v>0</v>
      </c>
      <c r="K200" s="502"/>
      <c r="L200" s="503"/>
      <c r="M200" s="501">
        <v>0</v>
      </c>
      <c r="N200" s="502"/>
      <c r="O200" s="503"/>
      <c r="P200" s="501">
        <v>0</v>
      </c>
      <c r="Q200" s="502"/>
      <c r="R200" s="503"/>
      <c r="S200" s="501">
        <v>0</v>
      </c>
      <c r="T200" s="502"/>
      <c r="U200" s="503"/>
      <c r="V200" s="501">
        <v>0</v>
      </c>
      <c r="W200" s="502"/>
      <c r="X200" s="503"/>
      <c r="Y200" s="501">
        <v>0</v>
      </c>
      <c r="Z200" s="502"/>
      <c r="AA200" s="503"/>
      <c r="AB200" s="488"/>
    </row>
    <row r="201" spans="1:28" ht="15.75" customHeight="1">
      <c r="A201" s="507" t="str">
        <f>T(A776)</f>
        <v/>
      </c>
      <c r="B201" s="508"/>
      <c r="C201" s="508"/>
      <c r="D201" s="509"/>
      <c r="E201" s="497"/>
      <c r="F201" s="498"/>
      <c r="G201" s="497"/>
      <c r="H201" s="500"/>
      <c r="I201" s="498"/>
      <c r="J201" s="504"/>
      <c r="K201" s="505"/>
      <c r="L201" s="506"/>
      <c r="M201" s="504"/>
      <c r="N201" s="505"/>
      <c r="O201" s="506"/>
      <c r="P201" s="504"/>
      <c r="Q201" s="505"/>
      <c r="R201" s="506"/>
      <c r="S201" s="504"/>
      <c r="T201" s="505"/>
      <c r="U201" s="506"/>
      <c r="V201" s="504"/>
      <c r="W201" s="505"/>
      <c r="X201" s="506"/>
      <c r="Y201" s="504"/>
      <c r="Z201" s="505"/>
      <c r="AA201" s="506"/>
      <c r="AB201" s="488"/>
    </row>
    <row r="202" spans="1:28" ht="15.75" customHeight="1" thickBot="1">
      <c r="A202" s="510"/>
      <c r="B202" s="511"/>
      <c r="C202" s="511"/>
      <c r="D202" s="512"/>
      <c r="E202" s="513">
        <f>SUM(E200)</f>
        <v>1</v>
      </c>
      <c r="F202" s="514"/>
      <c r="G202" s="515">
        <f>SUM(G200)</f>
        <v>0</v>
      </c>
      <c r="H202" s="513"/>
      <c r="I202" s="514"/>
      <c r="J202" s="515">
        <f>SUM((J200+M200+P200)/3)</f>
        <v>0</v>
      </c>
      <c r="K202" s="513"/>
      <c r="L202" s="513"/>
      <c r="M202" s="513"/>
      <c r="N202" s="513"/>
      <c r="O202" s="513"/>
      <c r="P202" s="513"/>
      <c r="Q202" s="513"/>
      <c r="R202" s="514"/>
      <c r="S202" s="515">
        <f>SUM(((S200*3)+V200+Y200)/5)</f>
        <v>0</v>
      </c>
      <c r="T202" s="513"/>
      <c r="U202" s="513"/>
      <c r="V202" s="513"/>
      <c r="W202" s="513"/>
      <c r="X202" s="513"/>
      <c r="Y202" s="513"/>
      <c r="Z202" s="513"/>
      <c r="AA202" s="514"/>
      <c r="AB202" s="489"/>
    </row>
    <row r="203" spans="1:28" ht="15.75" customHeight="1" thickBot="1">
      <c r="J203" s="98"/>
      <c r="K203" s="98"/>
      <c r="L203" s="98"/>
      <c r="M203" s="98"/>
      <c r="N203" s="98"/>
      <c r="O203" s="98"/>
      <c r="P203" s="98"/>
      <c r="Q203" s="98"/>
      <c r="R203" s="98"/>
      <c r="S203" s="98"/>
      <c r="T203" s="98"/>
      <c r="U203" s="98"/>
      <c r="V203" s="98"/>
      <c r="W203" s="98"/>
      <c r="X203" s="98"/>
      <c r="Y203" s="98"/>
      <c r="Z203" s="98"/>
      <c r="AA203" s="98"/>
    </row>
    <row r="204" spans="1:28" ht="15.75" customHeight="1">
      <c r="A204" s="472" t="str">
        <f>T(A198)</f>
        <v xml:space="preserve"> VBIED or IED</v>
      </c>
      <c r="B204" s="473"/>
      <c r="C204" s="473"/>
      <c r="D204" s="474"/>
      <c r="E204" s="478" t="s">
        <v>5</v>
      </c>
      <c r="F204" s="479"/>
      <c r="G204" s="478" t="s">
        <v>159</v>
      </c>
      <c r="H204" s="482"/>
      <c r="I204" s="479"/>
      <c r="J204" s="484" t="s">
        <v>7</v>
      </c>
      <c r="K204" s="485"/>
      <c r="L204" s="485"/>
      <c r="M204" s="485"/>
      <c r="N204" s="485"/>
      <c r="O204" s="485"/>
      <c r="P204" s="485"/>
      <c r="Q204" s="485"/>
      <c r="R204" s="486"/>
      <c r="S204" s="484" t="s">
        <v>9</v>
      </c>
      <c r="T204" s="485"/>
      <c r="U204" s="485"/>
      <c r="V204" s="485"/>
      <c r="W204" s="485"/>
      <c r="X204" s="485"/>
      <c r="Y204" s="485"/>
      <c r="Z204" s="485"/>
      <c r="AA204" s="486"/>
      <c r="AB204" s="487">
        <f>SUM(((((J208+S208)/2)*G208)*E208))</f>
        <v>0</v>
      </c>
    </row>
    <row r="205" spans="1:28" ht="15.75" customHeight="1">
      <c r="A205" s="475"/>
      <c r="B205" s="476"/>
      <c r="C205" s="476"/>
      <c r="D205" s="477"/>
      <c r="E205" s="480"/>
      <c r="F205" s="481"/>
      <c r="G205" s="480"/>
      <c r="H205" s="483"/>
      <c r="I205" s="481"/>
      <c r="J205" s="490" t="s">
        <v>163</v>
      </c>
      <c r="K205" s="491"/>
      <c r="L205" s="492"/>
      <c r="M205" s="490" t="s">
        <v>165</v>
      </c>
      <c r="N205" s="491"/>
      <c r="O205" s="492"/>
      <c r="P205" s="490" t="s">
        <v>167</v>
      </c>
      <c r="Q205" s="491"/>
      <c r="R205" s="492"/>
      <c r="S205" s="490" t="s">
        <v>213</v>
      </c>
      <c r="T205" s="491"/>
      <c r="U205" s="492"/>
      <c r="V205" s="490" t="s">
        <v>219</v>
      </c>
      <c r="W205" s="491"/>
      <c r="X205" s="492"/>
      <c r="Y205" s="490" t="s">
        <v>225</v>
      </c>
      <c r="Z205" s="491"/>
      <c r="AA205" s="492"/>
      <c r="AB205" s="488"/>
    </row>
    <row r="206" spans="1:28" ht="15.75" customHeight="1">
      <c r="A206" s="493" t="str">
        <f>T(A781)</f>
        <v xml:space="preserve">Tunnels </v>
      </c>
      <c r="B206" s="494"/>
      <c r="C206" s="96" t="str">
        <f>T(C781)</f>
        <v>LR</v>
      </c>
      <c r="D206" s="99">
        <f>SUM(D781)</f>
        <v>14</v>
      </c>
      <c r="E206" s="495">
        <v>1</v>
      </c>
      <c r="F206" s="496"/>
      <c r="G206" s="495">
        <f>SUM(G781)</f>
        <v>0</v>
      </c>
      <c r="H206" s="499"/>
      <c r="I206" s="496"/>
      <c r="J206" s="501">
        <v>0</v>
      </c>
      <c r="K206" s="502"/>
      <c r="L206" s="503"/>
      <c r="M206" s="501">
        <v>0</v>
      </c>
      <c r="N206" s="502"/>
      <c r="O206" s="503"/>
      <c r="P206" s="501">
        <v>0</v>
      </c>
      <c r="Q206" s="502"/>
      <c r="R206" s="503"/>
      <c r="S206" s="501">
        <v>0</v>
      </c>
      <c r="T206" s="502"/>
      <c r="U206" s="503"/>
      <c r="V206" s="501">
        <v>0</v>
      </c>
      <c r="W206" s="502"/>
      <c r="X206" s="503"/>
      <c r="Y206" s="501">
        <v>0</v>
      </c>
      <c r="Z206" s="502"/>
      <c r="AA206" s="503"/>
      <c r="AB206" s="488"/>
    </row>
    <row r="207" spans="1:28" ht="15.75" customHeight="1">
      <c r="A207" s="507" t="str">
        <f>T(A782)</f>
        <v/>
      </c>
      <c r="B207" s="508"/>
      <c r="C207" s="508"/>
      <c r="D207" s="509"/>
      <c r="E207" s="497"/>
      <c r="F207" s="498"/>
      <c r="G207" s="497"/>
      <c r="H207" s="500"/>
      <c r="I207" s="498"/>
      <c r="J207" s="504"/>
      <c r="K207" s="505"/>
      <c r="L207" s="506"/>
      <c r="M207" s="504"/>
      <c r="N207" s="505"/>
      <c r="O207" s="506"/>
      <c r="P207" s="504"/>
      <c r="Q207" s="505"/>
      <c r="R207" s="506"/>
      <c r="S207" s="504"/>
      <c r="T207" s="505"/>
      <c r="U207" s="506"/>
      <c r="V207" s="504"/>
      <c r="W207" s="505"/>
      <c r="X207" s="506"/>
      <c r="Y207" s="504"/>
      <c r="Z207" s="505"/>
      <c r="AA207" s="506"/>
      <c r="AB207" s="488"/>
    </row>
    <row r="208" spans="1:28" ht="15.75" customHeight="1" thickBot="1">
      <c r="A208" s="510"/>
      <c r="B208" s="511"/>
      <c r="C208" s="511"/>
      <c r="D208" s="512"/>
      <c r="E208" s="513">
        <f>SUM(E206)</f>
        <v>1</v>
      </c>
      <c r="F208" s="514"/>
      <c r="G208" s="515">
        <f>SUM(G206)</f>
        <v>0</v>
      </c>
      <c r="H208" s="513"/>
      <c r="I208" s="514"/>
      <c r="J208" s="515">
        <f>SUM((J206+M206+P206)/3)</f>
        <v>0</v>
      </c>
      <c r="K208" s="513"/>
      <c r="L208" s="513"/>
      <c r="M208" s="513"/>
      <c r="N208" s="513"/>
      <c r="O208" s="513"/>
      <c r="P208" s="513"/>
      <c r="Q208" s="513"/>
      <c r="R208" s="514"/>
      <c r="S208" s="515">
        <f>SUM(((S206*3)+V206+Y206)/5)</f>
        <v>0</v>
      </c>
      <c r="T208" s="513"/>
      <c r="U208" s="513"/>
      <c r="V208" s="513"/>
      <c r="W208" s="513"/>
      <c r="X208" s="513"/>
      <c r="Y208" s="513"/>
      <c r="Z208" s="513"/>
      <c r="AA208" s="514"/>
      <c r="AB208" s="489"/>
    </row>
    <row r="209" spans="1:28" ht="15.75" customHeight="1" thickBot="1">
      <c r="J209" s="100"/>
      <c r="K209" s="100"/>
      <c r="L209" s="100"/>
      <c r="M209" s="100"/>
      <c r="N209" s="100"/>
      <c r="O209" s="100"/>
      <c r="P209" s="100"/>
      <c r="Q209" s="100"/>
      <c r="R209" s="100"/>
      <c r="S209" s="100"/>
      <c r="T209" s="100"/>
      <c r="U209" s="100"/>
      <c r="V209" s="100"/>
      <c r="W209" s="100"/>
      <c r="X209" s="100"/>
      <c r="Y209" s="100"/>
      <c r="Z209" s="100"/>
      <c r="AA209" s="100"/>
      <c r="AB209" s="100"/>
    </row>
    <row r="210" spans="1:28" ht="15.75" customHeight="1">
      <c r="A210" s="472" t="str">
        <f>T(A204)</f>
        <v xml:space="preserve"> VBIED or IED</v>
      </c>
      <c r="B210" s="473"/>
      <c r="C210" s="473"/>
      <c r="D210" s="474"/>
      <c r="E210" s="478" t="s">
        <v>5</v>
      </c>
      <c r="F210" s="479"/>
      <c r="G210" s="478" t="s">
        <v>159</v>
      </c>
      <c r="H210" s="482"/>
      <c r="I210" s="479"/>
      <c r="J210" s="484" t="s">
        <v>7</v>
      </c>
      <c r="K210" s="485"/>
      <c r="L210" s="485"/>
      <c r="M210" s="485"/>
      <c r="N210" s="485"/>
      <c r="O210" s="485"/>
      <c r="P210" s="485"/>
      <c r="Q210" s="485"/>
      <c r="R210" s="486"/>
      <c r="S210" s="484" t="s">
        <v>9</v>
      </c>
      <c r="T210" s="485"/>
      <c r="U210" s="485"/>
      <c r="V210" s="485"/>
      <c r="W210" s="485"/>
      <c r="X210" s="485"/>
      <c r="Y210" s="485"/>
      <c r="Z210" s="485"/>
      <c r="AA210" s="486"/>
      <c r="AB210" s="487">
        <f>SUM(((((J214+S214)/2)*G214)*E214))</f>
        <v>0</v>
      </c>
    </row>
    <row r="211" spans="1:28" ht="15.75" customHeight="1">
      <c r="A211" s="475"/>
      <c r="B211" s="476"/>
      <c r="C211" s="476"/>
      <c r="D211" s="477"/>
      <c r="E211" s="480"/>
      <c r="F211" s="481"/>
      <c r="G211" s="480"/>
      <c r="H211" s="483"/>
      <c r="I211" s="481"/>
      <c r="J211" s="490" t="s">
        <v>163</v>
      </c>
      <c r="K211" s="491"/>
      <c r="L211" s="492"/>
      <c r="M211" s="490" t="s">
        <v>165</v>
      </c>
      <c r="N211" s="491"/>
      <c r="O211" s="492"/>
      <c r="P211" s="490" t="s">
        <v>167</v>
      </c>
      <c r="Q211" s="491"/>
      <c r="R211" s="492"/>
      <c r="S211" s="490" t="s">
        <v>213</v>
      </c>
      <c r="T211" s="491"/>
      <c r="U211" s="492"/>
      <c r="V211" s="490" t="s">
        <v>219</v>
      </c>
      <c r="W211" s="491"/>
      <c r="X211" s="492"/>
      <c r="Y211" s="490" t="s">
        <v>225</v>
      </c>
      <c r="Z211" s="491"/>
      <c r="AA211" s="540"/>
      <c r="AB211" s="488"/>
    </row>
    <row r="212" spans="1:28" ht="15.75" customHeight="1">
      <c r="A212" s="493" t="str">
        <f>T(A787)</f>
        <v>Choke Points on ROW</v>
      </c>
      <c r="B212" s="494"/>
      <c r="C212" s="96" t="str">
        <f>T(C787)</f>
        <v>LR</v>
      </c>
      <c r="D212" s="99">
        <f>SUM(D787)</f>
        <v>15</v>
      </c>
      <c r="E212" s="495">
        <v>1</v>
      </c>
      <c r="F212" s="496"/>
      <c r="G212" s="495">
        <f>SUM(G787)</f>
        <v>0</v>
      </c>
      <c r="H212" s="499"/>
      <c r="I212" s="496"/>
      <c r="J212" s="501">
        <v>0</v>
      </c>
      <c r="K212" s="502"/>
      <c r="L212" s="503"/>
      <c r="M212" s="501">
        <v>0</v>
      </c>
      <c r="N212" s="502"/>
      <c r="O212" s="503"/>
      <c r="P212" s="501">
        <v>0</v>
      </c>
      <c r="Q212" s="502"/>
      <c r="R212" s="503"/>
      <c r="S212" s="501">
        <v>0</v>
      </c>
      <c r="T212" s="502"/>
      <c r="U212" s="503"/>
      <c r="V212" s="501">
        <v>0</v>
      </c>
      <c r="W212" s="502"/>
      <c r="X212" s="503"/>
      <c r="Y212" s="501">
        <v>0</v>
      </c>
      <c r="Z212" s="502"/>
      <c r="AA212" s="503"/>
      <c r="AB212" s="488"/>
    </row>
    <row r="213" spans="1:28" ht="15.75" customHeight="1">
      <c r="A213" s="507" t="str">
        <f>T(A788)</f>
        <v/>
      </c>
      <c r="B213" s="508"/>
      <c r="C213" s="508"/>
      <c r="D213" s="509"/>
      <c r="E213" s="497"/>
      <c r="F213" s="498"/>
      <c r="G213" s="497"/>
      <c r="H213" s="500"/>
      <c r="I213" s="498"/>
      <c r="J213" s="504"/>
      <c r="K213" s="505"/>
      <c r="L213" s="506"/>
      <c r="M213" s="504"/>
      <c r="N213" s="505"/>
      <c r="O213" s="506"/>
      <c r="P213" s="504"/>
      <c r="Q213" s="505"/>
      <c r="R213" s="506"/>
      <c r="S213" s="504"/>
      <c r="T213" s="505"/>
      <c r="U213" s="506"/>
      <c r="V213" s="504"/>
      <c r="W213" s="505"/>
      <c r="X213" s="506"/>
      <c r="Y213" s="504"/>
      <c r="Z213" s="505"/>
      <c r="AA213" s="506"/>
      <c r="AB213" s="488"/>
    </row>
    <row r="214" spans="1:28" ht="15.75" customHeight="1" thickBot="1">
      <c r="A214" s="510"/>
      <c r="B214" s="511"/>
      <c r="C214" s="511"/>
      <c r="D214" s="512"/>
      <c r="E214" s="513">
        <f>SUM(E212)</f>
        <v>1</v>
      </c>
      <c r="F214" s="514"/>
      <c r="G214" s="515">
        <f>SUM(G212)</f>
        <v>0</v>
      </c>
      <c r="H214" s="513"/>
      <c r="I214" s="514"/>
      <c r="J214" s="515">
        <f>SUM((J212+M212+P212)/3)</f>
        <v>0</v>
      </c>
      <c r="K214" s="513"/>
      <c r="L214" s="513"/>
      <c r="M214" s="513"/>
      <c r="N214" s="513"/>
      <c r="O214" s="513"/>
      <c r="P214" s="513"/>
      <c r="Q214" s="513"/>
      <c r="R214" s="514"/>
      <c r="S214" s="515">
        <f>SUM(((S212*3)+V212+Y212)/5)</f>
        <v>0</v>
      </c>
      <c r="T214" s="513"/>
      <c r="U214" s="513"/>
      <c r="V214" s="513"/>
      <c r="W214" s="513"/>
      <c r="X214" s="513"/>
      <c r="Y214" s="513"/>
      <c r="Z214" s="513"/>
      <c r="AA214" s="514"/>
      <c r="AB214" s="489"/>
    </row>
    <row r="215" spans="1:28" ht="15.75" customHeight="1" thickBot="1">
      <c r="J215" s="100"/>
      <c r="K215" s="100"/>
      <c r="L215" s="100"/>
      <c r="M215" s="100"/>
      <c r="N215" s="100"/>
      <c r="O215" s="100"/>
      <c r="P215" s="100"/>
      <c r="Q215" s="100"/>
      <c r="R215" s="100"/>
      <c r="S215" s="100"/>
      <c r="T215" s="100"/>
      <c r="U215" s="100"/>
      <c r="V215" s="100"/>
      <c r="W215" s="100"/>
      <c r="X215" s="100"/>
      <c r="Y215" s="100"/>
      <c r="Z215" s="100"/>
      <c r="AA215" s="100"/>
      <c r="AB215" s="100"/>
    </row>
    <row r="216" spans="1:28" ht="15.75" customHeight="1">
      <c r="A216" s="472" t="str">
        <f>T(A210)</f>
        <v xml:space="preserve"> VBIED or IED</v>
      </c>
      <c r="B216" s="473"/>
      <c r="C216" s="473"/>
      <c r="D216" s="474"/>
      <c r="E216" s="478" t="s">
        <v>5</v>
      </c>
      <c r="F216" s="479"/>
      <c r="G216" s="478" t="s">
        <v>159</v>
      </c>
      <c r="H216" s="482"/>
      <c r="I216" s="479"/>
      <c r="J216" s="484" t="s">
        <v>7</v>
      </c>
      <c r="K216" s="485"/>
      <c r="L216" s="485"/>
      <c r="M216" s="485"/>
      <c r="N216" s="485"/>
      <c r="O216" s="485"/>
      <c r="P216" s="485"/>
      <c r="Q216" s="485"/>
      <c r="R216" s="486"/>
      <c r="S216" s="484" t="s">
        <v>9</v>
      </c>
      <c r="T216" s="485"/>
      <c r="U216" s="485"/>
      <c r="V216" s="485"/>
      <c r="W216" s="485"/>
      <c r="X216" s="485"/>
      <c r="Y216" s="485"/>
      <c r="Z216" s="485"/>
      <c r="AA216" s="486"/>
      <c r="AB216" s="487">
        <f>SUM(((((J220+S220)/2)*G220)*E220))</f>
        <v>0</v>
      </c>
    </row>
    <row r="217" spans="1:28" ht="15.75" customHeight="1">
      <c r="A217" s="475"/>
      <c r="B217" s="476"/>
      <c r="C217" s="476"/>
      <c r="D217" s="477"/>
      <c r="E217" s="480"/>
      <c r="F217" s="481"/>
      <c r="G217" s="480"/>
      <c r="H217" s="483"/>
      <c r="I217" s="481"/>
      <c r="J217" s="490" t="s">
        <v>163</v>
      </c>
      <c r="K217" s="491"/>
      <c r="L217" s="492"/>
      <c r="M217" s="490" t="s">
        <v>165</v>
      </c>
      <c r="N217" s="491"/>
      <c r="O217" s="492"/>
      <c r="P217" s="490" t="s">
        <v>167</v>
      </c>
      <c r="Q217" s="491"/>
      <c r="R217" s="492"/>
      <c r="S217" s="490" t="s">
        <v>213</v>
      </c>
      <c r="T217" s="491"/>
      <c r="U217" s="492"/>
      <c r="V217" s="490" t="s">
        <v>219</v>
      </c>
      <c r="W217" s="491"/>
      <c r="X217" s="492"/>
      <c r="Y217" s="490" t="s">
        <v>225</v>
      </c>
      <c r="Z217" s="491"/>
      <c r="AA217" s="492"/>
      <c r="AB217" s="488"/>
    </row>
    <row r="218" spans="1:28" ht="15.75" customHeight="1">
      <c r="A218" s="493" t="str">
        <f>T(A793)</f>
        <v>Fire Suppression</v>
      </c>
      <c r="B218" s="494"/>
      <c r="C218" s="96" t="str">
        <f>T(C793)</f>
        <v>LR</v>
      </c>
      <c r="D218" s="99">
        <f>SUM(D793)</f>
        <v>16</v>
      </c>
      <c r="E218" s="495">
        <v>1</v>
      </c>
      <c r="F218" s="496"/>
      <c r="G218" s="495">
        <f>SUM(G793)</f>
        <v>0</v>
      </c>
      <c r="H218" s="499"/>
      <c r="I218" s="496"/>
      <c r="J218" s="501">
        <v>0</v>
      </c>
      <c r="K218" s="502"/>
      <c r="L218" s="503"/>
      <c r="M218" s="501">
        <v>0</v>
      </c>
      <c r="N218" s="502"/>
      <c r="O218" s="503"/>
      <c r="P218" s="501">
        <v>0</v>
      </c>
      <c r="Q218" s="502"/>
      <c r="R218" s="503"/>
      <c r="S218" s="501">
        <v>0</v>
      </c>
      <c r="T218" s="502"/>
      <c r="U218" s="503"/>
      <c r="V218" s="501">
        <v>0</v>
      </c>
      <c r="W218" s="502"/>
      <c r="X218" s="503"/>
      <c r="Y218" s="501">
        <v>0</v>
      </c>
      <c r="Z218" s="502"/>
      <c r="AA218" s="503"/>
      <c r="AB218" s="488"/>
    </row>
    <row r="219" spans="1:28" ht="15.75" customHeight="1">
      <c r="A219" s="507" t="str">
        <f>T(A794)</f>
        <v/>
      </c>
      <c r="B219" s="508"/>
      <c r="C219" s="508"/>
      <c r="D219" s="509"/>
      <c r="E219" s="497"/>
      <c r="F219" s="498"/>
      <c r="G219" s="497"/>
      <c r="H219" s="500"/>
      <c r="I219" s="498"/>
      <c r="J219" s="504"/>
      <c r="K219" s="505"/>
      <c r="L219" s="506"/>
      <c r="M219" s="504"/>
      <c r="N219" s="505"/>
      <c r="O219" s="506"/>
      <c r="P219" s="504"/>
      <c r="Q219" s="505"/>
      <c r="R219" s="506"/>
      <c r="S219" s="504"/>
      <c r="T219" s="505"/>
      <c r="U219" s="506"/>
      <c r="V219" s="504"/>
      <c r="W219" s="505"/>
      <c r="X219" s="506"/>
      <c r="Y219" s="504"/>
      <c r="Z219" s="505"/>
      <c r="AA219" s="506"/>
      <c r="AB219" s="488"/>
    </row>
    <row r="220" spans="1:28" ht="15.75" customHeight="1" thickBot="1">
      <c r="A220" s="510"/>
      <c r="B220" s="511"/>
      <c r="C220" s="511"/>
      <c r="D220" s="512"/>
      <c r="E220" s="513">
        <f>SUM(E218)</f>
        <v>1</v>
      </c>
      <c r="F220" s="514"/>
      <c r="G220" s="515">
        <f>SUM(G218)</f>
        <v>0</v>
      </c>
      <c r="H220" s="513"/>
      <c r="I220" s="514"/>
      <c r="J220" s="515">
        <f>SUM((J218+M218+P218)/3)</f>
        <v>0</v>
      </c>
      <c r="K220" s="513"/>
      <c r="L220" s="513"/>
      <c r="M220" s="513"/>
      <c r="N220" s="513"/>
      <c r="O220" s="513"/>
      <c r="P220" s="513"/>
      <c r="Q220" s="513"/>
      <c r="R220" s="514"/>
      <c r="S220" s="515">
        <f>SUM(((S218*3)+V218+Y218)/5)</f>
        <v>0</v>
      </c>
      <c r="T220" s="513"/>
      <c r="U220" s="513"/>
      <c r="V220" s="513"/>
      <c r="W220" s="513"/>
      <c r="X220" s="513"/>
      <c r="Y220" s="513"/>
      <c r="Z220" s="513"/>
      <c r="AA220" s="514"/>
      <c r="AB220" s="489"/>
    </row>
    <row r="221" spans="1:28" ht="15.75" customHeight="1" thickBot="1">
      <c r="J221" s="98"/>
      <c r="K221" s="98"/>
      <c r="L221" s="98"/>
      <c r="M221" s="98"/>
      <c r="N221" s="98"/>
      <c r="O221" s="98"/>
      <c r="P221" s="98"/>
      <c r="Q221" s="98"/>
      <c r="R221" s="98"/>
      <c r="S221" s="98"/>
      <c r="T221" s="98"/>
      <c r="U221" s="98"/>
      <c r="V221" s="98"/>
      <c r="W221" s="98"/>
      <c r="X221" s="98"/>
      <c r="Y221" s="98"/>
      <c r="Z221" s="98"/>
      <c r="AA221" s="98"/>
      <c r="AB221" s="100"/>
    </row>
    <row r="222" spans="1:28" ht="15.75" customHeight="1">
      <c r="A222" s="472" t="str">
        <f>T(A216)</f>
        <v xml:space="preserve"> VBIED or IED</v>
      </c>
      <c r="B222" s="473"/>
      <c r="C222" s="473"/>
      <c r="D222" s="474"/>
      <c r="E222" s="478" t="s">
        <v>5</v>
      </c>
      <c r="F222" s="479"/>
      <c r="G222" s="478" t="s">
        <v>159</v>
      </c>
      <c r="H222" s="482"/>
      <c r="I222" s="479"/>
      <c r="J222" s="484" t="s">
        <v>7</v>
      </c>
      <c r="K222" s="485"/>
      <c r="L222" s="485"/>
      <c r="M222" s="485"/>
      <c r="N222" s="485"/>
      <c r="O222" s="485"/>
      <c r="P222" s="485"/>
      <c r="Q222" s="485"/>
      <c r="R222" s="486"/>
      <c r="S222" s="484" t="s">
        <v>9</v>
      </c>
      <c r="T222" s="485"/>
      <c r="U222" s="485"/>
      <c r="V222" s="485"/>
      <c r="W222" s="485"/>
      <c r="X222" s="485"/>
      <c r="Y222" s="485"/>
      <c r="Z222" s="485"/>
      <c r="AA222" s="486"/>
      <c r="AB222" s="487">
        <f>SUM(((((J226+S226)/2)*G226)*E226))</f>
        <v>0</v>
      </c>
    </row>
    <row r="223" spans="1:28" ht="15.75" customHeight="1">
      <c r="A223" s="475"/>
      <c r="B223" s="476"/>
      <c r="C223" s="476"/>
      <c r="D223" s="477"/>
      <c r="E223" s="480"/>
      <c r="F223" s="481"/>
      <c r="G223" s="480"/>
      <c r="H223" s="483"/>
      <c r="I223" s="481"/>
      <c r="J223" s="490" t="s">
        <v>163</v>
      </c>
      <c r="K223" s="491"/>
      <c r="L223" s="492"/>
      <c r="M223" s="490" t="s">
        <v>165</v>
      </c>
      <c r="N223" s="491"/>
      <c r="O223" s="492"/>
      <c r="P223" s="490" t="s">
        <v>167</v>
      </c>
      <c r="Q223" s="491"/>
      <c r="R223" s="492"/>
      <c r="S223" s="490" t="s">
        <v>213</v>
      </c>
      <c r="T223" s="491"/>
      <c r="U223" s="492"/>
      <c r="V223" s="490" t="s">
        <v>219</v>
      </c>
      <c r="W223" s="491"/>
      <c r="X223" s="492"/>
      <c r="Y223" s="490" t="s">
        <v>225</v>
      </c>
      <c r="Z223" s="491"/>
      <c r="AA223" s="492"/>
      <c r="AB223" s="488"/>
    </row>
    <row r="224" spans="1:28" ht="15.75" customHeight="1">
      <c r="A224" s="493" t="str">
        <f>T(A799)</f>
        <v>Power Generation/Distribution</v>
      </c>
      <c r="B224" s="494"/>
      <c r="C224" s="96" t="str">
        <f>T(C799)</f>
        <v>LR</v>
      </c>
      <c r="D224" s="99">
        <f>SUM(D799)</f>
        <v>17</v>
      </c>
      <c r="E224" s="495">
        <v>1</v>
      </c>
      <c r="F224" s="496"/>
      <c r="G224" s="495">
        <f>SUM(G799)</f>
        <v>0</v>
      </c>
      <c r="H224" s="499"/>
      <c r="I224" s="496"/>
      <c r="J224" s="501">
        <v>0</v>
      </c>
      <c r="K224" s="502"/>
      <c r="L224" s="503"/>
      <c r="M224" s="501">
        <v>0</v>
      </c>
      <c r="N224" s="502"/>
      <c r="O224" s="503"/>
      <c r="P224" s="501">
        <v>0</v>
      </c>
      <c r="Q224" s="502"/>
      <c r="R224" s="503"/>
      <c r="S224" s="501">
        <v>0</v>
      </c>
      <c r="T224" s="502"/>
      <c r="U224" s="503"/>
      <c r="V224" s="501">
        <v>0</v>
      </c>
      <c r="W224" s="502"/>
      <c r="X224" s="503"/>
      <c r="Y224" s="501">
        <v>0</v>
      </c>
      <c r="Z224" s="502"/>
      <c r="AA224" s="503"/>
      <c r="AB224" s="488"/>
    </row>
    <row r="225" spans="1:28" ht="15.75" customHeight="1">
      <c r="A225" s="507" t="str">
        <f>T(A800)</f>
        <v/>
      </c>
      <c r="B225" s="508"/>
      <c r="C225" s="508"/>
      <c r="D225" s="509"/>
      <c r="E225" s="497"/>
      <c r="F225" s="498"/>
      <c r="G225" s="497"/>
      <c r="H225" s="500"/>
      <c r="I225" s="498"/>
      <c r="J225" s="504"/>
      <c r="K225" s="505"/>
      <c r="L225" s="506"/>
      <c r="M225" s="504"/>
      <c r="N225" s="505"/>
      <c r="O225" s="506"/>
      <c r="P225" s="504"/>
      <c r="Q225" s="505"/>
      <c r="R225" s="506"/>
      <c r="S225" s="504"/>
      <c r="T225" s="505"/>
      <c r="U225" s="506"/>
      <c r="V225" s="504"/>
      <c r="W225" s="505"/>
      <c r="X225" s="506"/>
      <c r="Y225" s="504"/>
      <c r="Z225" s="505"/>
      <c r="AA225" s="506"/>
      <c r="AB225" s="488"/>
    </row>
    <row r="226" spans="1:28" ht="15.75" customHeight="1" thickBot="1">
      <c r="A226" s="510"/>
      <c r="B226" s="511"/>
      <c r="C226" s="511"/>
      <c r="D226" s="512"/>
      <c r="E226" s="513">
        <f>SUM(E224)</f>
        <v>1</v>
      </c>
      <c r="F226" s="514"/>
      <c r="G226" s="515">
        <f>SUM(G224)</f>
        <v>0</v>
      </c>
      <c r="H226" s="513"/>
      <c r="I226" s="514"/>
      <c r="J226" s="515">
        <f>SUM((J224+M224+P224)/3)</f>
        <v>0</v>
      </c>
      <c r="K226" s="513"/>
      <c r="L226" s="513"/>
      <c r="M226" s="513"/>
      <c r="N226" s="513"/>
      <c r="O226" s="513"/>
      <c r="P226" s="513"/>
      <c r="Q226" s="513"/>
      <c r="R226" s="514"/>
      <c r="S226" s="515">
        <f>SUM(((S224*3)+V224+Y224)/5)</f>
        <v>0</v>
      </c>
      <c r="T226" s="513"/>
      <c r="U226" s="513"/>
      <c r="V226" s="513"/>
      <c r="W226" s="513"/>
      <c r="X226" s="513"/>
      <c r="Y226" s="513"/>
      <c r="Z226" s="513"/>
      <c r="AA226" s="514"/>
      <c r="AB226" s="489"/>
    </row>
    <row r="227" spans="1:28" ht="15.75" customHeight="1" thickBot="1">
      <c r="J227" s="100"/>
      <c r="K227" s="100"/>
      <c r="L227" s="100"/>
      <c r="M227" s="100"/>
      <c r="N227" s="100"/>
      <c r="O227" s="100"/>
      <c r="P227" s="100"/>
      <c r="Q227" s="100"/>
      <c r="R227" s="100"/>
      <c r="S227" s="100"/>
      <c r="T227" s="100"/>
      <c r="U227" s="100"/>
      <c r="V227" s="100"/>
      <c r="W227" s="100"/>
      <c r="X227" s="100"/>
      <c r="Y227" s="100"/>
      <c r="Z227" s="100"/>
      <c r="AA227" s="100"/>
      <c r="AB227" s="100"/>
    </row>
    <row r="228" spans="1:28" ht="15.75" customHeight="1">
      <c r="A228" s="472" t="str">
        <f>T(A222)</f>
        <v xml:space="preserve"> VBIED or IED</v>
      </c>
      <c r="B228" s="473"/>
      <c r="C228" s="473"/>
      <c r="D228" s="474"/>
      <c r="E228" s="478" t="s">
        <v>5</v>
      </c>
      <c r="F228" s="479"/>
      <c r="G228" s="478" t="s">
        <v>159</v>
      </c>
      <c r="H228" s="482"/>
      <c r="I228" s="479"/>
      <c r="J228" s="484" t="s">
        <v>7</v>
      </c>
      <c r="K228" s="485"/>
      <c r="L228" s="485"/>
      <c r="M228" s="485"/>
      <c r="N228" s="485"/>
      <c r="O228" s="485"/>
      <c r="P228" s="485"/>
      <c r="Q228" s="485"/>
      <c r="R228" s="486"/>
      <c r="S228" s="484" t="s">
        <v>9</v>
      </c>
      <c r="T228" s="485"/>
      <c r="U228" s="485"/>
      <c r="V228" s="485"/>
      <c r="W228" s="485"/>
      <c r="X228" s="485"/>
      <c r="Y228" s="485"/>
      <c r="Z228" s="485"/>
      <c r="AA228" s="486"/>
      <c r="AB228" s="487">
        <f>SUM(((((J232+S232)/2)*G232)*E232))</f>
        <v>0</v>
      </c>
    </row>
    <row r="229" spans="1:28" ht="15.75" customHeight="1">
      <c r="A229" s="475"/>
      <c r="B229" s="476"/>
      <c r="C229" s="476"/>
      <c r="D229" s="477"/>
      <c r="E229" s="480"/>
      <c r="F229" s="481"/>
      <c r="G229" s="480"/>
      <c r="H229" s="483"/>
      <c r="I229" s="481"/>
      <c r="J229" s="490" t="s">
        <v>163</v>
      </c>
      <c r="K229" s="491"/>
      <c r="L229" s="492"/>
      <c r="M229" s="490" t="s">
        <v>165</v>
      </c>
      <c r="N229" s="491"/>
      <c r="O229" s="492"/>
      <c r="P229" s="490" t="s">
        <v>167</v>
      </c>
      <c r="Q229" s="491"/>
      <c r="R229" s="492"/>
      <c r="S229" s="490" t="s">
        <v>213</v>
      </c>
      <c r="T229" s="491"/>
      <c r="U229" s="492"/>
      <c r="V229" s="490" t="s">
        <v>219</v>
      </c>
      <c r="W229" s="491"/>
      <c r="X229" s="492"/>
      <c r="Y229" s="490" t="s">
        <v>225</v>
      </c>
      <c r="Z229" s="491"/>
      <c r="AA229" s="540"/>
      <c r="AB229" s="488"/>
    </row>
    <row r="230" spans="1:28" ht="15.75" customHeight="1">
      <c r="A230" s="493" t="str">
        <f>T(A805)</f>
        <v>Yards</v>
      </c>
      <c r="B230" s="494"/>
      <c r="C230" s="96" t="str">
        <f>T(C805)</f>
        <v>LR</v>
      </c>
      <c r="D230" s="99">
        <f>SUM(D805)</f>
        <v>18</v>
      </c>
      <c r="E230" s="495">
        <v>1</v>
      </c>
      <c r="F230" s="496"/>
      <c r="G230" s="495">
        <f>SUM(G805)</f>
        <v>0</v>
      </c>
      <c r="H230" s="499"/>
      <c r="I230" s="496"/>
      <c r="J230" s="501">
        <v>0</v>
      </c>
      <c r="K230" s="502"/>
      <c r="L230" s="503"/>
      <c r="M230" s="501">
        <v>0</v>
      </c>
      <c r="N230" s="502"/>
      <c r="O230" s="503"/>
      <c r="P230" s="501">
        <v>0</v>
      </c>
      <c r="Q230" s="502"/>
      <c r="R230" s="503"/>
      <c r="S230" s="501">
        <v>0</v>
      </c>
      <c r="T230" s="502"/>
      <c r="U230" s="503"/>
      <c r="V230" s="501">
        <v>0</v>
      </c>
      <c r="W230" s="502"/>
      <c r="X230" s="503"/>
      <c r="Y230" s="501">
        <v>0</v>
      </c>
      <c r="Z230" s="502"/>
      <c r="AA230" s="503"/>
      <c r="AB230" s="488"/>
    </row>
    <row r="231" spans="1:28" ht="15.75" customHeight="1">
      <c r="A231" s="507" t="str">
        <f>T(A806)</f>
        <v/>
      </c>
      <c r="B231" s="508"/>
      <c r="C231" s="508"/>
      <c r="D231" s="509"/>
      <c r="E231" s="497"/>
      <c r="F231" s="498"/>
      <c r="G231" s="497"/>
      <c r="H231" s="500"/>
      <c r="I231" s="498"/>
      <c r="J231" s="504"/>
      <c r="K231" s="505"/>
      <c r="L231" s="506"/>
      <c r="M231" s="504"/>
      <c r="N231" s="505"/>
      <c r="O231" s="506"/>
      <c r="P231" s="504"/>
      <c r="Q231" s="505"/>
      <c r="R231" s="506"/>
      <c r="S231" s="504"/>
      <c r="T231" s="505"/>
      <c r="U231" s="506"/>
      <c r="V231" s="504"/>
      <c r="W231" s="505"/>
      <c r="X231" s="506"/>
      <c r="Y231" s="504"/>
      <c r="Z231" s="505"/>
      <c r="AA231" s="506"/>
      <c r="AB231" s="488"/>
    </row>
    <row r="232" spans="1:28" ht="15.75" customHeight="1" thickBot="1">
      <c r="A232" s="510"/>
      <c r="B232" s="511"/>
      <c r="C232" s="511"/>
      <c r="D232" s="512"/>
      <c r="E232" s="513">
        <f>SUM(E230)</f>
        <v>1</v>
      </c>
      <c r="F232" s="514"/>
      <c r="G232" s="515">
        <f>SUM(G230)</f>
        <v>0</v>
      </c>
      <c r="H232" s="513"/>
      <c r="I232" s="514"/>
      <c r="J232" s="515">
        <f>SUM((J230+M230+P230)/3)</f>
        <v>0</v>
      </c>
      <c r="K232" s="513"/>
      <c r="L232" s="513"/>
      <c r="M232" s="513"/>
      <c r="N232" s="513"/>
      <c r="O232" s="513"/>
      <c r="P232" s="513"/>
      <c r="Q232" s="513"/>
      <c r="R232" s="514"/>
      <c r="S232" s="515">
        <f>SUM(((S230*3)+V230+Y230)/5)</f>
        <v>0</v>
      </c>
      <c r="T232" s="513"/>
      <c r="U232" s="513"/>
      <c r="V232" s="513"/>
      <c r="W232" s="513"/>
      <c r="X232" s="513"/>
      <c r="Y232" s="513"/>
      <c r="Z232" s="513"/>
      <c r="AA232" s="514"/>
      <c r="AB232" s="489"/>
    </row>
    <row r="233" spans="1:28" ht="15.75" customHeight="1" thickBot="1">
      <c r="J233" s="100"/>
      <c r="K233" s="100"/>
      <c r="L233" s="100"/>
      <c r="M233" s="100"/>
      <c r="N233" s="100"/>
      <c r="O233" s="100"/>
      <c r="P233" s="100"/>
      <c r="Q233" s="100"/>
      <c r="R233" s="100"/>
      <c r="S233" s="100"/>
      <c r="T233" s="100"/>
      <c r="U233" s="100"/>
      <c r="V233" s="100"/>
      <c r="W233" s="100"/>
      <c r="X233" s="100"/>
      <c r="Y233" s="100"/>
      <c r="Z233" s="100"/>
      <c r="AA233" s="100"/>
      <c r="AB233" s="100"/>
    </row>
    <row r="234" spans="1:28" ht="15.75" customHeight="1">
      <c r="A234" s="472" t="str">
        <f>T(A228)</f>
        <v xml:space="preserve"> VBIED or IED</v>
      </c>
      <c r="B234" s="473"/>
      <c r="C234" s="473"/>
      <c r="D234" s="474"/>
      <c r="E234" s="478" t="s">
        <v>5</v>
      </c>
      <c r="F234" s="479"/>
      <c r="G234" s="478" t="s">
        <v>159</v>
      </c>
      <c r="H234" s="482"/>
      <c r="I234" s="479"/>
      <c r="J234" s="484" t="s">
        <v>7</v>
      </c>
      <c r="K234" s="485"/>
      <c r="L234" s="485"/>
      <c r="M234" s="485"/>
      <c r="N234" s="485"/>
      <c r="O234" s="485"/>
      <c r="P234" s="485"/>
      <c r="Q234" s="485"/>
      <c r="R234" s="486"/>
      <c r="S234" s="484" t="s">
        <v>9</v>
      </c>
      <c r="T234" s="485"/>
      <c r="U234" s="485"/>
      <c r="V234" s="485"/>
      <c r="W234" s="485"/>
      <c r="X234" s="485"/>
      <c r="Y234" s="485"/>
      <c r="Z234" s="485"/>
      <c r="AA234" s="486"/>
      <c r="AB234" s="487">
        <f>SUM(((((J238+S238)/2)*G238)*E238))</f>
        <v>0</v>
      </c>
    </row>
    <row r="235" spans="1:28" ht="15.75" customHeight="1">
      <c r="A235" s="475"/>
      <c r="B235" s="476"/>
      <c r="C235" s="476"/>
      <c r="D235" s="477"/>
      <c r="E235" s="480"/>
      <c r="F235" s="481"/>
      <c r="G235" s="480"/>
      <c r="H235" s="483"/>
      <c r="I235" s="481"/>
      <c r="J235" s="490" t="s">
        <v>163</v>
      </c>
      <c r="K235" s="491"/>
      <c r="L235" s="492"/>
      <c r="M235" s="490" t="s">
        <v>165</v>
      </c>
      <c r="N235" s="491"/>
      <c r="O235" s="492"/>
      <c r="P235" s="490" t="s">
        <v>167</v>
      </c>
      <c r="Q235" s="491"/>
      <c r="R235" s="492"/>
      <c r="S235" s="490" t="s">
        <v>213</v>
      </c>
      <c r="T235" s="491"/>
      <c r="U235" s="492"/>
      <c r="V235" s="490" t="s">
        <v>219</v>
      </c>
      <c r="W235" s="491"/>
      <c r="X235" s="492"/>
      <c r="Y235" s="490" t="s">
        <v>225</v>
      </c>
      <c r="Z235" s="491"/>
      <c r="AA235" s="492"/>
      <c r="AB235" s="488"/>
    </row>
    <row r="236" spans="1:28" ht="15.75" customHeight="1">
      <c r="A236" s="493" t="str">
        <f>T(A811)</f>
        <v>Maintenance Barns/Facilities</v>
      </c>
      <c r="B236" s="494"/>
      <c r="C236" s="96" t="str">
        <f>T(C811)</f>
        <v>LR</v>
      </c>
      <c r="D236" s="99">
        <f>SUM(D811)</f>
        <v>19</v>
      </c>
      <c r="E236" s="495">
        <v>1</v>
      </c>
      <c r="F236" s="496"/>
      <c r="G236" s="495">
        <f>SUM(G811)</f>
        <v>0</v>
      </c>
      <c r="H236" s="499"/>
      <c r="I236" s="496"/>
      <c r="J236" s="501">
        <v>0</v>
      </c>
      <c r="K236" s="502"/>
      <c r="L236" s="503"/>
      <c r="M236" s="501">
        <v>0</v>
      </c>
      <c r="N236" s="502"/>
      <c r="O236" s="503"/>
      <c r="P236" s="501">
        <v>0</v>
      </c>
      <c r="Q236" s="502"/>
      <c r="R236" s="503"/>
      <c r="S236" s="501">
        <v>0</v>
      </c>
      <c r="T236" s="502"/>
      <c r="U236" s="503"/>
      <c r="V236" s="501">
        <v>0</v>
      </c>
      <c r="W236" s="502"/>
      <c r="X236" s="503"/>
      <c r="Y236" s="501">
        <v>0</v>
      </c>
      <c r="Z236" s="502"/>
      <c r="AA236" s="503"/>
      <c r="AB236" s="488"/>
    </row>
    <row r="237" spans="1:28" ht="15.75" customHeight="1">
      <c r="A237" s="507" t="str">
        <f>T(A812)</f>
        <v/>
      </c>
      <c r="B237" s="508"/>
      <c r="C237" s="508"/>
      <c r="D237" s="509"/>
      <c r="E237" s="497"/>
      <c r="F237" s="498"/>
      <c r="G237" s="497"/>
      <c r="H237" s="500"/>
      <c r="I237" s="498"/>
      <c r="J237" s="504"/>
      <c r="K237" s="505"/>
      <c r="L237" s="506"/>
      <c r="M237" s="504"/>
      <c r="N237" s="505"/>
      <c r="O237" s="506"/>
      <c r="P237" s="504"/>
      <c r="Q237" s="505"/>
      <c r="R237" s="506"/>
      <c r="S237" s="504"/>
      <c r="T237" s="505"/>
      <c r="U237" s="506"/>
      <c r="V237" s="504"/>
      <c r="W237" s="505"/>
      <c r="X237" s="506"/>
      <c r="Y237" s="504"/>
      <c r="Z237" s="505"/>
      <c r="AA237" s="506"/>
      <c r="AB237" s="488"/>
    </row>
    <row r="238" spans="1:28" ht="15.75" customHeight="1" thickBot="1">
      <c r="A238" s="510"/>
      <c r="B238" s="511"/>
      <c r="C238" s="511"/>
      <c r="D238" s="512"/>
      <c r="E238" s="513">
        <f>SUM(E236)</f>
        <v>1</v>
      </c>
      <c r="F238" s="514"/>
      <c r="G238" s="515">
        <f>SUM(G236)</f>
        <v>0</v>
      </c>
      <c r="H238" s="513"/>
      <c r="I238" s="514"/>
      <c r="J238" s="515">
        <f>SUM((J236+M236+P236)/3)</f>
        <v>0</v>
      </c>
      <c r="K238" s="513"/>
      <c r="L238" s="513"/>
      <c r="M238" s="513"/>
      <c r="N238" s="513"/>
      <c r="O238" s="513"/>
      <c r="P238" s="513"/>
      <c r="Q238" s="513"/>
      <c r="R238" s="514"/>
      <c r="S238" s="515">
        <f>SUM(((S236*3)+V236+Y236)/5)</f>
        <v>0</v>
      </c>
      <c r="T238" s="513"/>
      <c r="U238" s="513"/>
      <c r="V238" s="513"/>
      <c r="W238" s="513"/>
      <c r="X238" s="513"/>
      <c r="Y238" s="513"/>
      <c r="Z238" s="513"/>
      <c r="AA238" s="514"/>
      <c r="AB238" s="489"/>
    </row>
    <row r="239" spans="1:28" ht="15.75" customHeight="1"/>
    <row r="240" spans="1:28" ht="31.5" thickBot="1">
      <c r="A240" s="522" t="str">
        <f>T(Definitions!D21)</f>
        <v>Hijack</v>
      </c>
      <c r="B240" s="522"/>
      <c r="C240" s="522"/>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c r="AA240" s="522"/>
      <c r="AB240" s="522"/>
    </row>
    <row r="241" spans="1:28" ht="15.75" customHeight="1">
      <c r="A241" s="472" t="str">
        <f>T(A240)</f>
        <v>Hijack</v>
      </c>
      <c r="B241" s="473"/>
      <c r="C241" s="473"/>
      <c r="D241" s="474"/>
      <c r="E241" s="523" t="s">
        <v>5</v>
      </c>
      <c r="F241" s="524"/>
      <c r="G241" s="478" t="s">
        <v>159</v>
      </c>
      <c r="H241" s="482"/>
      <c r="I241" s="479"/>
      <c r="J241" s="484" t="s">
        <v>7</v>
      </c>
      <c r="K241" s="485"/>
      <c r="L241" s="485"/>
      <c r="M241" s="485"/>
      <c r="N241" s="485"/>
      <c r="O241" s="485"/>
      <c r="P241" s="485"/>
      <c r="Q241" s="485"/>
      <c r="R241" s="486"/>
      <c r="S241" s="484" t="s">
        <v>9</v>
      </c>
      <c r="T241" s="485"/>
      <c r="U241" s="485"/>
      <c r="V241" s="485"/>
      <c r="W241" s="485"/>
      <c r="X241" s="485"/>
      <c r="Y241" s="485"/>
      <c r="Z241" s="485"/>
      <c r="AA241" s="486"/>
      <c r="AB241" s="487">
        <f>SUM(((((J245+S245)/2)*G245)*E245))</f>
        <v>0</v>
      </c>
    </row>
    <row r="242" spans="1:28" ht="15.75" customHeight="1">
      <c r="A242" s="475"/>
      <c r="B242" s="476"/>
      <c r="C242" s="476"/>
      <c r="D242" s="477"/>
      <c r="E242" s="525"/>
      <c r="F242" s="526"/>
      <c r="G242" s="480"/>
      <c r="H242" s="483"/>
      <c r="I242" s="481"/>
      <c r="J242" s="490" t="s">
        <v>163</v>
      </c>
      <c r="K242" s="491"/>
      <c r="L242" s="492"/>
      <c r="M242" s="490" t="s">
        <v>165</v>
      </c>
      <c r="N242" s="491"/>
      <c r="O242" s="492"/>
      <c r="P242" s="490" t="s">
        <v>167</v>
      </c>
      <c r="Q242" s="491"/>
      <c r="R242" s="492"/>
      <c r="S242" s="490" t="s">
        <v>213</v>
      </c>
      <c r="T242" s="491"/>
      <c r="U242" s="492"/>
      <c r="V242" s="490" t="s">
        <v>219</v>
      </c>
      <c r="W242" s="491"/>
      <c r="X242" s="492"/>
      <c r="Y242" s="490" t="s">
        <v>225</v>
      </c>
      <c r="Z242" s="491"/>
      <c r="AA242" s="492"/>
      <c r="AB242" s="488"/>
    </row>
    <row r="243" spans="1:28" ht="15.75" customHeight="1">
      <c r="A243" s="493" t="str">
        <f>T(A128)</f>
        <v>Headquarters Building</v>
      </c>
      <c r="B243" s="494"/>
      <c r="C243" s="96" t="str">
        <f>T(C128)</f>
        <v>LR</v>
      </c>
      <c r="D243" s="99">
        <f>SUM(D128)</f>
        <v>1</v>
      </c>
      <c r="E243" s="495">
        <v>1</v>
      </c>
      <c r="F243" s="496"/>
      <c r="G243" s="495">
        <f>SUM(G128)</f>
        <v>0</v>
      </c>
      <c r="H243" s="499"/>
      <c r="I243" s="496"/>
      <c r="J243" s="501">
        <v>0</v>
      </c>
      <c r="K243" s="502"/>
      <c r="L243" s="503"/>
      <c r="M243" s="501">
        <v>0</v>
      </c>
      <c r="N243" s="502"/>
      <c r="O243" s="503"/>
      <c r="P243" s="501">
        <v>0</v>
      </c>
      <c r="Q243" s="502"/>
      <c r="R243" s="503"/>
      <c r="S243" s="501">
        <v>0</v>
      </c>
      <c r="T243" s="502"/>
      <c r="U243" s="503"/>
      <c r="V243" s="501">
        <v>0</v>
      </c>
      <c r="W243" s="502"/>
      <c r="X243" s="503"/>
      <c r="Y243" s="501">
        <v>0</v>
      </c>
      <c r="Z243" s="502"/>
      <c r="AA243" s="503"/>
      <c r="AB243" s="488"/>
    </row>
    <row r="244" spans="1:28" ht="15.75" customHeight="1">
      <c r="A244" s="507" t="str">
        <f>T(A129)</f>
        <v/>
      </c>
      <c r="B244" s="508"/>
      <c r="C244" s="508"/>
      <c r="D244" s="509"/>
      <c r="E244" s="497"/>
      <c r="F244" s="498"/>
      <c r="G244" s="497"/>
      <c r="H244" s="500"/>
      <c r="I244" s="498"/>
      <c r="J244" s="504"/>
      <c r="K244" s="505"/>
      <c r="L244" s="506"/>
      <c r="M244" s="504"/>
      <c r="N244" s="505"/>
      <c r="O244" s="506"/>
      <c r="P244" s="504"/>
      <c r="Q244" s="505"/>
      <c r="R244" s="506"/>
      <c r="S244" s="504"/>
      <c r="T244" s="505"/>
      <c r="U244" s="506"/>
      <c r="V244" s="504"/>
      <c r="W244" s="505"/>
      <c r="X244" s="506"/>
      <c r="Y244" s="504"/>
      <c r="Z244" s="505"/>
      <c r="AA244" s="506"/>
      <c r="AB244" s="488"/>
    </row>
    <row r="245" spans="1:28" ht="15.75" customHeight="1" thickBot="1">
      <c r="A245" s="510"/>
      <c r="B245" s="511"/>
      <c r="C245" s="511"/>
      <c r="D245" s="512"/>
      <c r="E245" s="513">
        <f>SUM(E243)</f>
        <v>1</v>
      </c>
      <c r="F245" s="514"/>
      <c r="G245" s="515">
        <f>SUM(G243)</f>
        <v>0</v>
      </c>
      <c r="H245" s="513"/>
      <c r="I245" s="514"/>
      <c r="J245" s="515">
        <f>SUM((J243+M243+P243)/3)</f>
        <v>0</v>
      </c>
      <c r="K245" s="513"/>
      <c r="L245" s="513"/>
      <c r="M245" s="513"/>
      <c r="N245" s="513"/>
      <c r="O245" s="513"/>
      <c r="P245" s="513"/>
      <c r="Q245" s="513"/>
      <c r="R245" s="514"/>
      <c r="S245" s="515">
        <f>SUM(((S243*3)+V243+Y243)/5)</f>
        <v>0</v>
      </c>
      <c r="T245" s="513"/>
      <c r="U245" s="513"/>
      <c r="V245" s="513"/>
      <c r="W245" s="513"/>
      <c r="X245" s="513"/>
      <c r="Y245" s="513"/>
      <c r="Z245" s="513"/>
      <c r="AA245" s="514"/>
      <c r="AB245" s="489"/>
    </row>
    <row r="246" spans="1:28" ht="15.75" customHeight="1" thickBot="1">
      <c r="A246" s="114"/>
      <c r="B246" s="114"/>
      <c r="C246" s="114"/>
      <c r="D246" s="114"/>
      <c r="E246" s="114"/>
      <c r="F246" s="114"/>
      <c r="G246" s="114"/>
      <c r="H246" s="114"/>
      <c r="I246" s="114"/>
      <c r="J246" s="98"/>
      <c r="K246" s="98"/>
      <c r="L246" s="98"/>
      <c r="M246" s="98"/>
      <c r="N246" s="98"/>
      <c r="O246" s="98"/>
      <c r="P246" s="98"/>
      <c r="Q246" s="98"/>
      <c r="R246" s="98"/>
      <c r="S246" s="98"/>
      <c r="T246" s="98"/>
      <c r="U246" s="98"/>
      <c r="V246" s="98"/>
      <c r="W246" s="98"/>
      <c r="X246" s="98"/>
      <c r="Y246" s="98"/>
      <c r="Z246" s="98"/>
      <c r="AA246" s="98"/>
      <c r="AB246" s="100"/>
    </row>
    <row r="247" spans="1:28" ht="15.75" customHeight="1">
      <c r="A247" s="472" t="str">
        <f>T(A240)</f>
        <v>Hijack</v>
      </c>
      <c r="B247" s="473"/>
      <c r="C247" s="473"/>
      <c r="D247" s="474"/>
      <c r="E247" s="523" t="s">
        <v>5</v>
      </c>
      <c r="F247" s="524"/>
      <c r="G247" s="478" t="s">
        <v>159</v>
      </c>
      <c r="H247" s="482"/>
      <c r="I247" s="479"/>
      <c r="J247" s="484" t="s">
        <v>7</v>
      </c>
      <c r="K247" s="485"/>
      <c r="L247" s="485"/>
      <c r="M247" s="485"/>
      <c r="N247" s="485"/>
      <c r="O247" s="485"/>
      <c r="P247" s="485"/>
      <c r="Q247" s="485"/>
      <c r="R247" s="486"/>
      <c r="S247" s="484" t="s">
        <v>9</v>
      </c>
      <c r="T247" s="485"/>
      <c r="U247" s="485"/>
      <c r="V247" s="485"/>
      <c r="W247" s="485"/>
      <c r="X247" s="485"/>
      <c r="Y247" s="485"/>
      <c r="Z247" s="485"/>
      <c r="AA247" s="486"/>
      <c r="AB247" s="487">
        <f>SUM(((((J251+S251)/2)*G251)*E251))</f>
        <v>0</v>
      </c>
    </row>
    <row r="248" spans="1:28" ht="15.75" customHeight="1">
      <c r="A248" s="475"/>
      <c r="B248" s="476"/>
      <c r="C248" s="476"/>
      <c r="D248" s="477"/>
      <c r="E248" s="525"/>
      <c r="F248" s="526"/>
      <c r="G248" s="480"/>
      <c r="H248" s="483"/>
      <c r="I248" s="481"/>
      <c r="J248" s="490" t="s">
        <v>163</v>
      </c>
      <c r="K248" s="491"/>
      <c r="L248" s="492"/>
      <c r="M248" s="490" t="s">
        <v>165</v>
      </c>
      <c r="N248" s="491"/>
      <c r="O248" s="492"/>
      <c r="P248" s="490" t="s">
        <v>167</v>
      </c>
      <c r="Q248" s="491"/>
      <c r="R248" s="492"/>
      <c r="S248" s="490" t="s">
        <v>213</v>
      </c>
      <c r="T248" s="491"/>
      <c r="U248" s="492"/>
      <c r="V248" s="490" t="s">
        <v>219</v>
      </c>
      <c r="W248" s="491"/>
      <c r="X248" s="492"/>
      <c r="Y248" s="490" t="s">
        <v>225</v>
      </c>
      <c r="Z248" s="491"/>
      <c r="AA248" s="492"/>
      <c r="AB248" s="488"/>
    </row>
    <row r="249" spans="1:28" ht="15.75" customHeight="1">
      <c r="A249" s="493" t="str">
        <f>T(A134)</f>
        <v>Major Passenger Terminals</v>
      </c>
      <c r="B249" s="494"/>
      <c r="C249" s="96" t="str">
        <f>T(C134)</f>
        <v>LR</v>
      </c>
      <c r="D249" s="99">
        <f>SUM(D134)</f>
        <v>2</v>
      </c>
      <c r="E249" s="495">
        <v>1</v>
      </c>
      <c r="F249" s="496"/>
      <c r="G249" s="495">
        <f>SUM(G134)</f>
        <v>0</v>
      </c>
      <c r="H249" s="499"/>
      <c r="I249" s="496"/>
      <c r="J249" s="501">
        <v>0</v>
      </c>
      <c r="K249" s="502"/>
      <c r="L249" s="503"/>
      <c r="M249" s="501">
        <v>0</v>
      </c>
      <c r="N249" s="502"/>
      <c r="O249" s="503"/>
      <c r="P249" s="501">
        <v>0</v>
      </c>
      <c r="Q249" s="502"/>
      <c r="R249" s="503"/>
      <c r="S249" s="501">
        <v>0</v>
      </c>
      <c r="T249" s="502"/>
      <c r="U249" s="503"/>
      <c r="V249" s="501">
        <v>0</v>
      </c>
      <c r="W249" s="502"/>
      <c r="X249" s="503"/>
      <c r="Y249" s="501">
        <v>0</v>
      </c>
      <c r="Z249" s="502"/>
      <c r="AA249" s="503"/>
      <c r="AB249" s="488"/>
    </row>
    <row r="250" spans="1:28" ht="15.75" customHeight="1">
      <c r="A250" s="507" t="str">
        <f>T(A135)</f>
        <v/>
      </c>
      <c r="B250" s="508"/>
      <c r="C250" s="508"/>
      <c r="D250" s="509"/>
      <c r="E250" s="497"/>
      <c r="F250" s="498"/>
      <c r="G250" s="497"/>
      <c r="H250" s="500"/>
      <c r="I250" s="498"/>
      <c r="J250" s="504"/>
      <c r="K250" s="505"/>
      <c r="L250" s="506"/>
      <c r="M250" s="504"/>
      <c r="N250" s="505"/>
      <c r="O250" s="506"/>
      <c r="P250" s="504"/>
      <c r="Q250" s="505"/>
      <c r="R250" s="506"/>
      <c r="S250" s="504"/>
      <c r="T250" s="505"/>
      <c r="U250" s="506"/>
      <c r="V250" s="504"/>
      <c r="W250" s="505"/>
      <c r="X250" s="506"/>
      <c r="Y250" s="504"/>
      <c r="Z250" s="505"/>
      <c r="AA250" s="506"/>
      <c r="AB250" s="488"/>
    </row>
    <row r="251" spans="1:28" ht="15.75" customHeight="1" thickBot="1">
      <c r="A251" s="510"/>
      <c r="B251" s="511"/>
      <c r="C251" s="511"/>
      <c r="D251" s="512"/>
      <c r="E251" s="513">
        <f>SUM(E249)</f>
        <v>1</v>
      </c>
      <c r="F251" s="514"/>
      <c r="G251" s="515">
        <f>SUM(G249)</f>
        <v>0</v>
      </c>
      <c r="H251" s="513"/>
      <c r="I251" s="514"/>
      <c r="J251" s="515">
        <f>SUM((J249+M249+P249)/3)</f>
        <v>0</v>
      </c>
      <c r="K251" s="513"/>
      <c r="L251" s="513"/>
      <c r="M251" s="513"/>
      <c r="N251" s="513"/>
      <c r="O251" s="513"/>
      <c r="P251" s="513"/>
      <c r="Q251" s="513"/>
      <c r="R251" s="514"/>
      <c r="S251" s="515">
        <f>SUM(((S249*3)+V249+Y249)/5)</f>
        <v>0</v>
      </c>
      <c r="T251" s="513"/>
      <c r="U251" s="513"/>
      <c r="V251" s="513"/>
      <c r="W251" s="513"/>
      <c r="X251" s="513"/>
      <c r="Y251" s="513"/>
      <c r="Z251" s="513"/>
      <c r="AA251" s="514"/>
      <c r="AB251" s="489"/>
    </row>
    <row r="252" spans="1:28" ht="15.75" customHeight="1" thickBot="1">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row>
    <row r="253" spans="1:28" ht="15.75" customHeight="1">
      <c r="A253" s="472" t="str">
        <f>T(A247)</f>
        <v>Hijack</v>
      </c>
      <c r="B253" s="473"/>
      <c r="C253" s="473"/>
      <c r="D253" s="474"/>
      <c r="E253" s="478" t="s">
        <v>5</v>
      </c>
      <c r="F253" s="479"/>
      <c r="G253" s="478" t="s">
        <v>159</v>
      </c>
      <c r="H253" s="482"/>
      <c r="I253" s="479"/>
      <c r="J253" s="484" t="s">
        <v>7</v>
      </c>
      <c r="K253" s="485"/>
      <c r="L253" s="485"/>
      <c r="M253" s="485"/>
      <c r="N253" s="485"/>
      <c r="O253" s="485"/>
      <c r="P253" s="485"/>
      <c r="Q253" s="485"/>
      <c r="R253" s="486"/>
      <c r="S253" s="484" t="s">
        <v>9</v>
      </c>
      <c r="T253" s="485"/>
      <c r="U253" s="485"/>
      <c r="V253" s="485"/>
      <c r="W253" s="485"/>
      <c r="X253" s="485"/>
      <c r="Y253" s="485"/>
      <c r="Z253" s="485"/>
      <c r="AA253" s="486"/>
      <c r="AB253" s="487">
        <f>SUM(((((J257+S257)/2)*G257)*E257))</f>
        <v>0</v>
      </c>
    </row>
    <row r="254" spans="1:28" ht="15.75" customHeight="1">
      <c r="A254" s="475"/>
      <c r="B254" s="476"/>
      <c r="C254" s="476"/>
      <c r="D254" s="477"/>
      <c r="E254" s="480"/>
      <c r="F254" s="481"/>
      <c r="G254" s="480"/>
      <c r="H254" s="483"/>
      <c r="I254" s="481"/>
      <c r="J254" s="490" t="s">
        <v>163</v>
      </c>
      <c r="K254" s="491"/>
      <c r="L254" s="492"/>
      <c r="M254" s="490" t="s">
        <v>165</v>
      </c>
      <c r="N254" s="491"/>
      <c r="O254" s="492"/>
      <c r="P254" s="490" t="s">
        <v>167</v>
      </c>
      <c r="Q254" s="491"/>
      <c r="R254" s="492"/>
      <c r="S254" s="490" t="s">
        <v>213</v>
      </c>
      <c r="T254" s="491"/>
      <c r="U254" s="492"/>
      <c r="V254" s="490" t="s">
        <v>219</v>
      </c>
      <c r="W254" s="491"/>
      <c r="X254" s="492"/>
      <c r="Y254" s="490" t="s">
        <v>225</v>
      </c>
      <c r="Z254" s="491"/>
      <c r="AA254" s="540"/>
      <c r="AB254" s="488"/>
    </row>
    <row r="255" spans="1:28" ht="15.75" customHeight="1">
      <c r="A255" s="493" t="str">
        <f>T(A140)</f>
        <v>Major Line Stations</v>
      </c>
      <c r="B255" s="494"/>
      <c r="C255" s="96" t="str">
        <f>T(C140)</f>
        <v>LR</v>
      </c>
      <c r="D255" s="99">
        <f>SUM(D140)</f>
        <v>3</v>
      </c>
      <c r="E255" s="495">
        <v>1</v>
      </c>
      <c r="F255" s="496"/>
      <c r="G255" s="495">
        <f>SUM(G140)</f>
        <v>0</v>
      </c>
      <c r="H255" s="499"/>
      <c r="I255" s="496"/>
      <c r="J255" s="501">
        <v>0</v>
      </c>
      <c r="K255" s="502"/>
      <c r="L255" s="503"/>
      <c r="M255" s="501">
        <v>0</v>
      </c>
      <c r="N255" s="502"/>
      <c r="O255" s="503"/>
      <c r="P255" s="501">
        <v>0</v>
      </c>
      <c r="Q255" s="502"/>
      <c r="R255" s="503"/>
      <c r="S255" s="501">
        <v>0</v>
      </c>
      <c r="T255" s="502"/>
      <c r="U255" s="503"/>
      <c r="V255" s="501">
        <v>0</v>
      </c>
      <c r="W255" s="502"/>
      <c r="X255" s="503"/>
      <c r="Y255" s="501">
        <v>0</v>
      </c>
      <c r="Z255" s="502"/>
      <c r="AA255" s="503"/>
      <c r="AB255" s="488"/>
    </row>
    <row r="256" spans="1:28" ht="15.75" customHeight="1">
      <c r="A256" s="507" t="str">
        <f>T(A141)</f>
        <v/>
      </c>
      <c r="B256" s="508"/>
      <c r="C256" s="508"/>
      <c r="D256" s="509"/>
      <c r="E256" s="497"/>
      <c r="F256" s="498"/>
      <c r="G256" s="497"/>
      <c r="H256" s="500"/>
      <c r="I256" s="498"/>
      <c r="J256" s="504"/>
      <c r="K256" s="505"/>
      <c r="L256" s="506"/>
      <c r="M256" s="504"/>
      <c r="N256" s="505"/>
      <c r="O256" s="506"/>
      <c r="P256" s="504"/>
      <c r="Q256" s="505"/>
      <c r="R256" s="506"/>
      <c r="S256" s="504"/>
      <c r="T256" s="505"/>
      <c r="U256" s="506"/>
      <c r="V256" s="504"/>
      <c r="W256" s="505"/>
      <c r="X256" s="506"/>
      <c r="Y256" s="504"/>
      <c r="Z256" s="505"/>
      <c r="AA256" s="506"/>
      <c r="AB256" s="488"/>
    </row>
    <row r="257" spans="1:28" ht="15.75" customHeight="1" thickBot="1">
      <c r="A257" s="510"/>
      <c r="B257" s="511"/>
      <c r="C257" s="511"/>
      <c r="D257" s="512"/>
      <c r="E257" s="513">
        <f>SUM(E255)</f>
        <v>1</v>
      </c>
      <c r="F257" s="514"/>
      <c r="G257" s="515">
        <f>SUM(G255)</f>
        <v>0</v>
      </c>
      <c r="H257" s="513"/>
      <c r="I257" s="514"/>
      <c r="J257" s="515">
        <f>SUM((J255+M255+P255)/3)</f>
        <v>0</v>
      </c>
      <c r="K257" s="513"/>
      <c r="L257" s="513"/>
      <c r="M257" s="513"/>
      <c r="N257" s="513"/>
      <c r="O257" s="513"/>
      <c r="P257" s="513"/>
      <c r="Q257" s="513"/>
      <c r="R257" s="514"/>
      <c r="S257" s="515">
        <f>SUM(((S255*3)+V255+Y255)/5)</f>
        <v>0</v>
      </c>
      <c r="T257" s="513"/>
      <c r="U257" s="513"/>
      <c r="V257" s="513"/>
      <c r="W257" s="513"/>
      <c r="X257" s="513"/>
      <c r="Y257" s="513"/>
      <c r="Z257" s="513"/>
      <c r="AA257" s="514"/>
      <c r="AB257" s="489"/>
    </row>
    <row r="258" spans="1:28" ht="15.75" customHeight="1" thickBot="1">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row>
    <row r="259" spans="1:28" ht="15.75" customHeight="1">
      <c r="A259" s="472" t="str">
        <f>T(A253)</f>
        <v>Hijack</v>
      </c>
      <c r="B259" s="473"/>
      <c r="C259" s="473"/>
      <c r="D259" s="474"/>
      <c r="E259" s="478" t="s">
        <v>5</v>
      </c>
      <c r="F259" s="479"/>
      <c r="G259" s="478" t="s">
        <v>159</v>
      </c>
      <c r="H259" s="482"/>
      <c r="I259" s="479"/>
      <c r="J259" s="484" t="s">
        <v>7</v>
      </c>
      <c r="K259" s="485"/>
      <c r="L259" s="485"/>
      <c r="M259" s="485"/>
      <c r="N259" s="485"/>
      <c r="O259" s="485"/>
      <c r="P259" s="485"/>
      <c r="Q259" s="485"/>
      <c r="R259" s="486"/>
      <c r="S259" s="484" t="s">
        <v>9</v>
      </c>
      <c r="T259" s="485"/>
      <c r="U259" s="485"/>
      <c r="V259" s="485"/>
      <c r="W259" s="485"/>
      <c r="X259" s="485"/>
      <c r="Y259" s="485"/>
      <c r="Z259" s="485"/>
      <c r="AA259" s="486"/>
      <c r="AB259" s="487">
        <f>SUM(((((J263+S263)/2)*G263)*E263))</f>
        <v>0</v>
      </c>
    </row>
    <row r="260" spans="1:28" ht="15.75" customHeight="1">
      <c r="A260" s="475"/>
      <c r="B260" s="476"/>
      <c r="C260" s="476"/>
      <c r="D260" s="477"/>
      <c r="E260" s="480"/>
      <c r="F260" s="481"/>
      <c r="G260" s="480"/>
      <c r="H260" s="483"/>
      <c r="I260" s="481"/>
      <c r="J260" s="490" t="s">
        <v>163</v>
      </c>
      <c r="K260" s="491"/>
      <c r="L260" s="492"/>
      <c r="M260" s="490" t="s">
        <v>165</v>
      </c>
      <c r="N260" s="491"/>
      <c r="O260" s="492"/>
      <c r="P260" s="490" t="s">
        <v>167</v>
      </c>
      <c r="Q260" s="491"/>
      <c r="R260" s="492"/>
      <c r="S260" s="490" t="s">
        <v>213</v>
      </c>
      <c r="T260" s="491"/>
      <c r="U260" s="492"/>
      <c r="V260" s="490" t="s">
        <v>219</v>
      </c>
      <c r="W260" s="491"/>
      <c r="X260" s="492"/>
      <c r="Y260" s="490" t="s">
        <v>225</v>
      </c>
      <c r="Z260" s="491"/>
      <c r="AA260" s="492"/>
      <c r="AB260" s="488"/>
    </row>
    <row r="261" spans="1:28" ht="15.75" customHeight="1">
      <c r="A261" s="493" t="str">
        <f>T(A146)</f>
        <v>Parking Structures</v>
      </c>
      <c r="B261" s="494"/>
      <c r="C261" s="96" t="str">
        <f>T(C146)</f>
        <v>LR</v>
      </c>
      <c r="D261" s="99">
        <f>SUM(D146)</f>
        <v>4</v>
      </c>
      <c r="E261" s="495">
        <v>1</v>
      </c>
      <c r="F261" s="496"/>
      <c r="G261" s="495">
        <f>SUM(G146)</f>
        <v>0</v>
      </c>
      <c r="H261" s="499"/>
      <c r="I261" s="496"/>
      <c r="J261" s="501">
        <v>0</v>
      </c>
      <c r="K261" s="502"/>
      <c r="L261" s="503"/>
      <c r="M261" s="501">
        <v>0</v>
      </c>
      <c r="N261" s="502"/>
      <c r="O261" s="503"/>
      <c r="P261" s="501">
        <v>0</v>
      </c>
      <c r="Q261" s="502"/>
      <c r="R261" s="503"/>
      <c r="S261" s="501">
        <v>0</v>
      </c>
      <c r="T261" s="502"/>
      <c r="U261" s="503"/>
      <c r="V261" s="501">
        <v>0</v>
      </c>
      <c r="W261" s="502"/>
      <c r="X261" s="503"/>
      <c r="Y261" s="501">
        <v>0</v>
      </c>
      <c r="Z261" s="502"/>
      <c r="AA261" s="503"/>
      <c r="AB261" s="488"/>
    </row>
    <row r="262" spans="1:28" ht="15.75" customHeight="1">
      <c r="A262" s="507" t="str">
        <f>T(A147)</f>
        <v/>
      </c>
      <c r="B262" s="508"/>
      <c r="C262" s="508"/>
      <c r="D262" s="509"/>
      <c r="E262" s="497"/>
      <c r="F262" s="498"/>
      <c r="G262" s="497"/>
      <c r="H262" s="500"/>
      <c r="I262" s="498"/>
      <c r="J262" s="504"/>
      <c r="K262" s="505"/>
      <c r="L262" s="506"/>
      <c r="M262" s="504"/>
      <c r="N262" s="505"/>
      <c r="O262" s="506"/>
      <c r="P262" s="504"/>
      <c r="Q262" s="505"/>
      <c r="R262" s="506"/>
      <c r="S262" s="504"/>
      <c r="T262" s="505"/>
      <c r="U262" s="506"/>
      <c r="V262" s="504"/>
      <c r="W262" s="505"/>
      <c r="X262" s="506"/>
      <c r="Y262" s="504"/>
      <c r="Z262" s="505"/>
      <c r="AA262" s="506"/>
      <c r="AB262" s="488"/>
    </row>
    <row r="263" spans="1:28" ht="15.75" customHeight="1" thickBot="1">
      <c r="A263" s="510"/>
      <c r="B263" s="511"/>
      <c r="C263" s="511"/>
      <c r="D263" s="512"/>
      <c r="E263" s="513">
        <f>SUM(E261)</f>
        <v>1</v>
      </c>
      <c r="F263" s="514"/>
      <c r="G263" s="515">
        <f>SUM(G261)</f>
        <v>0</v>
      </c>
      <c r="H263" s="513"/>
      <c r="I263" s="514"/>
      <c r="J263" s="515">
        <f>SUM((J261+M261+P261)/3)</f>
        <v>0</v>
      </c>
      <c r="K263" s="513"/>
      <c r="L263" s="513"/>
      <c r="M263" s="513"/>
      <c r="N263" s="513"/>
      <c r="O263" s="513"/>
      <c r="P263" s="513"/>
      <c r="Q263" s="513"/>
      <c r="R263" s="514"/>
      <c r="S263" s="515">
        <f>SUM(((S261*3)+V261+Y261)/5)</f>
        <v>0</v>
      </c>
      <c r="T263" s="513"/>
      <c r="U263" s="513"/>
      <c r="V263" s="513"/>
      <c r="W263" s="513"/>
      <c r="X263" s="513"/>
      <c r="Y263" s="513"/>
      <c r="Z263" s="513"/>
      <c r="AA263" s="514"/>
      <c r="AB263" s="489"/>
    </row>
    <row r="264" spans="1:28" ht="15.75" customHeight="1" thickBot="1">
      <c r="E264" s="100"/>
      <c r="F264" s="100"/>
      <c r="G264" s="100"/>
      <c r="H264" s="100"/>
      <c r="I264" s="100"/>
      <c r="J264" s="98"/>
      <c r="K264" s="98"/>
      <c r="L264" s="98"/>
      <c r="M264" s="98"/>
      <c r="N264" s="98"/>
      <c r="O264" s="98"/>
      <c r="P264" s="98"/>
      <c r="Q264" s="98"/>
      <c r="R264" s="98"/>
      <c r="S264" s="98"/>
      <c r="T264" s="98"/>
      <c r="U264" s="98"/>
      <c r="V264" s="98"/>
      <c r="W264" s="98"/>
      <c r="X264" s="98"/>
      <c r="Y264" s="98"/>
      <c r="Z264" s="98"/>
      <c r="AA264" s="98"/>
      <c r="AB264" s="100"/>
    </row>
    <row r="265" spans="1:28" ht="15.75" customHeight="1">
      <c r="A265" s="472" t="str">
        <f>T(A259)</f>
        <v>Hijack</v>
      </c>
      <c r="B265" s="473"/>
      <c r="C265" s="473"/>
      <c r="D265" s="474"/>
      <c r="E265" s="478" t="s">
        <v>5</v>
      </c>
      <c r="F265" s="479"/>
      <c r="G265" s="478" t="s">
        <v>159</v>
      </c>
      <c r="H265" s="482"/>
      <c r="I265" s="479"/>
      <c r="J265" s="484" t="s">
        <v>7</v>
      </c>
      <c r="K265" s="485"/>
      <c r="L265" s="485"/>
      <c r="M265" s="485"/>
      <c r="N265" s="485"/>
      <c r="O265" s="485"/>
      <c r="P265" s="485"/>
      <c r="Q265" s="485"/>
      <c r="R265" s="486"/>
      <c r="S265" s="484" t="s">
        <v>9</v>
      </c>
      <c r="T265" s="485"/>
      <c r="U265" s="485"/>
      <c r="V265" s="485"/>
      <c r="W265" s="485"/>
      <c r="X265" s="485"/>
      <c r="Y265" s="485"/>
      <c r="Z265" s="485"/>
      <c r="AA265" s="486"/>
      <c r="AB265" s="487">
        <f>SUM(((((J269+S269)/2)*G269)*E269))</f>
        <v>0</v>
      </c>
    </row>
    <row r="266" spans="1:28" ht="15.75" customHeight="1">
      <c r="A266" s="475"/>
      <c r="B266" s="476"/>
      <c r="C266" s="476"/>
      <c r="D266" s="477"/>
      <c r="E266" s="480"/>
      <c r="F266" s="481"/>
      <c r="G266" s="480"/>
      <c r="H266" s="483"/>
      <c r="I266" s="481"/>
      <c r="J266" s="490" t="s">
        <v>163</v>
      </c>
      <c r="K266" s="491"/>
      <c r="L266" s="492"/>
      <c r="M266" s="490" t="s">
        <v>165</v>
      </c>
      <c r="N266" s="491"/>
      <c r="O266" s="492"/>
      <c r="P266" s="490" t="s">
        <v>167</v>
      </c>
      <c r="Q266" s="491"/>
      <c r="R266" s="492"/>
      <c r="S266" s="490" t="s">
        <v>213</v>
      </c>
      <c r="T266" s="491"/>
      <c r="U266" s="492"/>
      <c r="V266" s="490" t="s">
        <v>219</v>
      </c>
      <c r="W266" s="491"/>
      <c r="X266" s="492"/>
      <c r="Y266" s="490" t="s">
        <v>225</v>
      </c>
      <c r="Z266" s="491"/>
      <c r="AA266" s="492"/>
      <c r="AB266" s="488"/>
    </row>
    <row r="267" spans="1:28" ht="15.75" customHeight="1">
      <c r="A267" s="493" t="str">
        <f>T(A152)</f>
        <v>Consist - Type 1</v>
      </c>
      <c r="B267" s="494"/>
      <c r="C267" s="96" t="str">
        <f>T(C152)</f>
        <v>LR</v>
      </c>
      <c r="D267" s="99">
        <f>SUM(D152)</f>
        <v>5</v>
      </c>
      <c r="E267" s="495">
        <v>1</v>
      </c>
      <c r="F267" s="496"/>
      <c r="G267" s="495">
        <f>SUM(G152)</f>
        <v>0</v>
      </c>
      <c r="H267" s="499"/>
      <c r="I267" s="496"/>
      <c r="J267" s="501">
        <v>0</v>
      </c>
      <c r="K267" s="502"/>
      <c r="L267" s="503"/>
      <c r="M267" s="501">
        <v>0</v>
      </c>
      <c r="N267" s="502"/>
      <c r="O267" s="503"/>
      <c r="P267" s="501">
        <v>0</v>
      </c>
      <c r="Q267" s="502"/>
      <c r="R267" s="503"/>
      <c r="S267" s="501">
        <v>0</v>
      </c>
      <c r="T267" s="502"/>
      <c r="U267" s="503"/>
      <c r="V267" s="501">
        <v>0</v>
      </c>
      <c r="W267" s="502"/>
      <c r="X267" s="503"/>
      <c r="Y267" s="501">
        <v>0</v>
      </c>
      <c r="Z267" s="502"/>
      <c r="AA267" s="503"/>
      <c r="AB267" s="488"/>
    </row>
    <row r="268" spans="1:28" ht="15.75" customHeight="1">
      <c r="A268" s="507" t="str">
        <f>T(A153)</f>
        <v/>
      </c>
      <c r="B268" s="508"/>
      <c r="C268" s="508"/>
      <c r="D268" s="509"/>
      <c r="E268" s="497"/>
      <c r="F268" s="498"/>
      <c r="G268" s="497"/>
      <c r="H268" s="500"/>
      <c r="I268" s="498"/>
      <c r="J268" s="504"/>
      <c r="K268" s="505"/>
      <c r="L268" s="506"/>
      <c r="M268" s="504"/>
      <c r="N268" s="505"/>
      <c r="O268" s="506"/>
      <c r="P268" s="504"/>
      <c r="Q268" s="505"/>
      <c r="R268" s="506"/>
      <c r="S268" s="504"/>
      <c r="T268" s="505"/>
      <c r="U268" s="506"/>
      <c r="V268" s="504"/>
      <c r="W268" s="505"/>
      <c r="X268" s="506"/>
      <c r="Y268" s="504"/>
      <c r="Z268" s="505"/>
      <c r="AA268" s="506"/>
      <c r="AB268" s="488"/>
    </row>
    <row r="269" spans="1:28" ht="15.75" customHeight="1" thickBot="1">
      <c r="A269" s="510"/>
      <c r="B269" s="511"/>
      <c r="C269" s="511"/>
      <c r="D269" s="512"/>
      <c r="E269" s="513">
        <f>SUM(E267)</f>
        <v>1</v>
      </c>
      <c r="F269" s="514"/>
      <c r="G269" s="515">
        <f>SUM(G267)</f>
        <v>0</v>
      </c>
      <c r="H269" s="513"/>
      <c r="I269" s="514"/>
      <c r="J269" s="515">
        <f>SUM((J267+M267+P267)/3)</f>
        <v>0</v>
      </c>
      <c r="K269" s="513"/>
      <c r="L269" s="513"/>
      <c r="M269" s="513"/>
      <c r="N269" s="513"/>
      <c r="O269" s="513"/>
      <c r="P269" s="513"/>
      <c r="Q269" s="513"/>
      <c r="R269" s="514"/>
      <c r="S269" s="515">
        <f>SUM(((S267*3)+V267+Y267)/5)</f>
        <v>0</v>
      </c>
      <c r="T269" s="513"/>
      <c r="U269" s="513"/>
      <c r="V269" s="513"/>
      <c r="W269" s="513"/>
      <c r="X269" s="513"/>
      <c r="Y269" s="513"/>
      <c r="Z269" s="513"/>
      <c r="AA269" s="514"/>
      <c r="AB269" s="489"/>
    </row>
    <row r="270" spans="1:28" ht="15.75" customHeight="1" thickBot="1">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row>
    <row r="271" spans="1:28" ht="15.75" customHeight="1">
      <c r="A271" s="472" t="str">
        <f>T(A265)</f>
        <v>Hijack</v>
      </c>
      <c r="B271" s="473"/>
      <c r="C271" s="473"/>
      <c r="D271" s="474"/>
      <c r="E271" s="478" t="s">
        <v>5</v>
      </c>
      <c r="F271" s="479"/>
      <c r="G271" s="478" t="s">
        <v>159</v>
      </c>
      <c r="H271" s="482"/>
      <c r="I271" s="479"/>
      <c r="J271" s="484" t="s">
        <v>7</v>
      </c>
      <c r="K271" s="485"/>
      <c r="L271" s="485"/>
      <c r="M271" s="485"/>
      <c r="N271" s="485"/>
      <c r="O271" s="485"/>
      <c r="P271" s="485"/>
      <c r="Q271" s="485"/>
      <c r="R271" s="486"/>
      <c r="S271" s="484" t="s">
        <v>9</v>
      </c>
      <c r="T271" s="485"/>
      <c r="U271" s="485"/>
      <c r="V271" s="485"/>
      <c r="W271" s="485"/>
      <c r="X271" s="485"/>
      <c r="Y271" s="485"/>
      <c r="Z271" s="485"/>
      <c r="AA271" s="486"/>
      <c r="AB271" s="487">
        <f>SUM(((((J275+S275)/2)*G275)*E275))</f>
        <v>0</v>
      </c>
    </row>
    <row r="272" spans="1:28" ht="15.75" customHeight="1">
      <c r="A272" s="475"/>
      <c r="B272" s="476"/>
      <c r="C272" s="476"/>
      <c r="D272" s="477"/>
      <c r="E272" s="480"/>
      <c r="F272" s="481"/>
      <c r="G272" s="480"/>
      <c r="H272" s="483"/>
      <c r="I272" s="481"/>
      <c r="J272" s="490" t="s">
        <v>163</v>
      </c>
      <c r="K272" s="491"/>
      <c r="L272" s="492"/>
      <c r="M272" s="490" t="s">
        <v>165</v>
      </c>
      <c r="N272" s="491"/>
      <c r="O272" s="492"/>
      <c r="P272" s="490" t="s">
        <v>167</v>
      </c>
      <c r="Q272" s="491"/>
      <c r="R272" s="492"/>
      <c r="S272" s="490" t="s">
        <v>213</v>
      </c>
      <c r="T272" s="491"/>
      <c r="U272" s="492"/>
      <c r="V272" s="490" t="s">
        <v>219</v>
      </c>
      <c r="W272" s="491"/>
      <c r="X272" s="492"/>
      <c r="Y272" s="490" t="s">
        <v>225</v>
      </c>
      <c r="Z272" s="491"/>
      <c r="AA272" s="540"/>
      <c r="AB272" s="488"/>
    </row>
    <row r="273" spans="1:28" ht="15.75" customHeight="1">
      <c r="A273" s="493" t="str">
        <f>T(A158)</f>
        <v>Consist - Type 2</v>
      </c>
      <c r="B273" s="494"/>
      <c r="C273" s="96" t="str">
        <f>T(C158)</f>
        <v>LR</v>
      </c>
      <c r="D273" s="99">
        <f>SUM(D158)</f>
        <v>6</v>
      </c>
      <c r="E273" s="495">
        <v>1</v>
      </c>
      <c r="F273" s="496"/>
      <c r="G273" s="495">
        <f>SUM(G158)</f>
        <v>0</v>
      </c>
      <c r="H273" s="499"/>
      <c r="I273" s="496"/>
      <c r="J273" s="501">
        <v>0</v>
      </c>
      <c r="K273" s="502"/>
      <c r="L273" s="503"/>
      <c r="M273" s="501">
        <v>0</v>
      </c>
      <c r="N273" s="502"/>
      <c r="O273" s="503"/>
      <c r="P273" s="501">
        <v>0</v>
      </c>
      <c r="Q273" s="502"/>
      <c r="R273" s="503"/>
      <c r="S273" s="501">
        <v>0</v>
      </c>
      <c r="T273" s="502"/>
      <c r="U273" s="503"/>
      <c r="V273" s="501">
        <v>0</v>
      </c>
      <c r="W273" s="502"/>
      <c r="X273" s="503"/>
      <c r="Y273" s="501">
        <v>0</v>
      </c>
      <c r="Z273" s="502"/>
      <c r="AA273" s="503"/>
      <c r="AB273" s="488"/>
    </row>
    <row r="274" spans="1:28" ht="15.75" customHeight="1">
      <c r="A274" s="507" t="str">
        <f>T(A159)</f>
        <v/>
      </c>
      <c r="B274" s="508"/>
      <c r="C274" s="508"/>
      <c r="D274" s="509"/>
      <c r="E274" s="497"/>
      <c r="F274" s="498"/>
      <c r="G274" s="497"/>
      <c r="H274" s="500"/>
      <c r="I274" s="498"/>
      <c r="J274" s="504"/>
      <c r="K274" s="505"/>
      <c r="L274" s="506"/>
      <c r="M274" s="504"/>
      <c r="N274" s="505"/>
      <c r="O274" s="506"/>
      <c r="P274" s="504"/>
      <c r="Q274" s="505"/>
      <c r="R274" s="506"/>
      <c r="S274" s="504"/>
      <c r="T274" s="505"/>
      <c r="U274" s="506"/>
      <c r="V274" s="504"/>
      <c r="W274" s="505"/>
      <c r="X274" s="506"/>
      <c r="Y274" s="504"/>
      <c r="Z274" s="505"/>
      <c r="AA274" s="506"/>
      <c r="AB274" s="488"/>
    </row>
    <row r="275" spans="1:28" ht="15.75" customHeight="1" thickBot="1">
      <c r="A275" s="510"/>
      <c r="B275" s="511"/>
      <c r="C275" s="511"/>
      <c r="D275" s="512"/>
      <c r="E275" s="513">
        <f>SUM(E273)</f>
        <v>1</v>
      </c>
      <c r="F275" s="514"/>
      <c r="G275" s="515">
        <f>SUM(G273)</f>
        <v>0</v>
      </c>
      <c r="H275" s="513"/>
      <c r="I275" s="514"/>
      <c r="J275" s="515">
        <f>SUM((J273+M273+P273)/3)</f>
        <v>0</v>
      </c>
      <c r="K275" s="513"/>
      <c r="L275" s="513"/>
      <c r="M275" s="513"/>
      <c r="N275" s="513"/>
      <c r="O275" s="513"/>
      <c r="P275" s="513"/>
      <c r="Q275" s="513"/>
      <c r="R275" s="514"/>
      <c r="S275" s="515">
        <f>SUM(((S273*3)+V273+Y273)/5)</f>
        <v>0</v>
      </c>
      <c r="T275" s="513"/>
      <c r="U275" s="513"/>
      <c r="V275" s="513"/>
      <c r="W275" s="513"/>
      <c r="X275" s="513"/>
      <c r="Y275" s="513"/>
      <c r="Z275" s="513"/>
      <c r="AA275" s="514"/>
      <c r="AB275" s="489"/>
    </row>
    <row r="276" spans="1:28" ht="15.75" customHeight="1" thickBot="1">
      <c r="E276" s="100"/>
      <c r="F276" s="100"/>
      <c r="G276" s="100"/>
      <c r="H276" s="100"/>
      <c r="I276" s="100"/>
      <c r="J276" s="98"/>
      <c r="K276" s="98"/>
      <c r="L276" s="98"/>
      <c r="M276" s="98"/>
      <c r="N276" s="98"/>
      <c r="O276" s="98"/>
      <c r="P276" s="98"/>
      <c r="Q276" s="98"/>
      <c r="R276" s="98"/>
      <c r="S276" s="98"/>
      <c r="T276" s="98"/>
      <c r="U276" s="98"/>
      <c r="V276" s="98"/>
      <c r="W276" s="98"/>
      <c r="X276" s="98"/>
      <c r="Y276" s="98"/>
      <c r="Z276" s="98"/>
      <c r="AA276" s="98"/>
    </row>
    <row r="277" spans="1:28" ht="15.75" customHeight="1">
      <c r="A277" s="472" t="str">
        <f>T(A271)</f>
        <v>Hijack</v>
      </c>
      <c r="B277" s="473"/>
      <c r="C277" s="473"/>
      <c r="D277" s="474"/>
      <c r="E277" s="478" t="s">
        <v>5</v>
      </c>
      <c r="F277" s="479"/>
      <c r="G277" s="478" t="s">
        <v>159</v>
      </c>
      <c r="H277" s="482"/>
      <c r="I277" s="479"/>
      <c r="J277" s="484" t="s">
        <v>7</v>
      </c>
      <c r="K277" s="485"/>
      <c r="L277" s="485"/>
      <c r="M277" s="485"/>
      <c r="N277" s="485"/>
      <c r="O277" s="485"/>
      <c r="P277" s="485"/>
      <c r="Q277" s="485"/>
      <c r="R277" s="486"/>
      <c r="S277" s="484" t="s">
        <v>9</v>
      </c>
      <c r="T277" s="485"/>
      <c r="U277" s="485"/>
      <c r="V277" s="485"/>
      <c r="W277" s="485"/>
      <c r="X277" s="485"/>
      <c r="Y277" s="485"/>
      <c r="Z277" s="485"/>
      <c r="AA277" s="486"/>
      <c r="AB277" s="487">
        <f>SUM(((((J281+S281)/2)*G281)*E281))</f>
        <v>0</v>
      </c>
    </row>
    <row r="278" spans="1:28" ht="15.75" customHeight="1">
      <c r="A278" s="475"/>
      <c r="B278" s="476"/>
      <c r="C278" s="476"/>
      <c r="D278" s="477"/>
      <c r="E278" s="480"/>
      <c r="F278" s="481"/>
      <c r="G278" s="480"/>
      <c r="H278" s="483"/>
      <c r="I278" s="481"/>
      <c r="J278" s="490" t="s">
        <v>163</v>
      </c>
      <c r="K278" s="491"/>
      <c r="L278" s="492"/>
      <c r="M278" s="490" t="s">
        <v>165</v>
      </c>
      <c r="N278" s="491"/>
      <c r="O278" s="492"/>
      <c r="P278" s="490" t="s">
        <v>167</v>
      </c>
      <c r="Q278" s="491"/>
      <c r="R278" s="492"/>
      <c r="S278" s="490" t="s">
        <v>213</v>
      </c>
      <c r="T278" s="491"/>
      <c r="U278" s="492"/>
      <c r="V278" s="490" t="s">
        <v>219</v>
      </c>
      <c r="W278" s="491"/>
      <c r="X278" s="492"/>
      <c r="Y278" s="490" t="s">
        <v>225</v>
      </c>
      <c r="Z278" s="491"/>
      <c r="AA278" s="492"/>
      <c r="AB278" s="488"/>
    </row>
    <row r="279" spans="1:28" ht="15.75" customHeight="1">
      <c r="A279" s="493" t="str">
        <f>T(A164)</f>
        <v>Primary Control Center</v>
      </c>
      <c r="B279" s="494"/>
      <c r="C279" s="96" t="str">
        <f>T(C164)</f>
        <v>LR</v>
      </c>
      <c r="D279" s="99">
        <f>SUM(D164)</f>
        <v>7</v>
      </c>
      <c r="E279" s="495">
        <v>1</v>
      </c>
      <c r="F279" s="496"/>
      <c r="G279" s="495">
        <f>SUM(G164)</f>
        <v>0</v>
      </c>
      <c r="H279" s="499"/>
      <c r="I279" s="496"/>
      <c r="J279" s="501">
        <v>0</v>
      </c>
      <c r="K279" s="502"/>
      <c r="L279" s="503"/>
      <c r="M279" s="501">
        <v>0</v>
      </c>
      <c r="N279" s="502"/>
      <c r="O279" s="503"/>
      <c r="P279" s="501">
        <v>0</v>
      </c>
      <c r="Q279" s="502"/>
      <c r="R279" s="503"/>
      <c r="S279" s="501">
        <v>0</v>
      </c>
      <c r="T279" s="502"/>
      <c r="U279" s="503"/>
      <c r="V279" s="501">
        <v>0</v>
      </c>
      <c r="W279" s="502"/>
      <c r="X279" s="503"/>
      <c r="Y279" s="501">
        <v>0</v>
      </c>
      <c r="Z279" s="502"/>
      <c r="AA279" s="503"/>
      <c r="AB279" s="488"/>
    </row>
    <row r="280" spans="1:28" ht="15.75" customHeight="1">
      <c r="A280" s="507" t="str">
        <f>T(A165)</f>
        <v/>
      </c>
      <c r="B280" s="508"/>
      <c r="C280" s="508"/>
      <c r="D280" s="509"/>
      <c r="E280" s="497"/>
      <c r="F280" s="498"/>
      <c r="G280" s="497"/>
      <c r="H280" s="500"/>
      <c r="I280" s="498"/>
      <c r="J280" s="504"/>
      <c r="K280" s="505"/>
      <c r="L280" s="506"/>
      <c r="M280" s="504"/>
      <c r="N280" s="505"/>
      <c r="O280" s="506"/>
      <c r="P280" s="504"/>
      <c r="Q280" s="505"/>
      <c r="R280" s="506"/>
      <c r="S280" s="504"/>
      <c r="T280" s="505"/>
      <c r="U280" s="506"/>
      <c r="V280" s="504"/>
      <c r="W280" s="505"/>
      <c r="X280" s="506"/>
      <c r="Y280" s="504"/>
      <c r="Z280" s="505"/>
      <c r="AA280" s="506"/>
      <c r="AB280" s="488"/>
    </row>
    <row r="281" spans="1:28" ht="15.75" customHeight="1" thickBot="1">
      <c r="A281" s="510"/>
      <c r="B281" s="511"/>
      <c r="C281" s="511"/>
      <c r="D281" s="512"/>
      <c r="E281" s="513">
        <f>SUM(E279)</f>
        <v>1</v>
      </c>
      <c r="F281" s="514"/>
      <c r="G281" s="515">
        <f>SUM(G279)</f>
        <v>0</v>
      </c>
      <c r="H281" s="513"/>
      <c r="I281" s="514"/>
      <c r="J281" s="515">
        <f>SUM((J279+M279+P279)/3)</f>
        <v>0</v>
      </c>
      <c r="K281" s="513"/>
      <c r="L281" s="513"/>
      <c r="M281" s="513"/>
      <c r="N281" s="513"/>
      <c r="O281" s="513"/>
      <c r="P281" s="513"/>
      <c r="Q281" s="513"/>
      <c r="R281" s="514"/>
      <c r="S281" s="515">
        <f>SUM(((S279*3)+V279+Y279)/5)</f>
        <v>0</v>
      </c>
      <c r="T281" s="513"/>
      <c r="U281" s="513"/>
      <c r="V281" s="513"/>
      <c r="W281" s="513"/>
      <c r="X281" s="513"/>
      <c r="Y281" s="513"/>
      <c r="Z281" s="513"/>
      <c r="AA281" s="514"/>
      <c r="AB281" s="489"/>
    </row>
    <row r="282" spans="1:28" ht="15.75" customHeight="1" thickBot="1">
      <c r="E282" s="100"/>
      <c r="F282" s="100"/>
      <c r="G282" s="100"/>
      <c r="H282" s="100"/>
      <c r="I282" s="100"/>
      <c r="J282" s="98"/>
      <c r="K282" s="98"/>
      <c r="L282" s="98"/>
      <c r="M282" s="98"/>
      <c r="N282" s="98"/>
      <c r="O282" s="98"/>
      <c r="P282" s="98"/>
      <c r="Q282" s="98"/>
      <c r="R282" s="98"/>
      <c r="S282" s="98"/>
      <c r="T282" s="98"/>
      <c r="U282" s="98"/>
      <c r="V282" s="98"/>
      <c r="W282" s="98"/>
      <c r="X282" s="98"/>
      <c r="Y282" s="98"/>
      <c r="Z282" s="98"/>
      <c r="AA282" s="98"/>
    </row>
    <row r="283" spans="1:28" ht="15.75" customHeight="1">
      <c r="A283" s="472" t="str">
        <f>T(A277)</f>
        <v>Hijack</v>
      </c>
      <c r="B283" s="473"/>
      <c r="C283" s="473"/>
      <c r="D283" s="474"/>
      <c r="E283" s="478" t="s">
        <v>5</v>
      </c>
      <c r="F283" s="479"/>
      <c r="G283" s="478" t="s">
        <v>159</v>
      </c>
      <c r="H283" s="482"/>
      <c r="I283" s="479"/>
      <c r="J283" s="484" t="s">
        <v>7</v>
      </c>
      <c r="K283" s="485"/>
      <c r="L283" s="485"/>
      <c r="M283" s="485"/>
      <c r="N283" s="485"/>
      <c r="O283" s="485"/>
      <c r="P283" s="485"/>
      <c r="Q283" s="485"/>
      <c r="R283" s="486"/>
      <c r="S283" s="484" t="s">
        <v>9</v>
      </c>
      <c r="T283" s="485"/>
      <c r="U283" s="485"/>
      <c r="V283" s="485"/>
      <c r="W283" s="485"/>
      <c r="X283" s="485"/>
      <c r="Y283" s="485"/>
      <c r="Z283" s="485"/>
      <c r="AA283" s="486"/>
      <c r="AB283" s="487">
        <f>SUM(((((J287+S287)/2)*G287)*E287))</f>
        <v>0</v>
      </c>
    </row>
    <row r="284" spans="1:28" ht="15.75" customHeight="1">
      <c r="A284" s="475"/>
      <c r="B284" s="476"/>
      <c r="C284" s="476"/>
      <c r="D284" s="477"/>
      <c r="E284" s="480"/>
      <c r="F284" s="481"/>
      <c r="G284" s="480"/>
      <c r="H284" s="483"/>
      <c r="I284" s="481"/>
      <c r="J284" s="490" t="s">
        <v>163</v>
      </c>
      <c r="K284" s="491"/>
      <c r="L284" s="492"/>
      <c r="M284" s="490" t="s">
        <v>165</v>
      </c>
      <c r="N284" s="491"/>
      <c r="O284" s="492"/>
      <c r="P284" s="490" t="s">
        <v>167</v>
      </c>
      <c r="Q284" s="491"/>
      <c r="R284" s="492"/>
      <c r="S284" s="490" t="s">
        <v>213</v>
      </c>
      <c r="T284" s="491"/>
      <c r="U284" s="492"/>
      <c r="V284" s="490" t="s">
        <v>219</v>
      </c>
      <c r="W284" s="491"/>
      <c r="X284" s="492"/>
      <c r="Y284" s="490" t="s">
        <v>225</v>
      </c>
      <c r="Z284" s="491"/>
      <c r="AA284" s="492"/>
      <c r="AB284" s="488"/>
    </row>
    <row r="285" spans="1:28" ht="15.75" customHeight="1">
      <c r="A285" s="493" t="str">
        <f>T(A170)</f>
        <v>Cyber Systems</v>
      </c>
      <c r="B285" s="494"/>
      <c r="C285" s="96" t="str">
        <f>T(C170)</f>
        <v>LR</v>
      </c>
      <c r="D285" s="99">
        <f>SUM(D170)</f>
        <v>8</v>
      </c>
      <c r="E285" s="495">
        <v>1</v>
      </c>
      <c r="F285" s="496"/>
      <c r="G285" s="495">
        <f>SUM(G170)</f>
        <v>0</v>
      </c>
      <c r="H285" s="499"/>
      <c r="I285" s="496"/>
      <c r="J285" s="501">
        <v>0</v>
      </c>
      <c r="K285" s="502"/>
      <c r="L285" s="503"/>
      <c r="M285" s="501">
        <v>0</v>
      </c>
      <c r="N285" s="502"/>
      <c r="O285" s="503"/>
      <c r="P285" s="501">
        <v>0</v>
      </c>
      <c r="Q285" s="502"/>
      <c r="R285" s="503"/>
      <c r="S285" s="501">
        <v>0</v>
      </c>
      <c r="T285" s="502"/>
      <c r="U285" s="503"/>
      <c r="V285" s="501">
        <v>0</v>
      </c>
      <c r="W285" s="502"/>
      <c r="X285" s="503"/>
      <c r="Y285" s="501">
        <v>0</v>
      </c>
      <c r="Z285" s="502"/>
      <c r="AA285" s="503"/>
      <c r="AB285" s="488"/>
    </row>
    <row r="286" spans="1:28" ht="15.75" customHeight="1">
      <c r="A286" s="507" t="str">
        <f>T(A171)</f>
        <v/>
      </c>
      <c r="B286" s="508"/>
      <c r="C286" s="508"/>
      <c r="D286" s="509"/>
      <c r="E286" s="497"/>
      <c r="F286" s="498"/>
      <c r="G286" s="497"/>
      <c r="H286" s="500"/>
      <c r="I286" s="498"/>
      <c r="J286" s="504"/>
      <c r="K286" s="505"/>
      <c r="L286" s="506"/>
      <c r="M286" s="504"/>
      <c r="N286" s="505"/>
      <c r="O286" s="506"/>
      <c r="P286" s="504"/>
      <c r="Q286" s="505"/>
      <c r="R286" s="506"/>
      <c r="S286" s="504"/>
      <c r="T286" s="505"/>
      <c r="U286" s="506"/>
      <c r="V286" s="504"/>
      <c r="W286" s="505"/>
      <c r="X286" s="506"/>
      <c r="Y286" s="504"/>
      <c r="Z286" s="505"/>
      <c r="AA286" s="506"/>
      <c r="AB286" s="488"/>
    </row>
    <row r="287" spans="1:28" ht="15.75" customHeight="1" thickBot="1">
      <c r="A287" s="510"/>
      <c r="B287" s="511"/>
      <c r="C287" s="511"/>
      <c r="D287" s="512"/>
      <c r="E287" s="513">
        <f>SUM(E285)</f>
        <v>1</v>
      </c>
      <c r="F287" s="514"/>
      <c r="G287" s="515">
        <f>SUM(G285)</f>
        <v>0</v>
      </c>
      <c r="H287" s="513"/>
      <c r="I287" s="514"/>
      <c r="J287" s="515">
        <f>SUM((J285+M285+P285)/3)</f>
        <v>0</v>
      </c>
      <c r="K287" s="513"/>
      <c r="L287" s="513"/>
      <c r="M287" s="513"/>
      <c r="N287" s="513"/>
      <c r="O287" s="513"/>
      <c r="P287" s="513"/>
      <c r="Q287" s="513"/>
      <c r="R287" s="514"/>
      <c r="S287" s="515">
        <f>SUM(((S285*3)+V285+Y285)/5)</f>
        <v>0</v>
      </c>
      <c r="T287" s="513"/>
      <c r="U287" s="513"/>
      <c r="V287" s="513"/>
      <c r="W287" s="513"/>
      <c r="X287" s="513"/>
      <c r="Y287" s="513"/>
      <c r="Z287" s="513"/>
      <c r="AA287" s="514"/>
      <c r="AB287" s="489"/>
    </row>
    <row r="288" spans="1:28" ht="15.75" customHeight="1" thickBot="1">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row>
    <row r="289" spans="1:28" ht="15.75" customHeight="1">
      <c r="A289" s="472" t="str">
        <f>T(A277)</f>
        <v>Hijack</v>
      </c>
      <c r="B289" s="473"/>
      <c r="C289" s="473"/>
      <c r="D289" s="474"/>
      <c r="E289" s="478" t="s">
        <v>5</v>
      </c>
      <c r="F289" s="479"/>
      <c r="G289" s="478" t="s">
        <v>159</v>
      </c>
      <c r="H289" s="482"/>
      <c r="I289" s="479"/>
      <c r="J289" s="484" t="s">
        <v>7</v>
      </c>
      <c r="K289" s="485"/>
      <c r="L289" s="485"/>
      <c r="M289" s="485"/>
      <c r="N289" s="485"/>
      <c r="O289" s="485"/>
      <c r="P289" s="485"/>
      <c r="Q289" s="485"/>
      <c r="R289" s="486"/>
      <c r="S289" s="484" t="s">
        <v>9</v>
      </c>
      <c r="T289" s="485"/>
      <c r="U289" s="485"/>
      <c r="V289" s="485"/>
      <c r="W289" s="485"/>
      <c r="X289" s="485"/>
      <c r="Y289" s="485"/>
      <c r="Z289" s="485"/>
      <c r="AA289" s="486"/>
      <c r="AB289" s="487">
        <f>SUM(((((J293+S293)/2)*G293)*E293))</f>
        <v>0</v>
      </c>
    </row>
    <row r="290" spans="1:28" ht="15.75" customHeight="1">
      <c r="A290" s="475"/>
      <c r="B290" s="476"/>
      <c r="C290" s="476"/>
      <c r="D290" s="477"/>
      <c r="E290" s="480"/>
      <c r="F290" s="481"/>
      <c r="G290" s="480"/>
      <c r="H290" s="483"/>
      <c r="I290" s="481"/>
      <c r="J290" s="490" t="s">
        <v>163</v>
      </c>
      <c r="K290" s="491"/>
      <c r="L290" s="492"/>
      <c r="M290" s="490" t="s">
        <v>165</v>
      </c>
      <c r="N290" s="491"/>
      <c r="O290" s="492"/>
      <c r="P290" s="490" t="s">
        <v>167</v>
      </c>
      <c r="Q290" s="491"/>
      <c r="R290" s="492"/>
      <c r="S290" s="490" t="s">
        <v>213</v>
      </c>
      <c r="T290" s="491"/>
      <c r="U290" s="492"/>
      <c r="V290" s="490" t="s">
        <v>219</v>
      </c>
      <c r="W290" s="491"/>
      <c r="X290" s="492"/>
      <c r="Y290" s="490" t="s">
        <v>225</v>
      </c>
      <c r="Z290" s="491"/>
      <c r="AA290" s="540"/>
      <c r="AB290" s="488"/>
    </row>
    <row r="291" spans="1:28" ht="15.75" customHeight="1">
      <c r="A291" s="493" t="str">
        <f>T(A176)</f>
        <v>Right of Way (ROW)</v>
      </c>
      <c r="B291" s="494"/>
      <c r="C291" s="96" t="str">
        <f>T(C176)</f>
        <v>LR</v>
      </c>
      <c r="D291" s="99">
        <f>SUM(D176)</f>
        <v>9</v>
      </c>
      <c r="E291" s="495">
        <v>1</v>
      </c>
      <c r="F291" s="496"/>
      <c r="G291" s="495">
        <f>SUM(G176)</f>
        <v>0</v>
      </c>
      <c r="H291" s="499"/>
      <c r="I291" s="496"/>
      <c r="J291" s="501">
        <v>0</v>
      </c>
      <c r="K291" s="502"/>
      <c r="L291" s="503"/>
      <c r="M291" s="501">
        <v>0</v>
      </c>
      <c r="N291" s="502"/>
      <c r="O291" s="503"/>
      <c r="P291" s="501">
        <v>0</v>
      </c>
      <c r="Q291" s="502"/>
      <c r="R291" s="503"/>
      <c r="S291" s="501">
        <v>0</v>
      </c>
      <c r="T291" s="502"/>
      <c r="U291" s="503"/>
      <c r="V291" s="501">
        <v>0</v>
      </c>
      <c r="W291" s="502"/>
      <c r="X291" s="503"/>
      <c r="Y291" s="501">
        <v>0</v>
      </c>
      <c r="Z291" s="502"/>
      <c r="AA291" s="503"/>
      <c r="AB291" s="488"/>
    </row>
    <row r="292" spans="1:28" ht="15.75" customHeight="1">
      <c r="A292" s="507" t="str">
        <f>T(A177)</f>
        <v/>
      </c>
      <c r="B292" s="508"/>
      <c r="C292" s="508"/>
      <c r="D292" s="509"/>
      <c r="E292" s="497"/>
      <c r="F292" s="498"/>
      <c r="G292" s="497"/>
      <c r="H292" s="500"/>
      <c r="I292" s="498"/>
      <c r="J292" s="504"/>
      <c r="K292" s="505"/>
      <c r="L292" s="506"/>
      <c r="M292" s="504"/>
      <c r="N292" s="505"/>
      <c r="O292" s="506"/>
      <c r="P292" s="504"/>
      <c r="Q292" s="505"/>
      <c r="R292" s="506"/>
      <c r="S292" s="504"/>
      <c r="T292" s="505"/>
      <c r="U292" s="506"/>
      <c r="V292" s="504"/>
      <c r="W292" s="505"/>
      <c r="X292" s="506"/>
      <c r="Y292" s="504"/>
      <c r="Z292" s="505"/>
      <c r="AA292" s="506"/>
      <c r="AB292" s="488"/>
    </row>
    <row r="293" spans="1:28" ht="15.75" customHeight="1" thickBot="1">
      <c r="A293" s="510"/>
      <c r="B293" s="511"/>
      <c r="C293" s="511"/>
      <c r="D293" s="512"/>
      <c r="E293" s="513">
        <f>SUM(E291)</f>
        <v>1</v>
      </c>
      <c r="F293" s="514"/>
      <c r="G293" s="515">
        <f>SUM(G291)</f>
        <v>0</v>
      </c>
      <c r="H293" s="513"/>
      <c r="I293" s="514"/>
      <c r="J293" s="515">
        <f>SUM((J291+M291+P291)/3)</f>
        <v>0</v>
      </c>
      <c r="K293" s="513"/>
      <c r="L293" s="513"/>
      <c r="M293" s="513"/>
      <c r="N293" s="513"/>
      <c r="O293" s="513"/>
      <c r="P293" s="513"/>
      <c r="Q293" s="513"/>
      <c r="R293" s="514"/>
      <c r="S293" s="515">
        <f>SUM(((S291*3)+V291+Y291)/5)</f>
        <v>0</v>
      </c>
      <c r="T293" s="513"/>
      <c r="U293" s="513"/>
      <c r="V293" s="513"/>
      <c r="W293" s="513"/>
      <c r="X293" s="513"/>
      <c r="Y293" s="513"/>
      <c r="Z293" s="513"/>
      <c r="AA293" s="514"/>
      <c r="AB293" s="489"/>
    </row>
    <row r="294" spans="1:28" ht="15.75" customHeight="1" thickBot="1">
      <c r="E294" s="100"/>
      <c r="F294" s="100"/>
      <c r="G294" s="100"/>
      <c r="H294" s="100"/>
      <c r="I294" s="100"/>
      <c r="J294" s="98"/>
      <c r="K294" s="98"/>
      <c r="L294" s="98"/>
      <c r="M294" s="98"/>
      <c r="N294" s="98"/>
      <c r="O294" s="98"/>
      <c r="P294" s="98"/>
      <c r="Q294" s="98"/>
      <c r="R294" s="98"/>
      <c r="S294" s="98"/>
      <c r="T294" s="98"/>
      <c r="U294" s="98"/>
      <c r="V294" s="98"/>
      <c r="W294" s="98"/>
      <c r="X294" s="98"/>
      <c r="Y294" s="98"/>
      <c r="Z294" s="98"/>
      <c r="AA294" s="98"/>
    </row>
    <row r="295" spans="1:28" ht="15.75" customHeight="1">
      <c r="A295" s="472" t="str">
        <f>T(A277)</f>
        <v>Hijack</v>
      </c>
      <c r="B295" s="473"/>
      <c r="C295" s="473"/>
      <c r="D295" s="474"/>
      <c r="E295" s="478" t="s">
        <v>5</v>
      </c>
      <c r="F295" s="479"/>
      <c r="G295" s="478" t="s">
        <v>159</v>
      </c>
      <c r="H295" s="482"/>
      <c r="I295" s="479"/>
      <c r="J295" s="484" t="s">
        <v>7</v>
      </c>
      <c r="K295" s="485"/>
      <c r="L295" s="485"/>
      <c r="M295" s="485"/>
      <c r="N295" s="485"/>
      <c r="O295" s="485"/>
      <c r="P295" s="485"/>
      <c r="Q295" s="485"/>
      <c r="R295" s="486"/>
      <c r="S295" s="484" t="s">
        <v>9</v>
      </c>
      <c r="T295" s="485"/>
      <c r="U295" s="485"/>
      <c r="V295" s="485"/>
      <c r="W295" s="485"/>
      <c r="X295" s="485"/>
      <c r="Y295" s="485"/>
      <c r="Z295" s="485"/>
      <c r="AA295" s="486"/>
      <c r="AB295" s="487">
        <f>SUM(((((J299+S299)/2)*G299)*E299))</f>
        <v>0</v>
      </c>
    </row>
    <row r="296" spans="1:28" ht="15.75" customHeight="1">
      <c r="A296" s="475"/>
      <c r="B296" s="476"/>
      <c r="C296" s="476"/>
      <c r="D296" s="477"/>
      <c r="E296" s="480"/>
      <c r="F296" s="481"/>
      <c r="G296" s="480"/>
      <c r="H296" s="483"/>
      <c r="I296" s="481"/>
      <c r="J296" s="490" t="s">
        <v>163</v>
      </c>
      <c r="K296" s="491"/>
      <c r="L296" s="492"/>
      <c r="M296" s="490" t="s">
        <v>165</v>
      </c>
      <c r="N296" s="491"/>
      <c r="O296" s="492"/>
      <c r="P296" s="490" t="s">
        <v>167</v>
      </c>
      <c r="Q296" s="491"/>
      <c r="R296" s="492"/>
      <c r="S296" s="490" t="s">
        <v>213</v>
      </c>
      <c r="T296" s="491"/>
      <c r="U296" s="492"/>
      <c r="V296" s="490" t="s">
        <v>219</v>
      </c>
      <c r="W296" s="491"/>
      <c r="X296" s="492"/>
      <c r="Y296" s="490" t="s">
        <v>225</v>
      </c>
      <c r="Z296" s="491"/>
      <c r="AA296" s="492"/>
      <c r="AB296" s="488"/>
    </row>
    <row r="297" spans="1:28" ht="15.75" customHeight="1">
      <c r="A297" s="493" t="str">
        <f>T(A182)</f>
        <v>Signals &amp; PTC</v>
      </c>
      <c r="B297" s="494"/>
      <c r="C297" s="96" t="str">
        <f>T(C182)</f>
        <v>LR</v>
      </c>
      <c r="D297" s="99">
        <f>SUM(D182)</f>
        <v>10</v>
      </c>
      <c r="E297" s="495">
        <v>1</v>
      </c>
      <c r="F297" s="496"/>
      <c r="G297" s="495">
        <f>SUM(G182)</f>
        <v>0</v>
      </c>
      <c r="H297" s="499"/>
      <c r="I297" s="496"/>
      <c r="J297" s="501">
        <v>0</v>
      </c>
      <c r="K297" s="502"/>
      <c r="L297" s="503"/>
      <c r="M297" s="501">
        <v>0</v>
      </c>
      <c r="N297" s="502"/>
      <c r="O297" s="503"/>
      <c r="P297" s="501">
        <v>0</v>
      </c>
      <c r="Q297" s="502"/>
      <c r="R297" s="503"/>
      <c r="S297" s="501">
        <v>0</v>
      </c>
      <c r="T297" s="502"/>
      <c r="U297" s="503"/>
      <c r="V297" s="501">
        <v>0</v>
      </c>
      <c r="W297" s="502"/>
      <c r="X297" s="503"/>
      <c r="Y297" s="501">
        <v>0</v>
      </c>
      <c r="Z297" s="502"/>
      <c r="AA297" s="503"/>
      <c r="AB297" s="488"/>
    </row>
    <row r="298" spans="1:28" ht="15.75" customHeight="1">
      <c r="A298" s="507" t="str">
        <f>T(A183)</f>
        <v/>
      </c>
      <c r="B298" s="508"/>
      <c r="C298" s="508"/>
      <c r="D298" s="509"/>
      <c r="E298" s="497"/>
      <c r="F298" s="498"/>
      <c r="G298" s="497"/>
      <c r="H298" s="500"/>
      <c r="I298" s="498"/>
      <c r="J298" s="504"/>
      <c r="K298" s="505"/>
      <c r="L298" s="506"/>
      <c r="M298" s="504"/>
      <c r="N298" s="505"/>
      <c r="O298" s="506"/>
      <c r="P298" s="504"/>
      <c r="Q298" s="505"/>
      <c r="R298" s="506"/>
      <c r="S298" s="504"/>
      <c r="T298" s="505"/>
      <c r="U298" s="506"/>
      <c r="V298" s="504"/>
      <c r="W298" s="505"/>
      <c r="X298" s="506"/>
      <c r="Y298" s="504"/>
      <c r="Z298" s="505"/>
      <c r="AA298" s="506"/>
      <c r="AB298" s="488"/>
    </row>
    <row r="299" spans="1:28" ht="15.75" customHeight="1" thickBot="1">
      <c r="A299" s="510"/>
      <c r="B299" s="511"/>
      <c r="C299" s="511"/>
      <c r="D299" s="512"/>
      <c r="E299" s="513">
        <f>SUM(E297)</f>
        <v>1</v>
      </c>
      <c r="F299" s="514"/>
      <c r="G299" s="515">
        <f>SUM(G297)</f>
        <v>0</v>
      </c>
      <c r="H299" s="513"/>
      <c r="I299" s="514"/>
      <c r="J299" s="515">
        <f>SUM((J297+M297+P297)/3)</f>
        <v>0</v>
      </c>
      <c r="K299" s="513"/>
      <c r="L299" s="513"/>
      <c r="M299" s="513"/>
      <c r="N299" s="513"/>
      <c r="O299" s="513"/>
      <c r="P299" s="513"/>
      <c r="Q299" s="513"/>
      <c r="R299" s="514"/>
      <c r="S299" s="515">
        <f>SUM(((S297*3)+V297+Y297)/5)</f>
        <v>0</v>
      </c>
      <c r="T299" s="513"/>
      <c r="U299" s="513"/>
      <c r="V299" s="513"/>
      <c r="W299" s="513"/>
      <c r="X299" s="513"/>
      <c r="Y299" s="513"/>
      <c r="Z299" s="513"/>
      <c r="AA299" s="514"/>
      <c r="AB299" s="489"/>
    </row>
    <row r="300" spans="1:28" ht="15.75" customHeight="1" thickBot="1">
      <c r="J300" s="98"/>
      <c r="K300" s="98"/>
      <c r="L300" s="98"/>
      <c r="M300" s="98"/>
      <c r="N300" s="98"/>
      <c r="O300" s="98"/>
      <c r="P300" s="98"/>
      <c r="Q300" s="98"/>
      <c r="R300" s="98"/>
      <c r="S300" s="98"/>
      <c r="T300" s="98"/>
      <c r="U300" s="98"/>
      <c r="V300" s="98"/>
      <c r="W300" s="98"/>
      <c r="X300" s="98"/>
      <c r="Y300" s="98"/>
      <c r="Z300" s="98"/>
      <c r="AA300" s="98"/>
    </row>
    <row r="301" spans="1:28" ht="15.75" customHeight="1">
      <c r="A301" s="472" t="str">
        <f>T(A295)</f>
        <v>Hijack</v>
      </c>
      <c r="B301" s="473"/>
      <c r="C301" s="473"/>
      <c r="D301" s="474"/>
      <c r="E301" s="478" t="s">
        <v>5</v>
      </c>
      <c r="F301" s="479"/>
      <c r="G301" s="478" t="s">
        <v>159</v>
      </c>
      <c r="H301" s="482"/>
      <c r="I301" s="479"/>
      <c r="J301" s="484" t="s">
        <v>7</v>
      </c>
      <c r="K301" s="485"/>
      <c r="L301" s="485"/>
      <c r="M301" s="485"/>
      <c r="N301" s="485"/>
      <c r="O301" s="485"/>
      <c r="P301" s="485"/>
      <c r="Q301" s="485"/>
      <c r="R301" s="486"/>
      <c r="S301" s="484" t="s">
        <v>9</v>
      </c>
      <c r="T301" s="485"/>
      <c r="U301" s="485"/>
      <c r="V301" s="485"/>
      <c r="W301" s="485"/>
      <c r="X301" s="485"/>
      <c r="Y301" s="485"/>
      <c r="Z301" s="485"/>
      <c r="AA301" s="486"/>
      <c r="AB301" s="487">
        <f>SUM(((((J305+S305)/2)*G305)*E305))</f>
        <v>0</v>
      </c>
    </row>
    <row r="302" spans="1:28" ht="15.75" customHeight="1">
      <c r="A302" s="475"/>
      <c r="B302" s="476"/>
      <c r="C302" s="476"/>
      <c r="D302" s="477"/>
      <c r="E302" s="480"/>
      <c r="F302" s="481"/>
      <c r="G302" s="480"/>
      <c r="H302" s="483"/>
      <c r="I302" s="481"/>
      <c r="J302" s="490" t="s">
        <v>163</v>
      </c>
      <c r="K302" s="491"/>
      <c r="L302" s="492"/>
      <c r="M302" s="490" t="s">
        <v>165</v>
      </c>
      <c r="N302" s="491"/>
      <c r="O302" s="492"/>
      <c r="P302" s="490" t="s">
        <v>167</v>
      </c>
      <c r="Q302" s="491"/>
      <c r="R302" s="492"/>
      <c r="S302" s="490" t="s">
        <v>213</v>
      </c>
      <c r="T302" s="491"/>
      <c r="U302" s="492"/>
      <c r="V302" s="490" t="s">
        <v>219</v>
      </c>
      <c r="W302" s="491"/>
      <c r="X302" s="492"/>
      <c r="Y302" s="490" t="s">
        <v>225</v>
      </c>
      <c r="Z302" s="491"/>
      <c r="AA302" s="492"/>
      <c r="AB302" s="488"/>
    </row>
    <row r="303" spans="1:28" ht="15.75" customHeight="1">
      <c r="A303" s="493" t="str">
        <f>T(A188)</f>
        <v xml:space="preserve">Switches </v>
      </c>
      <c r="B303" s="494"/>
      <c r="C303" s="96" t="str">
        <f>T(C188)</f>
        <v>LR</v>
      </c>
      <c r="D303" s="99">
        <f>SUM(D188)</f>
        <v>11</v>
      </c>
      <c r="E303" s="495">
        <v>1</v>
      </c>
      <c r="F303" s="496"/>
      <c r="G303" s="495">
        <f>SUM(G188)</f>
        <v>0</v>
      </c>
      <c r="H303" s="499"/>
      <c r="I303" s="496"/>
      <c r="J303" s="501">
        <v>0</v>
      </c>
      <c r="K303" s="502"/>
      <c r="L303" s="503"/>
      <c r="M303" s="501">
        <v>0</v>
      </c>
      <c r="N303" s="502"/>
      <c r="O303" s="503"/>
      <c r="P303" s="501">
        <v>0</v>
      </c>
      <c r="Q303" s="502"/>
      <c r="R303" s="503"/>
      <c r="S303" s="501">
        <v>0</v>
      </c>
      <c r="T303" s="502"/>
      <c r="U303" s="503"/>
      <c r="V303" s="501">
        <v>0</v>
      </c>
      <c r="W303" s="502"/>
      <c r="X303" s="503"/>
      <c r="Y303" s="501">
        <v>0</v>
      </c>
      <c r="Z303" s="502"/>
      <c r="AA303" s="503"/>
      <c r="AB303" s="488"/>
    </row>
    <row r="304" spans="1:28" ht="15.75" customHeight="1">
      <c r="A304" s="507" t="str">
        <f>T(A189)</f>
        <v/>
      </c>
      <c r="B304" s="508"/>
      <c r="C304" s="508"/>
      <c r="D304" s="509"/>
      <c r="E304" s="497"/>
      <c r="F304" s="498"/>
      <c r="G304" s="497"/>
      <c r="H304" s="500"/>
      <c r="I304" s="498"/>
      <c r="J304" s="504"/>
      <c r="K304" s="505"/>
      <c r="L304" s="506"/>
      <c r="M304" s="504"/>
      <c r="N304" s="505"/>
      <c r="O304" s="506"/>
      <c r="P304" s="504"/>
      <c r="Q304" s="505"/>
      <c r="R304" s="506"/>
      <c r="S304" s="504"/>
      <c r="T304" s="505"/>
      <c r="U304" s="506"/>
      <c r="V304" s="504"/>
      <c r="W304" s="505"/>
      <c r="X304" s="506"/>
      <c r="Y304" s="504"/>
      <c r="Z304" s="505"/>
      <c r="AA304" s="506"/>
      <c r="AB304" s="488"/>
    </row>
    <row r="305" spans="1:28" ht="15.75" customHeight="1" thickBot="1">
      <c r="A305" s="510"/>
      <c r="B305" s="511"/>
      <c r="C305" s="511"/>
      <c r="D305" s="512"/>
      <c r="E305" s="513">
        <f>SUM(E303)</f>
        <v>1</v>
      </c>
      <c r="F305" s="514"/>
      <c r="G305" s="515">
        <f>SUM(G303)</f>
        <v>0</v>
      </c>
      <c r="H305" s="513"/>
      <c r="I305" s="514"/>
      <c r="J305" s="515">
        <f>SUM((J303+M303+P303)/3)</f>
        <v>0</v>
      </c>
      <c r="K305" s="513"/>
      <c r="L305" s="513"/>
      <c r="M305" s="513"/>
      <c r="N305" s="513"/>
      <c r="O305" s="513"/>
      <c r="P305" s="513"/>
      <c r="Q305" s="513"/>
      <c r="R305" s="514"/>
      <c r="S305" s="515">
        <f>SUM(((S303*3)+V303+Y303)/5)</f>
        <v>0</v>
      </c>
      <c r="T305" s="513"/>
      <c r="U305" s="513"/>
      <c r="V305" s="513"/>
      <c r="W305" s="513"/>
      <c r="X305" s="513"/>
      <c r="Y305" s="513"/>
      <c r="Z305" s="513"/>
      <c r="AA305" s="514"/>
      <c r="AB305" s="489"/>
    </row>
    <row r="306" spans="1:28" ht="15.75" customHeight="1" thickBot="1">
      <c r="J306" s="100"/>
      <c r="K306" s="100"/>
      <c r="L306" s="100"/>
      <c r="M306" s="100"/>
      <c r="N306" s="100"/>
      <c r="O306" s="100"/>
      <c r="P306" s="100"/>
      <c r="Q306" s="100"/>
      <c r="R306" s="100"/>
      <c r="S306" s="100"/>
      <c r="T306" s="100"/>
      <c r="U306" s="100"/>
      <c r="V306" s="100"/>
      <c r="W306" s="100"/>
      <c r="X306" s="100"/>
      <c r="Y306" s="100"/>
      <c r="Z306" s="100"/>
      <c r="AA306" s="100"/>
    </row>
    <row r="307" spans="1:28" ht="15.75" customHeight="1">
      <c r="A307" s="472" t="str">
        <f>T(A301)</f>
        <v>Hijack</v>
      </c>
      <c r="B307" s="473"/>
      <c r="C307" s="473"/>
      <c r="D307" s="474"/>
      <c r="E307" s="478" t="s">
        <v>5</v>
      </c>
      <c r="F307" s="479"/>
      <c r="G307" s="478" t="s">
        <v>159</v>
      </c>
      <c r="H307" s="482"/>
      <c r="I307" s="479"/>
      <c r="J307" s="484" t="s">
        <v>7</v>
      </c>
      <c r="K307" s="485"/>
      <c r="L307" s="485"/>
      <c r="M307" s="485"/>
      <c r="N307" s="485"/>
      <c r="O307" s="485"/>
      <c r="P307" s="485"/>
      <c r="Q307" s="485"/>
      <c r="R307" s="486"/>
      <c r="S307" s="484" t="s">
        <v>9</v>
      </c>
      <c r="T307" s="485"/>
      <c r="U307" s="485"/>
      <c r="V307" s="485"/>
      <c r="W307" s="485"/>
      <c r="X307" s="485"/>
      <c r="Y307" s="485"/>
      <c r="Z307" s="485"/>
      <c r="AA307" s="486"/>
      <c r="AB307" s="487">
        <f>SUM(((((J311+S311)/2)*G311)*E311))</f>
        <v>0</v>
      </c>
    </row>
    <row r="308" spans="1:28" ht="15.75" customHeight="1">
      <c r="A308" s="475"/>
      <c r="B308" s="476"/>
      <c r="C308" s="476"/>
      <c r="D308" s="477"/>
      <c r="E308" s="480"/>
      <c r="F308" s="481"/>
      <c r="G308" s="480"/>
      <c r="H308" s="483"/>
      <c r="I308" s="481"/>
      <c r="J308" s="490" t="s">
        <v>163</v>
      </c>
      <c r="K308" s="491"/>
      <c r="L308" s="492"/>
      <c r="M308" s="490" t="s">
        <v>165</v>
      </c>
      <c r="N308" s="491"/>
      <c r="O308" s="492"/>
      <c r="P308" s="490" t="s">
        <v>167</v>
      </c>
      <c r="Q308" s="491"/>
      <c r="R308" s="492"/>
      <c r="S308" s="490" t="s">
        <v>213</v>
      </c>
      <c r="T308" s="491"/>
      <c r="U308" s="492"/>
      <c r="V308" s="490" t="s">
        <v>219</v>
      </c>
      <c r="W308" s="491"/>
      <c r="X308" s="492"/>
      <c r="Y308" s="490" t="s">
        <v>225</v>
      </c>
      <c r="Z308" s="491"/>
      <c r="AA308" s="540"/>
      <c r="AB308" s="488"/>
    </row>
    <row r="309" spans="1:28" ht="15.75" customHeight="1">
      <c r="A309" s="493" t="str">
        <f>T(A194)</f>
        <v>Bridges</v>
      </c>
      <c r="B309" s="494"/>
      <c r="C309" s="96" t="str">
        <f>T(C194)</f>
        <v>LR</v>
      </c>
      <c r="D309" s="99">
        <f>SUM(D194)</f>
        <v>12</v>
      </c>
      <c r="E309" s="495">
        <v>1</v>
      </c>
      <c r="F309" s="496"/>
      <c r="G309" s="495">
        <f>SUM(G194)</f>
        <v>0</v>
      </c>
      <c r="H309" s="499"/>
      <c r="I309" s="496"/>
      <c r="J309" s="501">
        <v>0</v>
      </c>
      <c r="K309" s="502"/>
      <c r="L309" s="503"/>
      <c r="M309" s="501">
        <v>0</v>
      </c>
      <c r="N309" s="502"/>
      <c r="O309" s="503"/>
      <c r="P309" s="501">
        <v>0</v>
      </c>
      <c r="Q309" s="502"/>
      <c r="R309" s="503"/>
      <c r="S309" s="501">
        <v>0</v>
      </c>
      <c r="T309" s="502"/>
      <c r="U309" s="503"/>
      <c r="V309" s="501">
        <v>0</v>
      </c>
      <c r="W309" s="502"/>
      <c r="X309" s="503"/>
      <c r="Y309" s="501">
        <v>0</v>
      </c>
      <c r="Z309" s="502"/>
      <c r="AA309" s="503"/>
      <c r="AB309" s="488"/>
    </row>
    <row r="310" spans="1:28" ht="15.75" customHeight="1">
      <c r="A310" s="507" t="str">
        <f>T(A195)</f>
        <v/>
      </c>
      <c r="B310" s="508"/>
      <c r="C310" s="508"/>
      <c r="D310" s="509"/>
      <c r="E310" s="497"/>
      <c r="F310" s="498"/>
      <c r="G310" s="497"/>
      <c r="H310" s="500"/>
      <c r="I310" s="498"/>
      <c r="J310" s="504"/>
      <c r="K310" s="505"/>
      <c r="L310" s="506"/>
      <c r="M310" s="504"/>
      <c r="N310" s="505"/>
      <c r="O310" s="506"/>
      <c r="P310" s="504"/>
      <c r="Q310" s="505"/>
      <c r="R310" s="506"/>
      <c r="S310" s="504"/>
      <c r="T310" s="505"/>
      <c r="U310" s="506"/>
      <c r="V310" s="504"/>
      <c r="W310" s="505"/>
      <c r="X310" s="506"/>
      <c r="Y310" s="504"/>
      <c r="Z310" s="505"/>
      <c r="AA310" s="506"/>
      <c r="AB310" s="488"/>
    </row>
    <row r="311" spans="1:28" ht="15.75" customHeight="1" thickBot="1">
      <c r="A311" s="510"/>
      <c r="B311" s="511"/>
      <c r="C311" s="511"/>
      <c r="D311" s="512"/>
      <c r="E311" s="513">
        <f>SUM(E309)</f>
        <v>1</v>
      </c>
      <c r="F311" s="514"/>
      <c r="G311" s="515">
        <f>SUM(G309)</f>
        <v>0</v>
      </c>
      <c r="H311" s="513"/>
      <c r="I311" s="514"/>
      <c r="J311" s="515">
        <f>SUM((J309+M309+P309)/3)</f>
        <v>0</v>
      </c>
      <c r="K311" s="513"/>
      <c r="L311" s="513"/>
      <c r="M311" s="513"/>
      <c r="N311" s="513"/>
      <c r="O311" s="513"/>
      <c r="P311" s="513"/>
      <c r="Q311" s="513"/>
      <c r="R311" s="514"/>
      <c r="S311" s="515">
        <f>SUM(((S309*3)+V309+Y309)/5)</f>
        <v>0</v>
      </c>
      <c r="T311" s="513"/>
      <c r="U311" s="513"/>
      <c r="V311" s="513"/>
      <c r="W311" s="513"/>
      <c r="X311" s="513"/>
      <c r="Y311" s="513"/>
      <c r="Z311" s="513"/>
      <c r="AA311" s="514"/>
      <c r="AB311" s="489"/>
    </row>
    <row r="312" spans="1:28" ht="15.75" customHeight="1" thickBot="1">
      <c r="J312" s="100"/>
      <c r="K312" s="100"/>
      <c r="L312" s="100"/>
      <c r="M312" s="100"/>
      <c r="N312" s="100"/>
      <c r="O312" s="100"/>
      <c r="P312" s="100"/>
      <c r="Q312" s="100"/>
      <c r="R312" s="100"/>
      <c r="S312" s="100"/>
      <c r="T312" s="100"/>
      <c r="U312" s="100"/>
      <c r="V312" s="100"/>
      <c r="W312" s="100"/>
      <c r="X312" s="100"/>
      <c r="Y312" s="100"/>
      <c r="Z312" s="100"/>
      <c r="AA312" s="100"/>
    </row>
    <row r="313" spans="1:28" ht="15.75" customHeight="1">
      <c r="A313" s="472" t="str">
        <f>T(A307)</f>
        <v>Hijack</v>
      </c>
      <c r="B313" s="473"/>
      <c r="C313" s="473"/>
      <c r="D313" s="474"/>
      <c r="E313" s="478" t="s">
        <v>5</v>
      </c>
      <c r="F313" s="479"/>
      <c r="G313" s="478" t="s">
        <v>159</v>
      </c>
      <c r="H313" s="482"/>
      <c r="I313" s="479"/>
      <c r="J313" s="484" t="s">
        <v>7</v>
      </c>
      <c r="K313" s="485"/>
      <c r="L313" s="485"/>
      <c r="M313" s="485"/>
      <c r="N313" s="485"/>
      <c r="O313" s="485"/>
      <c r="P313" s="485"/>
      <c r="Q313" s="485"/>
      <c r="R313" s="486"/>
      <c r="S313" s="484" t="s">
        <v>9</v>
      </c>
      <c r="T313" s="485"/>
      <c r="U313" s="485"/>
      <c r="V313" s="485"/>
      <c r="W313" s="485"/>
      <c r="X313" s="485"/>
      <c r="Y313" s="485"/>
      <c r="Z313" s="485"/>
      <c r="AA313" s="486"/>
      <c r="AB313" s="487">
        <f>SUM(((((J317+S317)/2)*G317)*E317))</f>
        <v>0</v>
      </c>
    </row>
    <row r="314" spans="1:28" ht="15.75" customHeight="1">
      <c r="A314" s="475"/>
      <c r="B314" s="476"/>
      <c r="C314" s="476"/>
      <c r="D314" s="477"/>
      <c r="E314" s="480"/>
      <c r="F314" s="481"/>
      <c r="G314" s="480"/>
      <c r="H314" s="483"/>
      <c r="I314" s="481"/>
      <c r="J314" s="490" t="s">
        <v>163</v>
      </c>
      <c r="K314" s="491"/>
      <c r="L314" s="492"/>
      <c r="M314" s="490" t="s">
        <v>165</v>
      </c>
      <c r="N314" s="491"/>
      <c r="O314" s="492"/>
      <c r="P314" s="490" t="s">
        <v>167</v>
      </c>
      <c r="Q314" s="491"/>
      <c r="R314" s="492"/>
      <c r="S314" s="490" t="s">
        <v>213</v>
      </c>
      <c r="T314" s="491"/>
      <c r="U314" s="492"/>
      <c r="V314" s="490" t="s">
        <v>219</v>
      </c>
      <c r="W314" s="491"/>
      <c r="X314" s="492"/>
      <c r="Y314" s="490" t="s">
        <v>225</v>
      </c>
      <c r="Z314" s="491"/>
      <c r="AA314" s="492"/>
      <c r="AB314" s="488"/>
    </row>
    <row r="315" spans="1:28" ht="15.75" customHeight="1">
      <c r="A315" s="493" t="str">
        <f>T(A200)</f>
        <v>Elevated Track</v>
      </c>
      <c r="B315" s="494"/>
      <c r="C315" s="96" t="str">
        <f>T(C200)</f>
        <v>LR</v>
      </c>
      <c r="D315" s="99">
        <f>SUM(D200)</f>
        <v>13</v>
      </c>
      <c r="E315" s="495">
        <v>1</v>
      </c>
      <c r="F315" s="496"/>
      <c r="G315" s="495">
        <f>SUM(G200)</f>
        <v>0</v>
      </c>
      <c r="H315" s="499"/>
      <c r="I315" s="496"/>
      <c r="J315" s="501">
        <v>0</v>
      </c>
      <c r="K315" s="502"/>
      <c r="L315" s="503"/>
      <c r="M315" s="501">
        <v>0</v>
      </c>
      <c r="N315" s="502"/>
      <c r="O315" s="503"/>
      <c r="P315" s="501">
        <v>0</v>
      </c>
      <c r="Q315" s="502"/>
      <c r="R315" s="503"/>
      <c r="S315" s="501">
        <v>0</v>
      </c>
      <c r="T315" s="502"/>
      <c r="U315" s="503"/>
      <c r="V315" s="501">
        <v>0</v>
      </c>
      <c r="W315" s="502"/>
      <c r="X315" s="503"/>
      <c r="Y315" s="501">
        <v>0</v>
      </c>
      <c r="Z315" s="502"/>
      <c r="AA315" s="503"/>
      <c r="AB315" s="488"/>
    </row>
    <row r="316" spans="1:28" ht="15.75" customHeight="1">
      <c r="A316" s="507" t="str">
        <f>T(A201)</f>
        <v/>
      </c>
      <c r="B316" s="508"/>
      <c r="C316" s="508"/>
      <c r="D316" s="509"/>
      <c r="E316" s="497"/>
      <c r="F316" s="498"/>
      <c r="G316" s="497"/>
      <c r="H316" s="500"/>
      <c r="I316" s="498"/>
      <c r="J316" s="504"/>
      <c r="K316" s="505"/>
      <c r="L316" s="506"/>
      <c r="M316" s="504"/>
      <c r="N316" s="505"/>
      <c r="O316" s="506"/>
      <c r="P316" s="504"/>
      <c r="Q316" s="505"/>
      <c r="R316" s="506"/>
      <c r="S316" s="504"/>
      <c r="T316" s="505"/>
      <c r="U316" s="506"/>
      <c r="V316" s="504"/>
      <c r="W316" s="505"/>
      <c r="X316" s="506"/>
      <c r="Y316" s="504"/>
      <c r="Z316" s="505"/>
      <c r="AA316" s="506"/>
      <c r="AB316" s="488"/>
    </row>
    <row r="317" spans="1:28" ht="15.75" customHeight="1" thickBot="1">
      <c r="A317" s="510"/>
      <c r="B317" s="511"/>
      <c r="C317" s="511"/>
      <c r="D317" s="512"/>
      <c r="E317" s="513">
        <f>SUM(E315)</f>
        <v>1</v>
      </c>
      <c r="F317" s="514"/>
      <c r="G317" s="515">
        <f>SUM(G315)</f>
        <v>0</v>
      </c>
      <c r="H317" s="513"/>
      <c r="I317" s="514"/>
      <c r="J317" s="515">
        <f>SUM((J315+M315+P315)/3)</f>
        <v>0</v>
      </c>
      <c r="K317" s="513"/>
      <c r="L317" s="513"/>
      <c r="M317" s="513"/>
      <c r="N317" s="513"/>
      <c r="O317" s="513"/>
      <c r="P317" s="513"/>
      <c r="Q317" s="513"/>
      <c r="R317" s="514"/>
      <c r="S317" s="515">
        <f>SUM(((S315*3)+V315+Y315)/5)</f>
        <v>0</v>
      </c>
      <c r="T317" s="513"/>
      <c r="U317" s="513"/>
      <c r="V317" s="513"/>
      <c r="W317" s="513"/>
      <c r="X317" s="513"/>
      <c r="Y317" s="513"/>
      <c r="Z317" s="513"/>
      <c r="AA317" s="514"/>
      <c r="AB317" s="489"/>
    </row>
    <row r="318" spans="1:28" ht="15.75" customHeight="1" thickBot="1">
      <c r="J318" s="98"/>
      <c r="K318" s="98"/>
      <c r="L318" s="98"/>
      <c r="M318" s="98"/>
      <c r="N318" s="98"/>
      <c r="O318" s="98"/>
      <c r="P318" s="98"/>
      <c r="Q318" s="98"/>
      <c r="R318" s="98"/>
      <c r="S318" s="98"/>
      <c r="T318" s="98"/>
      <c r="U318" s="98"/>
      <c r="V318" s="98"/>
      <c r="W318" s="98"/>
      <c r="X318" s="98"/>
      <c r="Y318" s="98"/>
      <c r="Z318" s="98"/>
      <c r="AA318" s="98"/>
    </row>
    <row r="319" spans="1:28" ht="15.75" customHeight="1">
      <c r="A319" s="472" t="str">
        <f>T(A313)</f>
        <v>Hijack</v>
      </c>
      <c r="B319" s="473"/>
      <c r="C319" s="473"/>
      <c r="D319" s="474"/>
      <c r="E319" s="478" t="s">
        <v>5</v>
      </c>
      <c r="F319" s="479"/>
      <c r="G319" s="478" t="s">
        <v>159</v>
      </c>
      <c r="H319" s="482"/>
      <c r="I319" s="479"/>
      <c r="J319" s="484" t="s">
        <v>7</v>
      </c>
      <c r="K319" s="485"/>
      <c r="L319" s="485"/>
      <c r="M319" s="485"/>
      <c r="N319" s="485"/>
      <c r="O319" s="485"/>
      <c r="P319" s="485"/>
      <c r="Q319" s="485"/>
      <c r="R319" s="486"/>
      <c r="S319" s="484" t="s">
        <v>9</v>
      </c>
      <c r="T319" s="485"/>
      <c r="U319" s="485"/>
      <c r="V319" s="485"/>
      <c r="W319" s="485"/>
      <c r="X319" s="485"/>
      <c r="Y319" s="485"/>
      <c r="Z319" s="485"/>
      <c r="AA319" s="486"/>
      <c r="AB319" s="487">
        <f>SUM(((((J323+S323)/2)*G323)*E323))</f>
        <v>0</v>
      </c>
    </row>
    <row r="320" spans="1:28" ht="15.75" customHeight="1">
      <c r="A320" s="475"/>
      <c r="B320" s="476"/>
      <c r="C320" s="476"/>
      <c r="D320" s="477"/>
      <c r="E320" s="480"/>
      <c r="F320" s="481"/>
      <c r="G320" s="480"/>
      <c r="H320" s="483"/>
      <c r="I320" s="481"/>
      <c r="J320" s="490" t="s">
        <v>163</v>
      </c>
      <c r="K320" s="491"/>
      <c r="L320" s="492"/>
      <c r="M320" s="490" t="s">
        <v>165</v>
      </c>
      <c r="N320" s="491"/>
      <c r="O320" s="492"/>
      <c r="P320" s="490" t="s">
        <v>167</v>
      </c>
      <c r="Q320" s="491"/>
      <c r="R320" s="492"/>
      <c r="S320" s="490" t="s">
        <v>213</v>
      </c>
      <c r="T320" s="491"/>
      <c r="U320" s="492"/>
      <c r="V320" s="490" t="s">
        <v>219</v>
      </c>
      <c r="W320" s="491"/>
      <c r="X320" s="492"/>
      <c r="Y320" s="490" t="s">
        <v>225</v>
      </c>
      <c r="Z320" s="491"/>
      <c r="AA320" s="492"/>
      <c r="AB320" s="488"/>
    </row>
    <row r="321" spans="1:28" ht="15.75" customHeight="1">
      <c r="A321" s="493" t="str">
        <f>T(A206)</f>
        <v xml:space="preserve">Tunnels </v>
      </c>
      <c r="B321" s="494"/>
      <c r="C321" s="96" t="str">
        <f>T(C206)</f>
        <v>LR</v>
      </c>
      <c r="D321" s="99">
        <f>SUM(D206)</f>
        <v>14</v>
      </c>
      <c r="E321" s="495">
        <v>1</v>
      </c>
      <c r="F321" s="496"/>
      <c r="G321" s="495">
        <f>SUM(G206)</f>
        <v>0</v>
      </c>
      <c r="H321" s="499"/>
      <c r="I321" s="496"/>
      <c r="J321" s="501">
        <v>0</v>
      </c>
      <c r="K321" s="502"/>
      <c r="L321" s="503"/>
      <c r="M321" s="501">
        <v>0</v>
      </c>
      <c r="N321" s="502"/>
      <c r="O321" s="503"/>
      <c r="P321" s="501">
        <v>0</v>
      </c>
      <c r="Q321" s="502"/>
      <c r="R321" s="503"/>
      <c r="S321" s="501">
        <v>0</v>
      </c>
      <c r="T321" s="502"/>
      <c r="U321" s="503"/>
      <c r="V321" s="501">
        <v>0</v>
      </c>
      <c r="W321" s="502"/>
      <c r="X321" s="503"/>
      <c r="Y321" s="501">
        <v>0</v>
      </c>
      <c r="Z321" s="502"/>
      <c r="AA321" s="503"/>
      <c r="AB321" s="488"/>
    </row>
    <row r="322" spans="1:28" ht="15.75" customHeight="1">
      <c r="A322" s="507" t="str">
        <f>T(A207)</f>
        <v/>
      </c>
      <c r="B322" s="508"/>
      <c r="C322" s="508"/>
      <c r="D322" s="509"/>
      <c r="E322" s="497"/>
      <c r="F322" s="498"/>
      <c r="G322" s="497"/>
      <c r="H322" s="500"/>
      <c r="I322" s="498"/>
      <c r="J322" s="504"/>
      <c r="K322" s="505"/>
      <c r="L322" s="506"/>
      <c r="M322" s="504"/>
      <c r="N322" s="505"/>
      <c r="O322" s="506"/>
      <c r="P322" s="504"/>
      <c r="Q322" s="505"/>
      <c r="R322" s="506"/>
      <c r="S322" s="504"/>
      <c r="T322" s="505"/>
      <c r="U322" s="506"/>
      <c r="V322" s="504"/>
      <c r="W322" s="505"/>
      <c r="X322" s="506"/>
      <c r="Y322" s="504"/>
      <c r="Z322" s="505"/>
      <c r="AA322" s="506"/>
      <c r="AB322" s="488"/>
    </row>
    <row r="323" spans="1:28" ht="15.75" customHeight="1" thickBot="1">
      <c r="A323" s="510"/>
      <c r="B323" s="511"/>
      <c r="C323" s="511"/>
      <c r="D323" s="512"/>
      <c r="E323" s="513">
        <f>SUM(E321)</f>
        <v>1</v>
      </c>
      <c r="F323" s="514"/>
      <c r="G323" s="515">
        <f>SUM(G321)</f>
        <v>0</v>
      </c>
      <c r="H323" s="513"/>
      <c r="I323" s="514"/>
      <c r="J323" s="515">
        <f>SUM((J321+M321+P321)/3)</f>
        <v>0</v>
      </c>
      <c r="K323" s="513"/>
      <c r="L323" s="513"/>
      <c r="M323" s="513"/>
      <c r="N323" s="513"/>
      <c r="O323" s="513"/>
      <c r="P323" s="513"/>
      <c r="Q323" s="513"/>
      <c r="R323" s="514"/>
      <c r="S323" s="515">
        <f>SUM(((S321*3)+V321+Y321)/5)</f>
        <v>0</v>
      </c>
      <c r="T323" s="513"/>
      <c r="U323" s="513"/>
      <c r="V323" s="513"/>
      <c r="W323" s="513"/>
      <c r="X323" s="513"/>
      <c r="Y323" s="513"/>
      <c r="Z323" s="513"/>
      <c r="AA323" s="514"/>
      <c r="AB323" s="489"/>
    </row>
    <row r="324" spans="1:28" ht="15.75" customHeight="1" thickBot="1">
      <c r="J324" s="100"/>
      <c r="K324" s="100"/>
      <c r="L324" s="100"/>
      <c r="M324" s="100"/>
      <c r="N324" s="100"/>
      <c r="O324" s="100"/>
      <c r="P324" s="100"/>
      <c r="Q324" s="100"/>
      <c r="R324" s="100"/>
      <c r="S324" s="100"/>
      <c r="T324" s="100"/>
      <c r="U324" s="100"/>
      <c r="V324" s="100"/>
      <c r="W324" s="100"/>
      <c r="X324" s="100"/>
      <c r="Y324" s="100"/>
      <c r="Z324" s="100"/>
      <c r="AA324" s="100"/>
    </row>
    <row r="325" spans="1:28" ht="15.75" customHeight="1">
      <c r="A325" s="472" t="str">
        <f>T(A319)</f>
        <v>Hijack</v>
      </c>
      <c r="B325" s="473"/>
      <c r="C325" s="473"/>
      <c r="D325" s="474"/>
      <c r="E325" s="478" t="s">
        <v>5</v>
      </c>
      <c r="F325" s="479"/>
      <c r="G325" s="478" t="s">
        <v>159</v>
      </c>
      <c r="H325" s="482"/>
      <c r="I325" s="479"/>
      <c r="J325" s="484" t="s">
        <v>7</v>
      </c>
      <c r="K325" s="485"/>
      <c r="L325" s="485"/>
      <c r="M325" s="485"/>
      <c r="N325" s="485"/>
      <c r="O325" s="485"/>
      <c r="P325" s="485"/>
      <c r="Q325" s="485"/>
      <c r="R325" s="486"/>
      <c r="S325" s="484" t="s">
        <v>9</v>
      </c>
      <c r="T325" s="485"/>
      <c r="U325" s="485"/>
      <c r="V325" s="485"/>
      <c r="W325" s="485"/>
      <c r="X325" s="485"/>
      <c r="Y325" s="485"/>
      <c r="Z325" s="485"/>
      <c r="AA325" s="486"/>
      <c r="AB325" s="487">
        <f>SUM(((((J329+S329)/2)*G329)*E329))</f>
        <v>0</v>
      </c>
    </row>
    <row r="326" spans="1:28" ht="15.75" customHeight="1">
      <c r="A326" s="475"/>
      <c r="B326" s="476"/>
      <c r="C326" s="476"/>
      <c r="D326" s="477"/>
      <c r="E326" s="480"/>
      <c r="F326" s="481"/>
      <c r="G326" s="480"/>
      <c r="H326" s="483"/>
      <c r="I326" s="481"/>
      <c r="J326" s="490" t="s">
        <v>163</v>
      </c>
      <c r="K326" s="491"/>
      <c r="L326" s="492"/>
      <c r="M326" s="490" t="s">
        <v>165</v>
      </c>
      <c r="N326" s="491"/>
      <c r="O326" s="492"/>
      <c r="P326" s="490" t="s">
        <v>167</v>
      </c>
      <c r="Q326" s="491"/>
      <c r="R326" s="492"/>
      <c r="S326" s="490" t="s">
        <v>213</v>
      </c>
      <c r="T326" s="491"/>
      <c r="U326" s="492"/>
      <c r="V326" s="490" t="s">
        <v>219</v>
      </c>
      <c r="W326" s="491"/>
      <c r="X326" s="492"/>
      <c r="Y326" s="490" t="s">
        <v>225</v>
      </c>
      <c r="Z326" s="491"/>
      <c r="AA326" s="540"/>
      <c r="AB326" s="488"/>
    </row>
    <row r="327" spans="1:28" ht="15.75" customHeight="1">
      <c r="A327" s="493" t="str">
        <f>T(A212)</f>
        <v>Choke Points on ROW</v>
      </c>
      <c r="B327" s="494"/>
      <c r="C327" s="96" t="str">
        <f>T(C212)</f>
        <v>LR</v>
      </c>
      <c r="D327" s="99">
        <f>SUM(D212)</f>
        <v>15</v>
      </c>
      <c r="E327" s="495">
        <v>1</v>
      </c>
      <c r="F327" s="496"/>
      <c r="G327" s="495">
        <f>SUM(G212)</f>
        <v>0</v>
      </c>
      <c r="H327" s="499"/>
      <c r="I327" s="496"/>
      <c r="J327" s="501">
        <v>0</v>
      </c>
      <c r="K327" s="502"/>
      <c r="L327" s="503"/>
      <c r="M327" s="501">
        <v>0</v>
      </c>
      <c r="N327" s="502"/>
      <c r="O327" s="503"/>
      <c r="P327" s="501">
        <v>0</v>
      </c>
      <c r="Q327" s="502"/>
      <c r="R327" s="503"/>
      <c r="S327" s="501">
        <v>0</v>
      </c>
      <c r="T327" s="502"/>
      <c r="U327" s="503"/>
      <c r="V327" s="501">
        <v>0</v>
      </c>
      <c r="W327" s="502"/>
      <c r="X327" s="503"/>
      <c r="Y327" s="501">
        <v>0</v>
      </c>
      <c r="Z327" s="502"/>
      <c r="AA327" s="503"/>
      <c r="AB327" s="488"/>
    </row>
    <row r="328" spans="1:28" ht="15.75" customHeight="1">
      <c r="A328" s="507" t="str">
        <f>T(A213)</f>
        <v/>
      </c>
      <c r="B328" s="508"/>
      <c r="C328" s="508"/>
      <c r="D328" s="509"/>
      <c r="E328" s="497"/>
      <c r="F328" s="498"/>
      <c r="G328" s="497"/>
      <c r="H328" s="500"/>
      <c r="I328" s="498"/>
      <c r="J328" s="504"/>
      <c r="K328" s="505"/>
      <c r="L328" s="506"/>
      <c r="M328" s="504"/>
      <c r="N328" s="505"/>
      <c r="O328" s="506"/>
      <c r="P328" s="504"/>
      <c r="Q328" s="505"/>
      <c r="R328" s="506"/>
      <c r="S328" s="504"/>
      <c r="T328" s="505"/>
      <c r="U328" s="506"/>
      <c r="V328" s="504"/>
      <c r="W328" s="505"/>
      <c r="X328" s="506"/>
      <c r="Y328" s="504"/>
      <c r="Z328" s="505"/>
      <c r="AA328" s="506"/>
      <c r="AB328" s="488"/>
    </row>
    <row r="329" spans="1:28" ht="15.75" customHeight="1" thickBot="1">
      <c r="A329" s="510"/>
      <c r="B329" s="511"/>
      <c r="C329" s="511"/>
      <c r="D329" s="512"/>
      <c r="E329" s="513">
        <f>SUM(E327)</f>
        <v>1</v>
      </c>
      <c r="F329" s="514"/>
      <c r="G329" s="515">
        <f>SUM(G327)</f>
        <v>0</v>
      </c>
      <c r="H329" s="513"/>
      <c r="I329" s="514"/>
      <c r="J329" s="515">
        <f>SUM((J327+M327+P327)/3)</f>
        <v>0</v>
      </c>
      <c r="K329" s="513"/>
      <c r="L329" s="513"/>
      <c r="M329" s="513"/>
      <c r="N329" s="513"/>
      <c r="O329" s="513"/>
      <c r="P329" s="513"/>
      <c r="Q329" s="513"/>
      <c r="R329" s="514"/>
      <c r="S329" s="515">
        <f>SUM(((S327*3)+V327+Y327)/5)</f>
        <v>0</v>
      </c>
      <c r="T329" s="513"/>
      <c r="U329" s="513"/>
      <c r="V329" s="513"/>
      <c r="W329" s="513"/>
      <c r="X329" s="513"/>
      <c r="Y329" s="513"/>
      <c r="Z329" s="513"/>
      <c r="AA329" s="514"/>
      <c r="AB329" s="489"/>
    </row>
    <row r="330" spans="1:28" ht="15.75" customHeight="1" thickBot="1">
      <c r="J330" s="100"/>
      <c r="K330" s="100"/>
      <c r="L330" s="100"/>
      <c r="M330" s="100"/>
      <c r="N330" s="100"/>
      <c r="O330" s="100"/>
      <c r="P330" s="100"/>
      <c r="Q330" s="100"/>
      <c r="R330" s="100"/>
      <c r="S330" s="100"/>
      <c r="T330" s="100"/>
      <c r="U330" s="100"/>
      <c r="V330" s="100"/>
      <c r="W330" s="100"/>
      <c r="X330" s="100"/>
      <c r="Y330" s="100"/>
      <c r="Z330" s="100"/>
      <c r="AA330" s="100"/>
    </row>
    <row r="331" spans="1:28" ht="15.75" customHeight="1">
      <c r="A331" s="472" t="str">
        <f>T(A325)</f>
        <v>Hijack</v>
      </c>
      <c r="B331" s="473"/>
      <c r="C331" s="473"/>
      <c r="D331" s="474"/>
      <c r="E331" s="478" t="s">
        <v>5</v>
      </c>
      <c r="F331" s="479"/>
      <c r="G331" s="478" t="s">
        <v>159</v>
      </c>
      <c r="H331" s="482"/>
      <c r="I331" s="479"/>
      <c r="J331" s="484" t="s">
        <v>7</v>
      </c>
      <c r="K331" s="485"/>
      <c r="L331" s="485"/>
      <c r="M331" s="485"/>
      <c r="N331" s="485"/>
      <c r="O331" s="485"/>
      <c r="P331" s="485"/>
      <c r="Q331" s="485"/>
      <c r="R331" s="486"/>
      <c r="S331" s="484" t="s">
        <v>9</v>
      </c>
      <c r="T331" s="485"/>
      <c r="U331" s="485"/>
      <c r="V331" s="485"/>
      <c r="W331" s="485"/>
      <c r="X331" s="485"/>
      <c r="Y331" s="485"/>
      <c r="Z331" s="485"/>
      <c r="AA331" s="486"/>
      <c r="AB331" s="487">
        <f>SUM(((((J335+S335)/2)*G335)*E335))</f>
        <v>0</v>
      </c>
    </row>
    <row r="332" spans="1:28" ht="15.75" customHeight="1">
      <c r="A332" s="475"/>
      <c r="B332" s="476"/>
      <c r="C332" s="476"/>
      <c r="D332" s="477"/>
      <c r="E332" s="480"/>
      <c r="F332" s="481"/>
      <c r="G332" s="480"/>
      <c r="H332" s="483"/>
      <c r="I332" s="481"/>
      <c r="J332" s="490" t="s">
        <v>163</v>
      </c>
      <c r="K332" s="491"/>
      <c r="L332" s="492"/>
      <c r="M332" s="490" t="s">
        <v>165</v>
      </c>
      <c r="N332" s="491"/>
      <c r="O332" s="492"/>
      <c r="P332" s="490" t="s">
        <v>167</v>
      </c>
      <c r="Q332" s="491"/>
      <c r="R332" s="492"/>
      <c r="S332" s="490" t="s">
        <v>213</v>
      </c>
      <c r="T332" s="491"/>
      <c r="U332" s="492"/>
      <c r="V332" s="490" t="s">
        <v>219</v>
      </c>
      <c r="W332" s="491"/>
      <c r="X332" s="492"/>
      <c r="Y332" s="490" t="s">
        <v>225</v>
      </c>
      <c r="Z332" s="491"/>
      <c r="AA332" s="492"/>
      <c r="AB332" s="488"/>
    </row>
    <row r="333" spans="1:28" ht="15.75" customHeight="1">
      <c r="A333" s="493" t="str">
        <f>T(A218)</f>
        <v>Fire Suppression</v>
      </c>
      <c r="B333" s="494"/>
      <c r="C333" s="96" t="str">
        <f>T(C218)</f>
        <v>LR</v>
      </c>
      <c r="D333" s="99">
        <f>SUM(D218)</f>
        <v>16</v>
      </c>
      <c r="E333" s="495">
        <v>1</v>
      </c>
      <c r="F333" s="496"/>
      <c r="G333" s="495">
        <f>SUM(G218)</f>
        <v>0</v>
      </c>
      <c r="H333" s="499"/>
      <c r="I333" s="496"/>
      <c r="J333" s="501">
        <v>0</v>
      </c>
      <c r="K333" s="502"/>
      <c r="L333" s="503"/>
      <c r="M333" s="501">
        <v>0</v>
      </c>
      <c r="N333" s="502"/>
      <c r="O333" s="503"/>
      <c r="P333" s="501">
        <v>0</v>
      </c>
      <c r="Q333" s="502"/>
      <c r="R333" s="503"/>
      <c r="S333" s="501">
        <v>0</v>
      </c>
      <c r="T333" s="502"/>
      <c r="U333" s="503"/>
      <c r="V333" s="501">
        <v>0</v>
      </c>
      <c r="W333" s="502"/>
      <c r="X333" s="503"/>
      <c r="Y333" s="501">
        <v>0</v>
      </c>
      <c r="Z333" s="502"/>
      <c r="AA333" s="503"/>
      <c r="AB333" s="488"/>
    </row>
    <row r="334" spans="1:28" ht="15.75" customHeight="1">
      <c r="A334" s="507" t="str">
        <f>T(A219)</f>
        <v/>
      </c>
      <c r="B334" s="508"/>
      <c r="C334" s="508"/>
      <c r="D334" s="509"/>
      <c r="E334" s="497"/>
      <c r="F334" s="498"/>
      <c r="G334" s="497"/>
      <c r="H334" s="500"/>
      <c r="I334" s="498"/>
      <c r="J334" s="504"/>
      <c r="K334" s="505"/>
      <c r="L334" s="506"/>
      <c r="M334" s="504"/>
      <c r="N334" s="505"/>
      <c r="O334" s="506"/>
      <c r="P334" s="504"/>
      <c r="Q334" s="505"/>
      <c r="R334" s="506"/>
      <c r="S334" s="504"/>
      <c r="T334" s="505"/>
      <c r="U334" s="506"/>
      <c r="V334" s="504"/>
      <c r="W334" s="505"/>
      <c r="X334" s="506"/>
      <c r="Y334" s="504"/>
      <c r="Z334" s="505"/>
      <c r="AA334" s="506"/>
      <c r="AB334" s="488"/>
    </row>
    <row r="335" spans="1:28" ht="15.75" customHeight="1" thickBot="1">
      <c r="A335" s="510"/>
      <c r="B335" s="511"/>
      <c r="C335" s="511"/>
      <c r="D335" s="512"/>
      <c r="E335" s="513">
        <f>SUM(E333)</f>
        <v>1</v>
      </c>
      <c r="F335" s="514"/>
      <c r="G335" s="515">
        <f>SUM(G333)</f>
        <v>0</v>
      </c>
      <c r="H335" s="513"/>
      <c r="I335" s="514"/>
      <c r="J335" s="515">
        <f>SUM((J333+M333+P333)/3)</f>
        <v>0</v>
      </c>
      <c r="K335" s="513"/>
      <c r="L335" s="513"/>
      <c r="M335" s="513"/>
      <c r="N335" s="513"/>
      <c r="O335" s="513"/>
      <c r="P335" s="513"/>
      <c r="Q335" s="513"/>
      <c r="R335" s="514"/>
      <c r="S335" s="515">
        <f>SUM(((S333*3)+V333+Y333)/5)</f>
        <v>0</v>
      </c>
      <c r="T335" s="513"/>
      <c r="U335" s="513"/>
      <c r="V335" s="513"/>
      <c r="W335" s="513"/>
      <c r="X335" s="513"/>
      <c r="Y335" s="513"/>
      <c r="Z335" s="513"/>
      <c r="AA335" s="514"/>
      <c r="AB335" s="489"/>
    </row>
    <row r="336" spans="1:28" ht="15.75" customHeight="1" thickBot="1">
      <c r="J336" s="98"/>
      <c r="K336" s="98"/>
      <c r="L336" s="98"/>
      <c r="M336" s="98"/>
      <c r="N336" s="98"/>
      <c r="O336" s="98"/>
      <c r="P336" s="98"/>
      <c r="Q336" s="98"/>
      <c r="R336" s="98"/>
      <c r="S336" s="98"/>
      <c r="T336" s="98"/>
      <c r="U336" s="98"/>
      <c r="V336" s="98"/>
      <c r="W336" s="98"/>
      <c r="X336" s="98"/>
      <c r="Y336" s="98"/>
      <c r="Z336" s="98"/>
      <c r="AA336" s="98"/>
    </row>
    <row r="337" spans="1:28" ht="15.75" customHeight="1">
      <c r="A337" s="472" t="str">
        <f>T(A331)</f>
        <v>Hijack</v>
      </c>
      <c r="B337" s="473"/>
      <c r="C337" s="473"/>
      <c r="D337" s="474"/>
      <c r="E337" s="478" t="s">
        <v>5</v>
      </c>
      <c r="F337" s="479"/>
      <c r="G337" s="478" t="s">
        <v>159</v>
      </c>
      <c r="H337" s="482"/>
      <c r="I337" s="479"/>
      <c r="J337" s="484" t="s">
        <v>7</v>
      </c>
      <c r="K337" s="485"/>
      <c r="L337" s="485"/>
      <c r="M337" s="485"/>
      <c r="N337" s="485"/>
      <c r="O337" s="485"/>
      <c r="P337" s="485"/>
      <c r="Q337" s="485"/>
      <c r="R337" s="486"/>
      <c r="S337" s="484" t="s">
        <v>9</v>
      </c>
      <c r="T337" s="485"/>
      <c r="U337" s="485"/>
      <c r="V337" s="485"/>
      <c r="W337" s="485"/>
      <c r="X337" s="485"/>
      <c r="Y337" s="485"/>
      <c r="Z337" s="485"/>
      <c r="AA337" s="486"/>
      <c r="AB337" s="487">
        <f>SUM(((((J341+S341)/2)*G341)*E341))</f>
        <v>0</v>
      </c>
    </row>
    <row r="338" spans="1:28" ht="15.75" customHeight="1">
      <c r="A338" s="475"/>
      <c r="B338" s="476"/>
      <c r="C338" s="476"/>
      <c r="D338" s="477"/>
      <c r="E338" s="480"/>
      <c r="F338" s="481"/>
      <c r="G338" s="480"/>
      <c r="H338" s="483"/>
      <c r="I338" s="481"/>
      <c r="J338" s="490" t="s">
        <v>163</v>
      </c>
      <c r="K338" s="491"/>
      <c r="L338" s="492"/>
      <c r="M338" s="490" t="s">
        <v>165</v>
      </c>
      <c r="N338" s="491"/>
      <c r="O338" s="492"/>
      <c r="P338" s="490" t="s">
        <v>167</v>
      </c>
      <c r="Q338" s="491"/>
      <c r="R338" s="492"/>
      <c r="S338" s="490" t="s">
        <v>213</v>
      </c>
      <c r="T338" s="491"/>
      <c r="U338" s="492"/>
      <c r="V338" s="490" t="s">
        <v>219</v>
      </c>
      <c r="W338" s="491"/>
      <c r="X338" s="492"/>
      <c r="Y338" s="490" t="s">
        <v>225</v>
      </c>
      <c r="Z338" s="491"/>
      <c r="AA338" s="492"/>
      <c r="AB338" s="488"/>
    </row>
    <row r="339" spans="1:28" ht="15.75" customHeight="1">
      <c r="A339" s="493" t="str">
        <f>T(A224)</f>
        <v>Power Generation/Distribution</v>
      </c>
      <c r="B339" s="494"/>
      <c r="C339" s="96" t="str">
        <f>T(C224)</f>
        <v>LR</v>
      </c>
      <c r="D339" s="99">
        <f>SUM(D224)</f>
        <v>17</v>
      </c>
      <c r="E339" s="495">
        <v>1</v>
      </c>
      <c r="F339" s="496"/>
      <c r="G339" s="495">
        <f>SUM(G224)</f>
        <v>0</v>
      </c>
      <c r="H339" s="499"/>
      <c r="I339" s="496"/>
      <c r="J339" s="501">
        <v>0</v>
      </c>
      <c r="K339" s="502"/>
      <c r="L339" s="503"/>
      <c r="M339" s="501">
        <v>0</v>
      </c>
      <c r="N339" s="502"/>
      <c r="O339" s="503"/>
      <c r="P339" s="501">
        <v>0</v>
      </c>
      <c r="Q339" s="502"/>
      <c r="R339" s="503"/>
      <c r="S339" s="501">
        <v>0</v>
      </c>
      <c r="T339" s="502"/>
      <c r="U339" s="503"/>
      <c r="V339" s="501">
        <v>0</v>
      </c>
      <c r="W339" s="502"/>
      <c r="X339" s="503"/>
      <c r="Y339" s="501">
        <v>0</v>
      </c>
      <c r="Z339" s="502"/>
      <c r="AA339" s="503"/>
      <c r="AB339" s="488"/>
    </row>
    <row r="340" spans="1:28" ht="15.75" customHeight="1">
      <c r="A340" s="507" t="str">
        <f>T(A225)</f>
        <v/>
      </c>
      <c r="B340" s="508"/>
      <c r="C340" s="508"/>
      <c r="D340" s="509"/>
      <c r="E340" s="497"/>
      <c r="F340" s="498"/>
      <c r="G340" s="497"/>
      <c r="H340" s="500"/>
      <c r="I340" s="498"/>
      <c r="J340" s="504"/>
      <c r="K340" s="505"/>
      <c r="L340" s="506"/>
      <c r="M340" s="504"/>
      <c r="N340" s="505"/>
      <c r="O340" s="506"/>
      <c r="P340" s="504"/>
      <c r="Q340" s="505"/>
      <c r="R340" s="506"/>
      <c r="S340" s="504"/>
      <c r="T340" s="505"/>
      <c r="U340" s="506"/>
      <c r="V340" s="504"/>
      <c r="W340" s="505"/>
      <c r="X340" s="506"/>
      <c r="Y340" s="504"/>
      <c r="Z340" s="505"/>
      <c r="AA340" s="506"/>
      <c r="AB340" s="488"/>
    </row>
    <row r="341" spans="1:28" ht="15.75" customHeight="1" thickBot="1">
      <c r="A341" s="510"/>
      <c r="B341" s="511"/>
      <c r="C341" s="511"/>
      <c r="D341" s="512"/>
      <c r="E341" s="513">
        <f>SUM(E339)</f>
        <v>1</v>
      </c>
      <c r="F341" s="514"/>
      <c r="G341" s="515">
        <f>SUM(G339)</f>
        <v>0</v>
      </c>
      <c r="H341" s="513"/>
      <c r="I341" s="514"/>
      <c r="J341" s="515">
        <f>SUM((J339+M339+P339)/3)</f>
        <v>0</v>
      </c>
      <c r="K341" s="513"/>
      <c r="L341" s="513"/>
      <c r="M341" s="513"/>
      <c r="N341" s="513"/>
      <c r="O341" s="513"/>
      <c r="P341" s="513"/>
      <c r="Q341" s="513"/>
      <c r="R341" s="514"/>
      <c r="S341" s="515">
        <f>SUM(((S339*3)+V339+Y339)/5)</f>
        <v>0</v>
      </c>
      <c r="T341" s="513"/>
      <c r="U341" s="513"/>
      <c r="V341" s="513"/>
      <c r="W341" s="513"/>
      <c r="X341" s="513"/>
      <c r="Y341" s="513"/>
      <c r="Z341" s="513"/>
      <c r="AA341" s="514"/>
      <c r="AB341" s="489"/>
    </row>
    <row r="342" spans="1:28" ht="15.75" customHeight="1" thickBot="1">
      <c r="J342" s="100"/>
      <c r="K342" s="100"/>
      <c r="L342" s="100"/>
      <c r="M342" s="100"/>
      <c r="N342" s="100"/>
      <c r="O342" s="100"/>
      <c r="P342" s="100"/>
      <c r="Q342" s="100"/>
      <c r="R342" s="100"/>
      <c r="S342" s="100"/>
      <c r="T342" s="100"/>
      <c r="U342" s="100"/>
      <c r="V342" s="100"/>
      <c r="W342" s="100"/>
      <c r="X342" s="100"/>
      <c r="Y342" s="100"/>
      <c r="Z342" s="100"/>
      <c r="AA342" s="100"/>
      <c r="AB342" s="111"/>
    </row>
    <row r="343" spans="1:28" ht="15.75" customHeight="1">
      <c r="A343" s="472" t="str">
        <f>T(A337)</f>
        <v>Hijack</v>
      </c>
      <c r="B343" s="473"/>
      <c r="C343" s="473"/>
      <c r="D343" s="474"/>
      <c r="E343" s="478" t="s">
        <v>5</v>
      </c>
      <c r="F343" s="479"/>
      <c r="G343" s="478" t="s">
        <v>159</v>
      </c>
      <c r="H343" s="482"/>
      <c r="I343" s="479"/>
      <c r="J343" s="484" t="s">
        <v>7</v>
      </c>
      <c r="K343" s="485"/>
      <c r="L343" s="485"/>
      <c r="M343" s="485"/>
      <c r="N343" s="485"/>
      <c r="O343" s="485"/>
      <c r="P343" s="485"/>
      <c r="Q343" s="485"/>
      <c r="R343" s="486"/>
      <c r="S343" s="484" t="s">
        <v>9</v>
      </c>
      <c r="T343" s="485"/>
      <c r="U343" s="485"/>
      <c r="V343" s="485"/>
      <c r="W343" s="485"/>
      <c r="X343" s="485"/>
      <c r="Y343" s="485"/>
      <c r="Z343" s="485"/>
      <c r="AA343" s="486"/>
      <c r="AB343" s="487">
        <f>SUM(((((J347+S347)/2)*G347)*E347))</f>
        <v>0</v>
      </c>
    </row>
    <row r="344" spans="1:28" ht="15.75" customHeight="1">
      <c r="A344" s="475"/>
      <c r="B344" s="476"/>
      <c r="C344" s="476"/>
      <c r="D344" s="477"/>
      <c r="E344" s="480"/>
      <c r="F344" s="481"/>
      <c r="G344" s="480"/>
      <c r="H344" s="483"/>
      <c r="I344" s="481"/>
      <c r="J344" s="490" t="s">
        <v>163</v>
      </c>
      <c r="K344" s="491"/>
      <c r="L344" s="492"/>
      <c r="M344" s="490" t="s">
        <v>165</v>
      </c>
      <c r="N344" s="491"/>
      <c r="O344" s="492"/>
      <c r="P344" s="490" t="s">
        <v>167</v>
      </c>
      <c r="Q344" s="491"/>
      <c r="R344" s="492"/>
      <c r="S344" s="490" t="s">
        <v>213</v>
      </c>
      <c r="T344" s="491"/>
      <c r="U344" s="492"/>
      <c r="V344" s="490" t="s">
        <v>219</v>
      </c>
      <c r="W344" s="491"/>
      <c r="X344" s="492"/>
      <c r="Y344" s="490" t="s">
        <v>225</v>
      </c>
      <c r="Z344" s="491"/>
      <c r="AA344" s="540"/>
      <c r="AB344" s="488"/>
    </row>
    <row r="345" spans="1:28" ht="15.75" customHeight="1">
      <c r="A345" s="493" t="str">
        <f>T(A230)</f>
        <v>Yards</v>
      </c>
      <c r="B345" s="494"/>
      <c r="C345" s="96" t="str">
        <f>T(C230)</f>
        <v>LR</v>
      </c>
      <c r="D345" s="99">
        <f>SUM(D230)</f>
        <v>18</v>
      </c>
      <c r="E345" s="495">
        <v>1</v>
      </c>
      <c r="F345" s="496"/>
      <c r="G345" s="495">
        <f>SUM(G230)</f>
        <v>0</v>
      </c>
      <c r="H345" s="499"/>
      <c r="I345" s="496"/>
      <c r="J345" s="501">
        <v>0</v>
      </c>
      <c r="K345" s="502"/>
      <c r="L345" s="503"/>
      <c r="M345" s="501">
        <v>0</v>
      </c>
      <c r="N345" s="502"/>
      <c r="O345" s="503"/>
      <c r="P345" s="501">
        <v>0</v>
      </c>
      <c r="Q345" s="502"/>
      <c r="R345" s="503"/>
      <c r="S345" s="501">
        <v>0</v>
      </c>
      <c r="T345" s="502"/>
      <c r="U345" s="503"/>
      <c r="V345" s="501">
        <v>0</v>
      </c>
      <c r="W345" s="502"/>
      <c r="X345" s="503"/>
      <c r="Y345" s="501">
        <v>0</v>
      </c>
      <c r="Z345" s="502"/>
      <c r="AA345" s="503"/>
      <c r="AB345" s="488"/>
    </row>
    <row r="346" spans="1:28" ht="15.75" customHeight="1">
      <c r="A346" s="507" t="str">
        <f>T(A231)</f>
        <v/>
      </c>
      <c r="B346" s="508"/>
      <c r="C346" s="508"/>
      <c r="D346" s="509"/>
      <c r="E346" s="497"/>
      <c r="F346" s="498"/>
      <c r="G346" s="497"/>
      <c r="H346" s="500"/>
      <c r="I346" s="498"/>
      <c r="J346" s="504"/>
      <c r="K346" s="505"/>
      <c r="L346" s="506"/>
      <c r="M346" s="504"/>
      <c r="N346" s="505"/>
      <c r="O346" s="506"/>
      <c r="P346" s="504"/>
      <c r="Q346" s="505"/>
      <c r="R346" s="506"/>
      <c r="S346" s="504"/>
      <c r="T346" s="505"/>
      <c r="U346" s="506"/>
      <c r="V346" s="504"/>
      <c r="W346" s="505"/>
      <c r="X346" s="506"/>
      <c r="Y346" s="504"/>
      <c r="Z346" s="505"/>
      <c r="AA346" s="506"/>
      <c r="AB346" s="488"/>
    </row>
    <row r="347" spans="1:28" ht="15.75" customHeight="1" thickBot="1">
      <c r="A347" s="510"/>
      <c r="B347" s="511"/>
      <c r="C347" s="511"/>
      <c r="D347" s="512"/>
      <c r="E347" s="513">
        <f>SUM(E345)</f>
        <v>1</v>
      </c>
      <c r="F347" s="514"/>
      <c r="G347" s="515">
        <f>SUM(G345)</f>
        <v>0</v>
      </c>
      <c r="H347" s="513"/>
      <c r="I347" s="514"/>
      <c r="J347" s="515">
        <f>SUM((J345+M345+P345)/3)</f>
        <v>0</v>
      </c>
      <c r="K347" s="513"/>
      <c r="L347" s="513"/>
      <c r="M347" s="513"/>
      <c r="N347" s="513"/>
      <c r="O347" s="513"/>
      <c r="P347" s="513"/>
      <c r="Q347" s="513"/>
      <c r="R347" s="514"/>
      <c r="S347" s="515">
        <f>SUM(((S345*3)+V345+Y345)/5)</f>
        <v>0</v>
      </c>
      <c r="T347" s="513"/>
      <c r="U347" s="513"/>
      <c r="V347" s="513"/>
      <c r="W347" s="513"/>
      <c r="X347" s="513"/>
      <c r="Y347" s="513"/>
      <c r="Z347" s="513"/>
      <c r="AA347" s="514"/>
      <c r="AB347" s="489"/>
    </row>
    <row r="348" spans="1:28" ht="15.75" customHeight="1" thickBot="1">
      <c r="J348" s="100"/>
      <c r="K348" s="100"/>
      <c r="L348" s="100"/>
      <c r="M348" s="100"/>
      <c r="N348" s="100"/>
      <c r="O348" s="100"/>
      <c r="P348" s="100"/>
      <c r="Q348" s="100"/>
      <c r="R348" s="100"/>
      <c r="S348" s="100"/>
      <c r="T348" s="100"/>
      <c r="U348" s="100"/>
      <c r="V348" s="100"/>
      <c r="W348" s="100"/>
      <c r="X348" s="100"/>
      <c r="Y348" s="100"/>
      <c r="Z348" s="100"/>
      <c r="AA348" s="100"/>
    </row>
    <row r="349" spans="1:28" ht="15.75" customHeight="1">
      <c r="A349" s="472" t="str">
        <f>T(A343)</f>
        <v>Hijack</v>
      </c>
      <c r="B349" s="473"/>
      <c r="C349" s="473"/>
      <c r="D349" s="474"/>
      <c r="E349" s="478" t="s">
        <v>5</v>
      </c>
      <c r="F349" s="479"/>
      <c r="G349" s="478" t="s">
        <v>159</v>
      </c>
      <c r="H349" s="482"/>
      <c r="I349" s="479"/>
      <c r="J349" s="484" t="s">
        <v>7</v>
      </c>
      <c r="K349" s="485"/>
      <c r="L349" s="485"/>
      <c r="M349" s="485"/>
      <c r="N349" s="485"/>
      <c r="O349" s="485"/>
      <c r="P349" s="485"/>
      <c r="Q349" s="485"/>
      <c r="R349" s="486"/>
      <c r="S349" s="484" t="s">
        <v>9</v>
      </c>
      <c r="T349" s="485"/>
      <c r="U349" s="485"/>
      <c r="V349" s="485"/>
      <c r="W349" s="485"/>
      <c r="X349" s="485"/>
      <c r="Y349" s="485"/>
      <c r="Z349" s="485"/>
      <c r="AA349" s="486"/>
      <c r="AB349" s="487">
        <f>SUM(((((J353+S353)/2)*G353)*E353))</f>
        <v>0</v>
      </c>
    </row>
    <row r="350" spans="1:28" ht="15.75" customHeight="1">
      <c r="A350" s="475"/>
      <c r="B350" s="476"/>
      <c r="C350" s="476"/>
      <c r="D350" s="477"/>
      <c r="E350" s="480"/>
      <c r="F350" s="481"/>
      <c r="G350" s="480"/>
      <c r="H350" s="483"/>
      <c r="I350" s="481"/>
      <c r="J350" s="490" t="s">
        <v>163</v>
      </c>
      <c r="K350" s="491"/>
      <c r="L350" s="492"/>
      <c r="M350" s="490" t="s">
        <v>165</v>
      </c>
      <c r="N350" s="491"/>
      <c r="O350" s="492"/>
      <c r="P350" s="490" t="s">
        <v>167</v>
      </c>
      <c r="Q350" s="491"/>
      <c r="R350" s="492"/>
      <c r="S350" s="490" t="s">
        <v>213</v>
      </c>
      <c r="T350" s="491"/>
      <c r="U350" s="492"/>
      <c r="V350" s="490" t="s">
        <v>219</v>
      </c>
      <c r="W350" s="491"/>
      <c r="X350" s="492"/>
      <c r="Y350" s="490" t="s">
        <v>225</v>
      </c>
      <c r="Z350" s="491"/>
      <c r="AA350" s="492"/>
      <c r="AB350" s="488"/>
    </row>
    <row r="351" spans="1:28" ht="15.75" customHeight="1">
      <c r="A351" s="493" t="str">
        <f>T(A236)</f>
        <v>Maintenance Barns/Facilities</v>
      </c>
      <c r="B351" s="494"/>
      <c r="C351" s="96" t="str">
        <f>T(C236)</f>
        <v>LR</v>
      </c>
      <c r="D351" s="99">
        <f>SUM(D236)</f>
        <v>19</v>
      </c>
      <c r="E351" s="495">
        <v>1</v>
      </c>
      <c r="F351" s="496"/>
      <c r="G351" s="495">
        <f>SUM(G236)</f>
        <v>0</v>
      </c>
      <c r="H351" s="499"/>
      <c r="I351" s="496"/>
      <c r="J351" s="501">
        <v>0</v>
      </c>
      <c r="K351" s="502"/>
      <c r="L351" s="503"/>
      <c r="M351" s="501">
        <v>0</v>
      </c>
      <c r="N351" s="502"/>
      <c r="O351" s="503"/>
      <c r="P351" s="501">
        <v>0</v>
      </c>
      <c r="Q351" s="502"/>
      <c r="R351" s="503"/>
      <c r="S351" s="501">
        <v>0</v>
      </c>
      <c r="T351" s="502"/>
      <c r="U351" s="503"/>
      <c r="V351" s="501">
        <v>0</v>
      </c>
      <c r="W351" s="502"/>
      <c r="X351" s="503"/>
      <c r="Y351" s="501">
        <v>0</v>
      </c>
      <c r="Z351" s="502"/>
      <c r="AA351" s="503"/>
      <c r="AB351" s="488"/>
    </row>
    <row r="352" spans="1:28" ht="15.75" customHeight="1">
      <c r="A352" s="507" t="str">
        <f>T(A237)</f>
        <v/>
      </c>
      <c r="B352" s="508"/>
      <c r="C352" s="508"/>
      <c r="D352" s="509"/>
      <c r="E352" s="497"/>
      <c r="F352" s="498"/>
      <c r="G352" s="497"/>
      <c r="H352" s="500"/>
      <c r="I352" s="498"/>
      <c r="J352" s="504"/>
      <c r="K352" s="505"/>
      <c r="L352" s="506"/>
      <c r="M352" s="504"/>
      <c r="N352" s="505"/>
      <c r="O352" s="506"/>
      <c r="P352" s="504"/>
      <c r="Q352" s="505"/>
      <c r="R352" s="506"/>
      <c r="S352" s="504"/>
      <c r="T352" s="505"/>
      <c r="U352" s="506"/>
      <c r="V352" s="504"/>
      <c r="W352" s="505"/>
      <c r="X352" s="506"/>
      <c r="Y352" s="504"/>
      <c r="Z352" s="505"/>
      <c r="AA352" s="506"/>
      <c r="AB352" s="488"/>
    </row>
    <row r="353" spans="1:28" ht="15.75" customHeight="1" thickBot="1">
      <c r="A353" s="510"/>
      <c r="B353" s="511"/>
      <c r="C353" s="511"/>
      <c r="D353" s="512"/>
      <c r="E353" s="513">
        <f>SUM(E351)</f>
        <v>1</v>
      </c>
      <c r="F353" s="514"/>
      <c r="G353" s="515">
        <f>SUM(G351)</f>
        <v>0</v>
      </c>
      <c r="H353" s="513"/>
      <c r="I353" s="514"/>
      <c r="J353" s="515">
        <f>SUM((J351+M351+P351)/3)</f>
        <v>0</v>
      </c>
      <c r="K353" s="513"/>
      <c r="L353" s="513"/>
      <c r="M353" s="513"/>
      <c r="N353" s="513"/>
      <c r="O353" s="513"/>
      <c r="P353" s="513"/>
      <c r="Q353" s="513"/>
      <c r="R353" s="514"/>
      <c r="S353" s="515">
        <f>SUM(((S351*3)+V351+Y351)/5)</f>
        <v>0</v>
      </c>
      <c r="T353" s="513"/>
      <c r="U353" s="513"/>
      <c r="V353" s="513"/>
      <c r="W353" s="513"/>
      <c r="X353" s="513"/>
      <c r="Y353" s="513"/>
      <c r="Z353" s="513"/>
      <c r="AA353" s="514"/>
      <c r="AB353" s="489"/>
    </row>
    <row r="354" spans="1:28" ht="15.75" customHeight="1"/>
    <row r="355" spans="1:28" ht="31.5" thickBot="1">
      <c r="A355" s="522" t="str">
        <f>T(Definitions!D22)</f>
        <v>Coordinated Complex Attack</v>
      </c>
      <c r="B355" s="522"/>
      <c r="C355" s="522"/>
      <c r="D355" s="522"/>
      <c r="E355" s="522"/>
      <c r="F355" s="522"/>
      <c r="G355" s="522"/>
      <c r="H355" s="522"/>
      <c r="I355" s="522"/>
      <c r="J355" s="522"/>
      <c r="K355" s="522"/>
      <c r="L355" s="522"/>
      <c r="M355" s="522"/>
      <c r="N355" s="522"/>
      <c r="O355" s="522"/>
      <c r="P355" s="522"/>
      <c r="Q355" s="522"/>
      <c r="R355" s="522"/>
      <c r="S355" s="522"/>
      <c r="T355" s="522"/>
      <c r="U355" s="522"/>
      <c r="V355" s="522"/>
      <c r="W355" s="522"/>
      <c r="X355" s="522"/>
      <c r="Y355" s="522"/>
      <c r="Z355" s="522"/>
      <c r="AA355" s="522"/>
      <c r="AB355" s="522"/>
    </row>
    <row r="356" spans="1:28" ht="15.75" customHeight="1">
      <c r="A356" s="472" t="str">
        <f>T(A355)</f>
        <v>Coordinated Complex Attack</v>
      </c>
      <c r="B356" s="473"/>
      <c r="C356" s="473"/>
      <c r="D356" s="474"/>
      <c r="E356" s="523" t="s">
        <v>5</v>
      </c>
      <c r="F356" s="524"/>
      <c r="G356" s="478" t="s">
        <v>159</v>
      </c>
      <c r="H356" s="482"/>
      <c r="I356" s="479"/>
      <c r="J356" s="484" t="s">
        <v>7</v>
      </c>
      <c r="K356" s="485"/>
      <c r="L356" s="485"/>
      <c r="M356" s="485"/>
      <c r="N356" s="485"/>
      <c r="O356" s="485"/>
      <c r="P356" s="485"/>
      <c r="Q356" s="485"/>
      <c r="R356" s="486"/>
      <c r="S356" s="484" t="s">
        <v>9</v>
      </c>
      <c r="T356" s="485"/>
      <c r="U356" s="485"/>
      <c r="V356" s="485"/>
      <c r="W356" s="485"/>
      <c r="X356" s="485"/>
      <c r="Y356" s="485"/>
      <c r="Z356" s="485"/>
      <c r="AA356" s="486"/>
      <c r="AB356" s="487">
        <f>SUM(((((J360+S360)/2)*G360)*E360))</f>
        <v>0</v>
      </c>
    </row>
    <row r="357" spans="1:28" ht="15.75" customHeight="1">
      <c r="A357" s="475"/>
      <c r="B357" s="476"/>
      <c r="C357" s="476"/>
      <c r="D357" s="477"/>
      <c r="E357" s="525"/>
      <c r="F357" s="526"/>
      <c r="G357" s="480"/>
      <c r="H357" s="483"/>
      <c r="I357" s="481"/>
      <c r="J357" s="490" t="s">
        <v>163</v>
      </c>
      <c r="K357" s="491"/>
      <c r="L357" s="492"/>
      <c r="M357" s="490" t="s">
        <v>165</v>
      </c>
      <c r="N357" s="491"/>
      <c r="O357" s="492"/>
      <c r="P357" s="490" t="s">
        <v>167</v>
      </c>
      <c r="Q357" s="491"/>
      <c r="R357" s="492"/>
      <c r="S357" s="490" t="s">
        <v>213</v>
      </c>
      <c r="T357" s="491"/>
      <c r="U357" s="492"/>
      <c r="V357" s="490" t="s">
        <v>219</v>
      </c>
      <c r="W357" s="491"/>
      <c r="X357" s="492"/>
      <c r="Y357" s="490" t="s">
        <v>225</v>
      </c>
      <c r="Z357" s="491"/>
      <c r="AA357" s="492"/>
      <c r="AB357" s="488"/>
    </row>
    <row r="358" spans="1:28" ht="15.75" customHeight="1">
      <c r="A358" s="493" t="str">
        <f>T(A243)</f>
        <v>Headquarters Building</v>
      </c>
      <c r="B358" s="494"/>
      <c r="C358" s="96" t="str">
        <f>T(C243)</f>
        <v>LR</v>
      </c>
      <c r="D358" s="99">
        <f>SUM(D243)</f>
        <v>1</v>
      </c>
      <c r="E358" s="495">
        <v>1</v>
      </c>
      <c r="F358" s="496"/>
      <c r="G358" s="495">
        <f>SUM(G243)</f>
        <v>0</v>
      </c>
      <c r="H358" s="499"/>
      <c r="I358" s="496"/>
      <c r="J358" s="501">
        <v>0</v>
      </c>
      <c r="K358" s="502"/>
      <c r="L358" s="503"/>
      <c r="M358" s="501">
        <v>0</v>
      </c>
      <c r="N358" s="502"/>
      <c r="O358" s="503"/>
      <c r="P358" s="501">
        <v>0</v>
      </c>
      <c r="Q358" s="502"/>
      <c r="R358" s="503"/>
      <c r="S358" s="501">
        <v>0</v>
      </c>
      <c r="T358" s="502"/>
      <c r="U358" s="503"/>
      <c r="V358" s="501">
        <v>0</v>
      </c>
      <c r="W358" s="502"/>
      <c r="X358" s="503"/>
      <c r="Y358" s="501">
        <v>0</v>
      </c>
      <c r="Z358" s="502"/>
      <c r="AA358" s="503"/>
      <c r="AB358" s="488"/>
    </row>
    <row r="359" spans="1:28" ht="15.75" customHeight="1">
      <c r="A359" s="507" t="str">
        <f>T(A244)</f>
        <v/>
      </c>
      <c r="B359" s="508"/>
      <c r="C359" s="508"/>
      <c r="D359" s="509"/>
      <c r="E359" s="497"/>
      <c r="F359" s="498"/>
      <c r="G359" s="497"/>
      <c r="H359" s="500"/>
      <c r="I359" s="498"/>
      <c r="J359" s="504"/>
      <c r="K359" s="505"/>
      <c r="L359" s="506"/>
      <c r="M359" s="504"/>
      <c r="N359" s="505"/>
      <c r="O359" s="506"/>
      <c r="P359" s="504"/>
      <c r="Q359" s="505"/>
      <c r="R359" s="506"/>
      <c r="S359" s="504"/>
      <c r="T359" s="505"/>
      <c r="U359" s="506"/>
      <c r="V359" s="504"/>
      <c r="W359" s="505"/>
      <c r="X359" s="506"/>
      <c r="Y359" s="504"/>
      <c r="Z359" s="505"/>
      <c r="AA359" s="506"/>
      <c r="AB359" s="488"/>
    </row>
    <row r="360" spans="1:28" ht="15.75" customHeight="1" thickBot="1">
      <c r="A360" s="510"/>
      <c r="B360" s="511"/>
      <c r="C360" s="511"/>
      <c r="D360" s="512"/>
      <c r="E360" s="513">
        <f>SUM(E358)</f>
        <v>1</v>
      </c>
      <c r="F360" s="514"/>
      <c r="G360" s="515">
        <f>SUM(G358)</f>
        <v>0</v>
      </c>
      <c r="H360" s="513"/>
      <c r="I360" s="514"/>
      <c r="J360" s="515">
        <f>SUM((J358+M358+P358)/3)</f>
        <v>0</v>
      </c>
      <c r="K360" s="513"/>
      <c r="L360" s="513"/>
      <c r="M360" s="513"/>
      <c r="N360" s="513"/>
      <c r="O360" s="513"/>
      <c r="P360" s="513"/>
      <c r="Q360" s="513"/>
      <c r="R360" s="514"/>
      <c r="S360" s="515">
        <f>SUM(((S358*3)+V358+Y358)/5)</f>
        <v>0</v>
      </c>
      <c r="T360" s="513"/>
      <c r="U360" s="513"/>
      <c r="V360" s="513"/>
      <c r="W360" s="513"/>
      <c r="X360" s="513"/>
      <c r="Y360" s="513"/>
      <c r="Z360" s="513"/>
      <c r="AA360" s="514"/>
      <c r="AB360" s="489"/>
    </row>
    <row r="361" spans="1:28" ht="15.75" customHeight="1" thickBot="1">
      <c r="A361" s="114"/>
      <c r="B361" s="114"/>
      <c r="C361" s="114"/>
      <c r="D361" s="114"/>
      <c r="E361" s="114"/>
      <c r="F361" s="114"/>
      <c r="G361" s="114"/>
      <c r="H361" s="114"/>
      <c r="I361" s="114"/>
      <c r="J361" s="98"/>
      <c r="K361" s="98"/>
      <c r="L361" s="98"/>
      <c r="M361" s="98"/>
      <c r="N361" s="98"/>
      <c r="O361" s="98"/>
      <c r="P361" s="98"/>
      <c r="Q361" s="98"/>
      <c r="R361" s="98"/>
      <c r="S361" s="98"/>
      <c r="T361" s="98"/>
      <c r="U361" s="98"/>
      <c r="V361" s="98"/>
      <c r="W361" s="98"/>
      <c r="X361" s="98"/>
      <c r="Y361" s="98"/>
      <c r="Z361" s="98"/>
      <c r="AA361" s="98"/>
      <c r="AB361" s="100"/>
    </row>
    <row r="362" spans="1:28" ht="15.75" customHeight="1">
      <c r="A362" s="472" t="str">
        <f>T(A355)</f>
        <v>Coordinated Complex Attack</v>
      </c>
      <c r="B362" s="473"/>
      <c r="C362" s="473"/>
      <c r="D362" s="474"/>
      <c r="E362" s="523" t="s">
        <v>5</v>
      </c>
      <c r="F362" s="524"/>
      <c r="G362" s="478" t="s">
        <v>159</v>
      </c>
      <c r="H362" s="482"/>
      <c r="I362" s="479"/>
      <c r="J362" s="484" t="s">
        <v>7</v>
      </c>
      <c r="K362" s="485"/>
      <c r="L362" s="485"/>
      <c r="M362" s="485"/>
      <c r="N362" s="485"/>
      <c r="O362" s="485"/>
      <c r="P362" s="485"/>
      <c r="Q362" s="485"/>
      <c r="R362" s="486"/>
      <c r="S362" s="484" t="s">
        <v>9</v>
      </c>
      <c r="T362" s="485"/>
      <c r="U362" s="485"/>
      <c r="V362" s="485"/>
      <c r="W362" s="485"/>
      <c r="X362" s="485"/>
      <c r="Y362" s="485"/>
      <c r="Z362" s="485"/>
      <c r="AA362" s="486"/>
      <c r="AB362" s="487">
        <f>SUM(((((J366+S366)/2)*G366)*E366))</f>
        <v>0</v>
      </c>
    </row>
    <row r="363" spans="1:28" ht="15.75" customHeight="1">
      <c r="A363" s="475"/>
      <c r="B363" s="476"/>
      <c r="C363" s="476"/>
      <c r="D363" s="477"/>
      <c r="E363" s="525"/>
      <c r="F363" s="526"/>
      <c r="G363" s="480"/>
      <c r="H363" s="483"/>
      <c r="I363" s="481"/>
      <c r="J363" s="490" t="s">
        <v>163</v>
      </c>
      <c r="K363" s="491"/>
      <c r="L363" s="492"/>
      <c r="M363" s="490" t="s">
        <v>165</v>
      </c>
      <c r="N363" s="491"/>
      <c r="O363" s="492"/>
      <c r="P363" s="490" t="s">
        <v>167</v>
      </c>
      <c r="Q363" s="491"/>
      <c r="R363" s="492"/>
      <c r="S363" s="490" t="s">
        <v>213</v>
      </c>
      <c r="T363" s="491"/>
      <c r="U363" s="492"/>
      <c r="V363" s="490" t="s">
        <v>219</v>
      </c>
      <c r="W363" s="491"/>
      <c r="X363" s="492"/>
      <c r="Y363" s="490" t="s">
        <v>225</v>
      </c>
      <c r="Z363" s="491"/>
      <c r="AA363" s="492"/>
      <c r="AB363" s="488"/>
    </row>
    <row r="364" spans="1:28" ht="15.75" customHeight="1">
      <c r="A364" s="493" t="str">
        <f>T(A249)</f>
        <v>Major Passenger Terminals</v>
      </c>
      <c r="B364" s="494"/>
      <c r="C364" s="96" t="str">
        <f>T(C249)</f>
        <v>LR</v>
      </c>
      <c r="D364" s="99">
        <f>SUM(D249)</f>
        <v>2</v>
      </c>
      <c r="E364" s="495">
        <v>1</v>
      </c>
      <c r="F364" s="496"/>
      <c r="G364" s="495">
        <f>SUM(G249)</f>
        <v>0</v>
      </c>
      <c r="H364" s="499"/>
      <c r="I364" s="496"/>
      <c r="J364" s="501">
        <v>0</v>
      </c>
      <c r="K364" s="502"/>
      <c r="L364" s="503"/>
      <c r="M364" s="501">
        <v>0</v>
      </c>
      <c r="N364" s="502"/>
      <c r="O364" s="503"/>
      <c r="P364" s="501">
        <v>0</v>
      </c>
      <c r="Q364" s="502"/>
      <c r="R364" s="503"/>
      <c r="S364" s="501">
        <v>0</v>
      </c>
      <c r="T364" s="502"/>
      <c r="U364" s="503"/>
      <c r="V364" s="501">
        <v>0</v>
      </c>
      <c r="W364" s="502"/>
      <c r="X364" s="503"/>
      <c r="Y364" s="501">
        <v>0</v>
      </c>
      <c r="Z364" s="502"/>
      <c r="AA364" s="503"/>
      <c r="AB364" s="488"/>
    </row>
    <row r="365" spans="1:28" ht="15.75" customHeight="1">
      <c r="A365" s="507" t="str">
        <f>T(A250)</f>
        <v/>
      </c>
      <c r="B365" s="508"/>
      <c r="C365" s="508"/>
      <c r="D365" s="509"/>
      <c r="E365" s="497"/>
      <c r="F365" s="498"/>
      <c r="G365" s="497"/>
      <c r="H365" s="500"/>
      <c r="I365" s="498"/>
      <c r="J365" s="504"/>
      <c r="K365" s="505"/>
      <c r="L365" s="506"/>
      <c r="M365" s="504"/>
      <c r="N365" s="505"/>
      <c r="O365" s="506"/>
      <c r="P365" s="504"/>
      <c r="Q365" s="505"/>
      <c r="R365" s="506"/>
      <c r="S365" s="504"/>
      <c r="T365" s="505"/>
      <c r="U365" s="506"/>
      <c r="V365" s="504"/>
      <c r="W365" s="505"/>
      <c r="X365" s="506"/>
      <c r="Y365" s="504"/>
      <c r="Z365" s="505"/>
      <c r="AA365" s="506"/>
      <c r="AB365" s="488"/>
    </row>
    <row r="366" spans="1:28" ht="15.75" customHeight="1" thickBot="1">
      <c r="A366" s="510"/>
      <c r="B366" s="511"/>
      <c r="C366" s="511"/>
      <c r="D366" s="512"/>
      <c r="E366" s="513">
        <f>SUM(E364)</f>
        <v>1</v>
      </c>
      <c r="F366" s="514"/>
      <c r="G366" s="515">
        <f>SUM(G364)</f>
        <v>0</v>
      </c>
      <c r="H366" s="513"/>
      <c r="I366" s="514"/>
      <c r="J366" s="515">
        <f>SUM((J364+M364+P364)/3)</f>
        <v>0</v>
      </c>
      <c r="K366" s="513"/>
      <c r="L366" s="513"/>
      <c r="M366" s="513"/>
      <c r="N366" s="513"/>
      <c r="O366" s="513"/>
      <c r="P366" s="513"/>
      <c r="Q366" s="513"/>
      <c r="R366" s="514"/>
      <c r="S366" s="515">
        <f>SUM(((S364*3)+V364+Y364)/5)</f>
        <v>0</v>
      </c>
      <c r="T366" s="513"/>
      <c r="U366" s="513"/>
      <c r="V366" s="513"/>
      <c r="W366" s="513"/>
      <c r="X366" s="513"/>
      <c r="Y366" s="513"/>
      <c r="Z366" s="513"/>
      <c r="AA366" s="514"/>
      <c r="AB366" s="489"/>
    </row>
    <row r="367" spans="1:28" ht="15.75" customHeight="1" thickBot="1">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row>
    <row r="368" spans="1:28" ht="15.75" customHeight="1">
      <c r="A368" s="472" t="str">
        <f>T(A362)</f>
        <v>Coordinated Complex Attack</v>
      </c>
      <c r="B368" s="473"/>
      <c r="C368" s="473"/>
      <c r="D368" s="474"/>
      <c r="E368" s="478" t="s">
        <v>5</v>
      </c>
      <c r="F368" s="479"/>
      <c r="G368" s="478" t="s">
        <v>159</v>
      </c>
      <c r="H368" s="482"/>
      <c r="I368" s="479"/>
      <c r="J368" s="484" t="s">
        <v>7</v>
      </c>
      <c r="K368" s="485"/>
      <c r="L368" s="485"/>
      <c r="M368" s="485"/>
      <c r="N368" s="485"/>
      <c r="O368" s="485"/>
      <c r="P368" s="485"/>
      <c r="Q368" s="485"/>
      <c r="R368" s="486"/>
      <c r="S368" s="484" t="s">
        <v>9</v>
      </c>
      <c r="T368" s="485"/>
      <c r="U368" s="485"/>
      <c r="V368" s="485"/>
      <c r="W368" s="485"/>
      <c r="X368" s="485"/>
      <c r="Y368" s="485"/>
      <c r="Z368" s="485"/>
      <c r="AA368" s="486"/>
      <c r="AB368" s="487">
        <f>SUM(((((J372+S372)/2)*G372)*E372))</f>
        <v>0</v>
      </c>
    </row>
    <row r="369" spans="1:28" ht="15.75" customHeight="1">
      <c r="A369" s="475"/>
      <c r="B369" s="476"/>
      <c r="C369" s="476"/>
      <c r="D369" s="477"/>
      <c r="E369" s="480"/>
      <c r="F369" s="481"/>
      <c r="G369" s="480"/>
      <c r="H369" s="483"/>
      <c r="I369" s="481"/>
      <c r="J369" s="490" t="s">
        <v>163</v>
      </c>
      <c r="K369" s="491"/>
      <c r="L369" s="492"/>
      <c r="M369" s="490" t="s">
        <v>165</v>
      </c>
      <c r="N369" s="491"/>
      <c r="O369" s="492"/>
      <c r="P369" s="490" t="s">
        <v>167</v>
      </c>
      <c r="Q369" s="491"/>
      <c r="R369" s="492"/>
      <c r="S369" s="490" t="s">
        <v>213</v>
      </c>
      <c r="T369" s="491"/>
      <c r="U369" s="492"/>
      <c r="V369" s="490" t="s">
        <v>219</v>
      </c>
      <c r="W369" s="491"/>
      <c r="X369" s="492"/>
      <c r="Y369" s="490" t="s">
        <v>225</v>
      </c>
      <c r="Z369" s="491"/>
      <c r="AA369" s="540"/>
      <c r="AB369" s="488"/>
    </row>
    <row r="370" spans="1:28" ht="15.75" customHeight="1">
      <c r="A370" s="493" t="str">
        <f>T(A255)</f>
        <v>Major Line Stations</v>
      </c>
      <c r="B370" s="494"/>
      <c r="C370" s="96" t="str">
        <f>T(C255)</f>
        <v>LR</v>
      </c>
      <c r="D370" s="99">
        <f>SUM(D255)</f>
        <v>3</v>
      </c>
      <c r="E370" s="495">
        <v>1</v>
      </c>
      <c r="F370" s="496"/>
      <c r="G370" s="495">
        <f>SUM(G255)</f>
        <v>0</v>
      </c>
      <c r="H370" s="499"/>
      <c r="I370" s="496"/>
      <c r="J370" s="501">
        <v>0</v>
      </c>
      <c r="K370" s="502"/>
      <c r="L370" s="503"/>
      <c r="M370" s="501">
        <v>0</v>
      </c>
      <c r="N370" s="502"/>
      <c r="O370" s="503"/>
      <c r="P370" s="501">
        <v>0</v>
      </c>
      <c r="Q370" s="502"/>
      <c r="R370" s="503"/>
      <c r="S370" s="501">
        <v>0</v>
      </c>
      <c r="T370" s="502"/>
      <c r="U370" s="503"/>
      <c r="V370" s="501">
        <v>0</v>
      </c>
      <c r="W370" s="502"/>
      <c r="X370" s="503"/>
      <c r="Y370" s="501">
        <v>0</v>
      </c>
      <c r="Z370" s="502"/>
      <c r="AA370" s="503"/>
      <c r="AB370" s="488"/>
    </row>
    <row r="371" spans="1:28" ht="15.75" customHeight="1">
      <c r="A371" s="507" t="str">
        <f>T(A256)</f>
        <v/>
      </c>
      <c r="B371" s="508"/>
      <c r="C371" s="508"/>
      <c r="D371" s="509"/>
      <c r="E371" s="497"/>
      <c r="F371" s="498"/>
      <c r="G371" s="497"/>
      <c r="H371" s="500"/>
      <c r="I371" s="498"/>
      <c r="J371" s="504"/>
      <c r="K371" s="505"/>
      <c r="L371" s="506"/>
      <c r="M371" s="504"/>
      <c r="N371" s="505"/>
      <c r="O371" s="506"/>
      <c r="P371" s="504"/>
      <c r="Q371" s="505"/>
      <c r="R371" s="506"/>
      <c r="S371" s="504"/>
      <c r="T371" s="505"/>
      <c r="U371" s="506"/>
      <c r="V371" s="504"/>
      <c r="W371" s="505"/>
      <c r="X371" s="506"/>
      <c r="Y371" s="504"/>
      <c r="Z371" s="505"/>
      <c r="AA371" s="506"/>
      <c r="AB371" s="488"/>
    </row>
    <row r="372" spans="1:28" ht="15.75" customHeight="1" thickBot="1">
      <c r="A372" s="510"/>
      <c r="B372" s="511"/>
      <c r="C372" s="511"/>
      <c r="D372" s="512"/>
      <c r="E372" s="513">
        <f>SUM(E370)</f>
        <v>1</v>
      </c>
      <c r="F372" s="514"/>
      <c r="G372" s="515">
        <f>SUM(G370)</f>
        <v>0</v>
      </c>
      <c r="H372" s="513"/>
      <c r="I372" s="514"/>
      <c r="J372" s="515">
        <f>SUM((J370+M370+P370)/3)</f>
        <v>0</v>
      </c>
      <c r="K372" s="513"/>
      <c r="L372" s="513"/>
      <c r="M372" s="513"/>
      <c r="N372" s="513"/>
      <c r="O372" s="513"/>
      <c r="P372" s="513"/>
      <c r="Q372" s="513"/>
      <c r="R372" s="514"/>
      <c r="S372" s="515">
        <f>SUM(((S370*3)+V370+Y370)/5)</f>
        <v>0</v>
      </c>
      <c r="T372" s="513"/>
      <c r="U372" s="513"/>
      <c r="V372" s="513"/>
      <c r="W372" s="513"/>
      <c r="X372" s="513"/>
      <c r="Y372" s="513"/>
      <c r="Z372" s="513"/>
      <c r="AA372" s="514"/>
      <c r="AB372" s="489"/>
    </row>
    <row r="373" spans="1:28" ht="15.75" customHeight="1" thickBot="1">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row>
    <row r="374" spans="1:28" ht="15.75" customHeight="1">
      <c r="A374" s="472" t="str">
        <f>T(A368)</f>
        <v>Coordinated Complex Attack</v>
      </c>
      <c r="B374" s="473"/>
      <c r="C374" s="473"/>
      <c r="D374" s="474"/>
      <c r="E374" s="478" t="s">
        <v>5</v>
      </c>
      <c r="F374" s="479"/>
      <c r="G374" s="478" t="s">
        <v>159</v>
      </c>
      <c r="H374" s="482"/>
      <c r="I374" s="479"/>
      <c r="J374" s="484" t="s">
        <v>7</v>
      </c>
      <c r="K374" s="485"/>
      <c r="L374" s="485"/>
      <c r="M374" s="485"/>
      <c r="N374" s="485"/>
      <c r="O374" s="485"/>
      <c r="P374" s="485"/>
      <c r="Q374" s="485"/>
      <c r="R374" s="486"/>
      <c r="S374" s="484" t="s">
        <v>9</v>
      </c>
      <c r="T374" s="485"/>
      <c r="U374" s="485"/>
      <c r="V374" s="485"/>
      <c r="W374" s="485"/>
      <c r="X374" s="485"/>
      <c r="Y374" s="485"/>
      <c r="Z374" s="485"/>
      <c r="AA374" s="486"/>
      <c r="AB374" s="487">
        <f>SUM(((((J378+S378)/2)*G378)*E378))</f>
        <v>0</v>
      </c>
    </row>
    <row r="375" spans="1:28" ht="15.75" customHeight="1">
      <c r="A375" s="475"/>
      <c r="B375" s="476"/>
      <c r="C375" s="476"/>
      <c r="D375" s="477"/>
      <c r="E375" s="480"/>
      <c r="F375" s="481"/>
      <c r="G375" s="480"/>
      <c r="H375" s="483"/>
      <c r="I375" s="481"/>
      <c r="J375" s="490" t="s">
        <v>163</v>
      </c>
      <c r="K375" s="491"/>
      <c r="L375" s="492"/>
      <c r="M375" s="490" t="s">
        <v>165</v>
      </c>
      <c r="N375" s="491"/>
      <c r="O375" s="492"/>
      <c r="P375" s="490" t="s">
        <v>167</v>
      </c>
      <c r="Q375" s="491"/>
      <c r="R375" s="492"/>
      <c r="S375" s="490" t="s">
        <v>213</v>
      </c>
      <c r="T375" s="491"/>
      <c r="U375" s="492"/>
      <c r="V375" s="490" t="s">
        <v>219</v>
      </c>
      <c r="W375" s="491"/>
      <c r="X375" s="492"/>
      <c r="Y375" s="490" t="s">
        <v>225</v>
      </c>
      <c r="Z375" s="491"/>
      <c r="AA375" s="492"/>
      <c r="AB375" s="488"/>
    </row>
    <row r="376" spans="1:28" ht="15.75" customHeight="1">
      <c r="A376" s="493" t="str">
        <f>T(A261)</f>
        <v>Parking Structures</v>
      </c>
      <c r="B376" s="494"/>
      <c r="C376" s="96" t="str">
        <f>T(C261)</f>
        <v>LR</v>
      </c>
      <c r="D376" s="99">
        <f>SUM(D261)</f>
        <v>4</v>
      </c>
      <c r="E376" s="495">
        <v>1</v>
      </c>
      <c r="F376" s="496"/>
      <c r="G376" s="495">
        <f>SUM(G261)</f>
        <v>0</v>
      </c>
      <c r="H376" s="499"/>
      <c r="I376" s="496"/>
      <c r="J376" s="501">
        <v>0</v>
      </c>
      <c r="K376" s="502"/>
      <c r="L376" s="503"/>
      <c r="M376" s="501">
        <v>0</v>
      </c>
      <c r="N376" s="502"/>
      <c r="O376" s="503"/>
      <c r="P376" s="501">
        <v>0</v>
      </c>
      <c r="Q376" s="502"/>
      <c r="R376" s="503"/>
      <c r="S376" s="501">
        <v>0</v>
      </c>
      <c r="T376" s="502"/>
      <c r="U376" s="503"/>
      <c r="V376" s="501">
        <v>0</v>
      </c>
      <c r="W376" s="502"/>
      <c r="X376" s="503"/>
      <c r="Y376" s="501">
        <v>0</v>
      </c>
      <c r="Z376" s="502"/>
      <c r="AA376" s="503"/>
      <c r="AB376" s="488"/>
    </row>
    <row r="377" spans="1:28" ht="15.75" customHeight="1">
      <c r="A377" s="507" t="str">
        <f>T(A262)</f>
        <v/>
      </c>
      <c r="B377" s="508"/>
      <c r="C377" s="508"/>
      <c r="D377" s="509"/>
      <c r="E377" s="497"/>
      <c r="F377" s="498"/>
      <c r="G377" s="497"/>
      <c r="H377" s="500"/>
      <c r="I377" s="498"/>
      <c r="J377" s="504"/>
      <c r="K377" s="505"/>
      <c r="L377" s="506"/>
      <c r="M377" s="504"/>
      <c r="N377" s="505"/>
      <c r="O377" s="506"/>
      <c r="P377" s="504"/>
      <c r="Q377" s="505"/>
      <c r="R377" s="506"/>
      <c r="S377" s="504"/>
      <c r="T377" s="505"/>
      <c r="U377" s="506"/>
      <c r="V377" s="504"/>
      <c r="W377" s="505"/>
      <c r="X377" s="506"/>
      <c r="Y377" s="504"/>
      <c r="Z377" s="505"/>
      <c r="AA377" s="506"/>
      <c r="AB377" s="488"/>
    </row>
    <row r="378" spans="1:28" ht="15.75" customHeight="1" thickBot="1">
      <c r="A378" s="510"/>
      <c r="B378" s="511"/>
      <c r="C378" s="511"/>
      <c r="D378" s="512"/>
      <c r="E378" s="513">
        <f>SUM(E376)</f>
        <v>1</v>
      </c>
      <c r="F378" s="514"/>
      <c r="G378" s="515">
        <f>SUM(G376)</f>
        <v>0</v>
      </c>
      <c r="H378" s="513"/>
      <c r="I378" s="514"/>
      <c r="J378" s="515">
        <f>SUM((J376+M376+P376)/3)</f>
        <v>0</v>
      </c>
      <c r="K378" s="513"/>
      <c r="L378" s="513"/>
      <c r="M378" s="513"/>
      <c r="N378" s="513"/>
      <c r="O378" s="513"/>
      <c r="P378" s="513"/>
      <c r="Q378" s="513"/>
      <c r="R378" s="514"/>
      <c r="S378" s="515">
        <f>SUM(((S376*3)+V376+Y376)/5)</f>
        <v>0</v>
      </c>
      <c r="T378" s="513"/>
      <c r="U378" s="513"/>
      <c r="V378" s="513"/>
      <c r="W378" s="513"/>
      <c r="X378" s="513"/>
      <c r="Y378" s="513"/>
      <c r="Z378" s="513"/>
      <c r="AA378" s="514"/>
      <c r="AB378" s="489"/>
    </row>
    <row r="379" spans="1:28" ht="15.75" customHeight="1" thickBot="1">
      <c r="E379" s="100"/>
      <c r="F379" s="100"/>
      <c r="G379" s="100"/>
      <c r="H379" s="100"/>
      <c r="I379" s="100"/>
      <c r="J379" s="98"/>
      <c r="K379" s="98"/>
      <c r="L379" s="98"/>
      <c r="M379" s="98"/>
      <c r="N379" s="98"/>
      <c r="O379" s="98"/>
      <c r="P379" s="98"/>
      <c r="Q379" s="98"/>
      <c r="R379" s="98"/>
      <c r="S379" s="98"/>
      <c r="T379" s="98"/>
      <c r="U379" s="98"/>
      <c r="V379" s="98"/>
      <c r="W379" s="98"/>
      <c r="X379" s="98"/>
      <c r="Y379" s="98"/>
      <c r="Z379" s="98"/>
      <c r="AA379" s="98"/>
    </row>
    <row r="380" spans="1:28" ht="15.75" customHeight="1">
      <c r="A380" s="472" t="str">
        <f>T(A374)</f>
        <v>Coordinated Complex Attack</v>
      </c>
      <c r="B380" s="473"/>
      <c r="C380" s="473"/>
      <c r="D380" s="474"/>
      <c r="E380" s="478" t="s">
        <v>5</v>
      </c>
      <c r="F380" s="479"/>
      <c r="G380" s="478" t="s">
        <v>159</v>
      </c>
      <c r="H380" s="482"/>
      <c r="I380" s="479"/>
      <c r="J380" s="484" t="s">
        <v>7</v>
      </c>
      <c r="K380" s="485"/>
      <c r="L380" s="485"/>
      <c r="M380" s="485"/>
      <c r="N380" s="485"/>
      <c r="O380" s="485"/>
      <c r="P380" s="485"/>
      <c r="Q380" s="485"/>
      <c r="R380" s="486"/>
      <c r="S380" s="484" t="s">
        <v>9</v>
      </c>
      <c r="T380" s="485"/>
      <c r="U380" s="485"/>
      <c r="V380" s="485"/>
      <c r="W380" s="485"/>
      <c r="X380" s="485"/>
      <c r="Y380" s="485"/>
      <c r="Z380" s="485"/>
      <c r="AA380" s="486"/>
      <c r="AB380" s="487">
        <f>SUM(((((J384+S384)/2)*G384)*E384))</f>
        <v>0</v>
      </c>
    </row>
    <row r="381" spans="1:28" ht="15.75" customHeight="1">
      <c r="A381" s="475"/>
      <c r="B381" s="476"/>
      <c r="C381" s="476"/>
      <c r="D381" s="477"/>
      <c r="E381" s="480"/>
      <c r="F381" s="481"/>
      <c r="G381" s="480"/>
      <c r="H381" s="483"/>
      <c r="I381" s="481"/>
      <c r="J381" s="490" t="s">
        <v>163</v>
      </c>
      <c r="K381" s="491"/>
      <c r="L381" s="492"/>
      <c r="M381" s="490" t="s">
        <v>165</v>
      </c>
      <c r="N381" s="491"/>
      <c r="O381" s="492"/>
      <c r="P381" s="490" t="s">
        <v>167</v>
      </c>
      <c r="Q381" s="491"/>
      <c r="R381" s="492"/>
      <c r="S381" s="490" t="s">
        <v>213</v>
      </c>
      <c r="T381" s="491"/>
      <c r="U381" s="492"/>
      <c r="V381" s="490" t="s">
        <v>219</v>
      </c>
      <c r="W381" s="491"/>
      <c r="X381" s="492"/>
      <c r="Y381" s="490" t="s">
        <v>225</v>
      </c>
      <c r="Z381" s="491"/>
      <c r="AA381" s="492"/>
      <c r="AB381" s="488"/>
    </row>
    <row r="382" spans="1:28" ht="15.75" customHeight="1">
      <c r="A382" s="493" t="str">
        <f>T(A267)</f>
        <v>Consist - Type 1</v>
      </c>
      <c r="B382" s="494"/>
      <c r="C382" s="96" t="str">
        <f>T(C267)</f>
        <v>LR</v>
      </c>
      <c r="D382" s="99">
        <f>SUM(D267)</f>
        <v>5</v>
      </c>
      <c r="E382" s="495">
        <v>1</v>
      </c>
      <c r="F382" s="496"/>
      <c r="G382" s="495">
        <f>SUM(G267)</f>
        <v>0</v>
      </c>
      <c r="H382" s="499"/>
      <c r="I382" s="496"/>
      <c r="J382" s="501">
        <v>0</v>
      </c>
      <c r="K382" s="502"/>
      <c r="L382" s="503"/>
      <c r="M382" s="501">
        <v>0</v>
      </c>
      <c r="N382" s="502"/>
      <c r="O382" s="503"/>
      <c r="P382" s="501">
        <v>0</v>
      </c>
      <c r="Q382" s="502"/>
      <c r="R382" s="503"/>
      <c r="S382" s="501">
        <v>0</v>
      </c>
      <c r="T382" s="502"/>
      <c r="U382" s="503"/>
      <c r="V382" s="501">
        <v>0</v>
      </c>
      <c r="W382" s="502"/>
      <c r="X382" s="503"/>
      <c r="Y382" s="501">
        <v>0</v>
      </c>
      <c r="Z382" s="502"/>
      <c r="AA382" s="503"/>
      <c r="AB382" s="488"/>
    </row>
    <row r="383" spans="1:28" ht="15.75" customHeight="1">
      <c r="A383" s="507" t="str">
        <f>T(A268)</f>
        <v/>
      </c>
      <c r="B383" s="508"/>
      <c r="C383" s="508"/>
      <c r="D383" s="509"/>
      <c r="E383" s="497"/>
      <c r="F383" s="498"/>
      <c r="G383" s="497"/>
      <c r="H383" s="500"/>
      <c r="I383" s="498"/>
      <c r="J383" s="504"/>
      <c r="K383" s="505"/>
      <c r="L383" s="506"/>
      <c r="M383" s="504"/>
      <c r="N383" s="505"/>
      <c r="O383" s="506"/>
      <c r="P383" s="504"/>
      <c r="Q383" s="505"/>
      <c r="R383" s="506"/>
      <c r="S383" s="504"/>
      <c r="T383" s="505"/>
      <c r="U383" s="506"/>
      <c r="V383" s="504"/>
      <c r="W383" s="505"/>
      <c r="X383" s="506"/>
      <c r="Y383" s="504"/>
      <c r="Z383" s="505"/>
      <c r="AA383" s="506"/>
      <c r="AB383" s="488"/>
    </row>
    <row r="384" spans="1:28" ht="15.75" customHeight="1" thickBot="1">
      <c r="A384" s="510"/>
      <c r="B384" s="511"/>
      <c r="C384" s="511"/>
      <c r="D384" s="512"/>
      <c r="E384" s="513">
        <f>SUM(E382)</f>
        <v>1</v>
      </c>
      <c r="F384" s="514"/>
      <c r="G384" s="515">
        <f>SUM(G382)</f>
        <v>0</v>
      </c>
      <c r="H384" s="513"/>
      <c r="I384" s="514"/>
      <c r="J384" s="515">
        <f>SUM((J382+M382+P382)/3)</f>
        <v>0</v>
      </c>
      <c r="K384" s="513"/>
      <c r="L384" s="513"/>
      <c r="M384" s="513"/>
      <c r="N384" s="513"/>
      <c r="O384" s="513"/>
      <c r="P384" s="513"/>
      <c r="Q384" s="513"/>
      <c r="R384" s="514"/>
      <c r="S384" s="515">
        <f>SUM(((S382*3)+V382+Y382)/5)</f>
        <v>0</v>
      </c>
      <c r="T384" s="513"/>
      <c r="U384" s="513"/>
      <c r="V384" s="513"/>
      <c r="W384" s="513"/>
      <c r="X384" s="513"/>
      <c r="Y384" s="513"/>
      <c r="Z384" s="513"/>
      <c r="AA384" s="514"/>
      <c r="AB384" s="489"/>
    </row>
    <row r="385" spans="1:28" ht="15.75" customHeight="1" thickBot="1">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11"/>
    </row>
    <row r="386" spans="1:28" ht="15.75" customHeight="1">
      <c r="A386" s="472" t="str">
        <f>T(A380)</f>
        <v>Coordinated Complex Attack</v>
      </c>
      <c r="B386" s="473"/>
      <c r="C386" s="473"/>
      <c r="D386" s="474"/>
      <c r="E386" s="478" t="s">
        <v>5</v>
      </c>
      <c r="F386" s="479"/>
      <c r="G386" s="478" t="s">
        <v>159</v>
      </c>
      <c r="H386" s="482"/>
      <c r="I386" s="479"/>
      <c r="J386" s="484" t="s">
        <v>7</v>
      </c>
      <c r="K386" s="485"/>
      <c r="L386" s="485"/>
      <c r="M386" s="485"/>
      <c r="N386" s="485"/>
      <c r="O386" s="485"/>
      <c r="P386" s="485"/>
      <c r="Q386" s="485"/>
      <c r="R386" s="486"/>
      <c r="S386" s="484" t="s">
        <v>9</v>
      </c>
      <c r="T386" s="485"/>
      <c r="U386" s="485"/>
      <c r="V386" s="485"/>
      <c r="W386" s="485"/>
      <c r="X386" s="485"/>
      <c r="Y386" s="485"/>
      <c r="Z386" s="485"/>
      <c r="AA386" s="486"/>
      <c r="AB386" s="487">
        <f>SUM(((((J390+S390)/2)*G390)*E390))</f>
        <v>0</v>
      </c>
    </row>
    <row r="387" spans="1:28" ht="15.75" customHeight="1">
      <c r="A387" s="475"/>
      <c r="B387" s="476"/>
      <c r="C387" s="476"/>
      <c r="D387" s="477"/>
      <c r="E387" s="480"/>
      <c r="F387" s="481"/>
      <c r="G387" s="480"/>
      <c r="H387" s="483"/>
      <c r="I387" s="481"/>
      <c r="J387" s="490" t="s">
        <v>163</v>
      </c>
      <c r="K387" s="491"/>
      <c r="L387" s="492"/>
      <c r="M387" s="490" t="s">
        <v>165</v>
      </c>
      <c r="N387" s="491"/>
      <c r="O387" s="492"/>
      <c r="P387" s="490" t="s">
        <v>167</v>
      </c>
      <c r="Q387" s="491"/>
      <c r="R387" s="492"/>
      <c r="S387" s="490" t="s">
        <v>213</v>
      </c>
      <c r="T387" s="491"/>
      <c r="U387" s="492"/>
      <c r="V387" s="490" t="s">
        <v>219</v>
      </c>
      <c r="W387" s="491"/>
      <c r="X387" s="492"/>
      <c r="Y387" s="490" t="s">
        <v>225</v>
      </c>
      <c r="Z387" s="491"/>
      <c r="AA387" s="540"/>
      <c r="AB387" s="488"/>
    </row>
    <row r="388" spans="1:28" ht="15.75" customHeight="1">
      <c r="A388" s="493" t="str">
        <f>T(A273)</f>
        <v>Consist - Type 2</v>
      </c>
      <c r="B388" s="494"/>
      <c r="C388" s="96" t="str">
        <f>T(C273)</f>
        <v>LR</v>
      </c>
      <c r="D388" s="99">
        <f>SUM(D273)</f>
        <v>6</v>
      </c>
      <c r="E388" s="495">
        <v>1</v>
      </c>
      <c r="F388" s="496"/>
      <c r="G388" s="495">
        <f>SUM(G273)</f>
        <v>0</v>
      </c>
      <c r="H388" s="499"/>
      <c r="I388" s="496"/>
      <c r="J388" s="501">
        <v>0</v>
      </c>
      <c r="K388" s="502"/>
      <c r="L388" s="503"/>
      <c r="M388" s="501">
        <v>0</v>
      </c>
      <c r="N388" s="502"/>
      <c r="O388" s="503"/>
      <c r="P388" s="501">
        <v>0</v>
      </c>
      <c r="Q388" s="502"/>
      <c r="R388" s="503"/>
      <c r="S388" s="501">
        <v>0</v>
      </c>
      <c r="T388" s="502"/>
      <c r="U388" s="503"/>
      <c r="V388" s="501">
        <v>0</v>
      </c>
      <c r="W388" s="502"/>
      <c r="X388" s="503"/>
      <c r="Y388" s="501">
        <v>0</v>
      </c>
      <c r="Z388" s="502"/>
      <c r="AA388" s="503"/>
      <c r="AB388" s="488"/>
    </row>
    <row r="389" spans="1:28" ht="15.75" customHeight="1">
      <c r="A389" s="507" t="str">
        <f>T(A274)</f>
        <v/>
      </c>
      <c r="B389" s="508"/>
      <c r="C389" s="508"/>
      <c r="D389" s="509"/>
      <c r="E389" s="497"/>
      <c r="F389" s="498"/>
      <c r="G389" s="497"/>
      <c r="H389" s="500"/>
      <c r="I389" s="498"/>
      <c r="J389" s="504"/>
      <c r="K389" s="505"/>
      <c r="L389" s="506"/>
      <c r="M389" s="504"/>
      <c r="N389" s="505"/>
      <c r="O389" s="506"/>
      <c r="P389" s="504"/>
      <c r="Q389" s="505"/>
      <c r="R389" s="506"/>
      <c r="S389" s="504"/>
      <c r="T389" s="505"/>
      <c r="U389" s="506"/>
      <c r="V389" s="504"/>
      <c r="W389" s="505"/>
      <c r="X389" s="506"/>
      <c r="Y389" s="504"/>
      <c r="Z389" s="505"/>
      <c r="AA389" s="506"/>
      <c r="AB389" s="488"/>
    </row>
    <row r="390" spans="1:28" ht="15.75" customHeight="1" thickBot="1">
      <c r="A390" s="510"/>
      <c r="B390" s="511"/>
      <c r="C390" s="511"/>
      <c r="D390" s="512"/>
      <c r="E390" s="513">
        <f>SUM(E388)</f>
        <v>1</v>
      </c>
      <c r="F390" s="514"/>
      <c r="G390" s="515">
        <f>SUM(G388)</f>
        <v>0</v>
      </c>
      <c r="H390" s="513"/>
      <c r="I390" s="514"/>
      <c r="J390" s="515">
        <f>SUM((J388+M388+P388)/3)</f>
        <v>0</v>
      </c>
      <c r="K390" s="513"/>
      <c r="L390" s="513"/>
      <c r="M390" s="513"/>
      <c r="N390" s="513"/>
      <c r="O390" s="513"/>
      <c r="P390" s="513"/>
      <c r="Q390" s="513"/>
      <c r="R390" s="514"/>
      <c r="S390" s="515">
        <f>SUM(((S388*3)+V388+Y388)/5)</f>
        <v>0</v>
      </c>
      <c r="T390" s="513"/>
      <c r="U390" s="513"/>
      <c r="V390" s="513"/>
      <c r="W390" s="513"/>
      <c r="X390" s="513"/>
      <c r="Y390" s="513"/>
      <c r="Z390" s="513"/>
      <c r="AA390" s="514"/>
      <c r="AB390" s="489"/>
    </row>
    <row r="391" spans="1:28" ht="15.75" customHeight="1" thickBot="1">
      <c r="E391" s="100"/>
      <c r="F391" s="100"/>
      <c r="G391" s="100"/>
      <c r="H391" s="100"/>
      <c r="I391" s="100"/>
      <c r="J391" s="98"/>
      <c r="K391" s="98"/>
      <c r="L391" s="98"/>
      <c r="M391" s="98"/>
      <c r="N391" s="98"/>
      <c r="O391" s="98"/>
      <c r="P391" s="98"/>
      <c r="Q391" s="98"/>
      <c r="R391" s="98"/>
      <c r="S391" s="98"/>
      <c r="T391" s="98"/>
      <c r="U391" s="98"/>
      <c r="V391" s="98"/>
      <c r="W391" s="98"/>
      <c r="X391" s="98"/>
      <c r="Y391" s="98"/>
      <c r="Z391" s="98"/>
      <c r="AA391" s="98"/>
      <c r="AB391" s="100"/>
    </row>
    <row r="392" spans="1:28" ht="15.75" customHeight="1">
      <c r="A392" s="472" t="str">
        <f>T(A386)</f>
        <v>Coordinated Complex Attack</v>
      </c>
      <c r="B392" s="473"/>
      <c r="C392" s="473"/>
      <c r="D392" s="474"/>
      <c r="E392" s="478" t="s">
        <v>5</v>
      </c>
      <c r="F392" s="479"/>
      <c r="G392" s="478" t="s">
        <v>159</v>
      </c>
      <c r="H392" s="482"/>
      <c r="I392" s="479"/>
      <c r="J392" s="484" t="s">
        <v>7</v>
      </c>
      <c r="K392" s="485"/>
      <c r="L392" s="485"/>
      <c r="M392" s="485"/>
      <c r="N392" s="485"/>
      <c r="O392" s="485"/>
      <c r="P392" s="485"/>
      <c r="Q392" s="485"/>
      <c r="R392" s="486"/>
      <c r="S392" s="484" t="s">
        <v>9</v>
      </c>
      <c r="T392" s="485"/>
      <c r="U392" s="485"/>
      <c r="V392" s="485"/>
      <c r="W392" s="485"/>
      <c r="X392" s="485"/>
      <c r="Y392" s="485"/>
      <c r="Z392" s="485"/>
      <c r="AA392" s="486"/>
      <c r="AB392" s="487">
        <f>SUM(((((J396+S396)/2)*G396)*E396))</f>
        <v>0</v>
      </c>
    </row>
    <row r="393" spans="1:28" ht="15.75" customHeight="1">
      <c r="A393" s="475"/>
      <c r="B393" s="476"/>
      <c r="C393" s="476"/>
      <c r="D393" s="477"/>
      <c r="E393" s="480"/>
      <c r="F393" s="481"/>
      <c r="G393" s="480"/>
      <c r="H393" s="483"/>
      <c r="I393" s="481"/>
      <c r="J393" s="490" t="s">
        <v>163</v>
      </c>
      <c r="K393" s="491"/>
      <c r="L393" s="492"/>
      <c r="M393" s="490" t="s">
        <v>165</v>
      </c>
      <c r="N393" s="491"/>
      <c r="O393" s="492"/>
      <c r="P393" s="490" t="s">
        <v>167</v>
      </c>
      <c r="Q393" s="491"/>
      <c r="R393" s="492"/>
      <c r="S393" s="490" t="s">
        <v>213</v>
      </c>
      <c r="T393" s="491"/>
      <c r="U393" s="492"/>
      <c r="V393" s="490" t="s">
        <v>219</v>
      </c>
      <c r="W393" s="491"/>
      <c r="X393" s="492"/>
      <c r="Y393" s="490" t="s">
        <v>225</v>
      </c>
      <c r="Z393" s="491"/>
      <c r="AA393" s="492"/>
      <c r="AB393" s="488"/>
    </row>
    <row r="394" spans="1:28" ht="15.75" customHeight="1">
      <c r="A394" s="493" t="str">
        <f>T(A279)</f>
        <v>Primary Control Center</v>
      </c>
      <c r="B394" s="494"/>
      <c r="C394" s="96" t="str">
        <f>T(C279)</f>
        <v>LR</v>
      </c>
      <c r="D394" s="99">
        <f>SUM(D279)</f>
        <v>7</v>
      </c>
      <c r="E394" s="495">
        <v>1</v>
      </c>
      <c r="F394" s="496"/>
      <c r="G394" s="495">
        <f>SUM(G279)</f>
        <v>0</v>
      </c>
      <c r="H394" s="499"/>
      <c r="I394" s="496"/>
      <c r="J394" s="501">
        <v>0</v>
      </c>
      <c r="K394" s="502"/>
      <c r="L394" s="503"/>
      <c r="M394" s="501">
        <v>0</v>
      </c>
      <c r="N394" s="502"/>
      <c r="O394" s="503"/>
      <c r="P394" s="501">
        <v>0</v>
      </c>
      <c r="Q394" s="502"/>
      <c r="R394" s="503"/>
      <c r="S394" s="501">
        <v>0</v>
      </c>
      <c r="T394" s="502"/>
      <c r="U394" s="503"/>
      <c r="V394" s="501">
        <v>0</v>
      </c>
      <c r="W394" s="502"/>
      <c r="X394" s="503"/>
      <c r="Y394" s="501">
        <v>0</v>
      </c>
      <c r="Z394" s="502"/>
      <c r="AA394" s="503"/>
      <c r="AB394" s="488"/>
    </row>
    <row r="395" spans="1:28" ht="15.75" customHeight="1">
      <c r="A395" s="507" t="str">
        <f>T(A280)</f>
        <v/>
      </c>
      <c r="B395" s="508"/>
      <c r="C395" s="508"/>
      <c r="D395" s="509"/>
      <c r="E395" s="497"/>
      <c r="F395" s="498"/>
      <c r="G395" s="497"/>
      <c r="H395" s="500"/>
      <c r="I395" s="498"/>
      <c r="J395" s="504"/>
      <c r="K395" s="505"/>
      <c r="L395" s="506"/>
      <c r="M395" s="504"/>
      <c r="N395" s="505"/>
      <c r="O395" s="506"/>
      <c r="P395" s="504"/>
      <c r="Q395" s="505"/>
      <c r="R395" s="506"/>
      <c r="S395" s="504"/>
      <c r="T395" s="505"/>
      <c r="U395" s="506"/>
      <c r="V395" s="504"/>
      <c r="W395" s="505"/>
      <c r="X395" s="506"/>
      <c r="Y395" s="504"/>
      <c r="Z395" s="505"/>
      <c r="AA395" s="506"/>
      <c r="AB395" s="488"/>
    </row>
    <row r="396" spans="1:28" ht="15.75" customHeight="1" thickBot="1">
      <c r="A396" s="510"/>
      <c r="B396" s="511"/>
      <c r="C396" s="511"/>
      <c r="D396" s="512"/>
      <c r="E396" s="513">
        <f>SUM(E394)</f>
        <v>1</v>
      </c>
      <c r="F396" s="514"/>
      <c r="G396" s="515">
        <f>SUM(G394)</f>
        <v>0</v>
      </c>
      <c r="H396" s="513"/>
      <c r="I396" s="514"/>
      <c r="J396" s="515">
        <f>SUM((J394+M394+P394)/3)</f>
        <v>0</v>
      </c>
      <c r="K396" s="513"/>
      <c r="L396" s="513"/>
      <c r="M396" s="513"/>
      <c r="N396" s="513"/>
      <c r="O396" s="513"/>
      <c r="P396" s="513"/>
      <c r="Q396" s="513"/>
      <c r="R396" s="514"/>
      <c r="S396" s="515">
        <f>SUM(((S394*3)+V394+Y394)/5)</f>
        <v>0</v>
      </c>
      <c r="T396" s="513"/>
      <c r="U396" s="513"/>
      <c r="V396" s="513"/>
      <c r="W396" s="513"/>
      <c r="X396" s="513"/>
      <c r="Y396" s="513"/>
      <c r="Z396" s="513"/>
      <c r="AA396" s="514"/>
      <c r="AB396" s="489"/>
    </row>
    <row r="397" spans="1:28" ht="15.75" customHeight="1" thickBot="1">
      <c r="E397" s="100"/>
      <c r="F397" s="100"/>
      <c r="G397" s="100"/>
      <c r="H397" s="100"/>
      <c r="I397" s="100"/>
      <c r="J397" s="98"/>
      <c r="K397" s="98"/>
      <c r="L397" s="98"/>
      <c r="M397" s="98"/>
      <c r="N397" s="98"/>
      <c r="O397" s="98"/>
      <c r="P397" s="98"/>
      <c r="Q397" s="98"/>
      <c r="R397" s="98"/>
      <c r="S397" s="98"/>
      <c r="T397" s="98"/>
      <c r="U397" s="98"/>
      <c r="V397" s="98"/>
      <c r="W397" s="98"/>
      <c r="X397" s="98"/>
      <c r="Y397" s="98"/>
      <c r="Z397" s="98"/>
      <c r="AA397" s="98"/>
    </row>
    <row r="398" spans="1:28" ht="15.75" customHeight="1">
      <c r="A398" s="472" t="str">
        <f>T(A392)</f>
        <v>Coordinated Complex Attack</v>
      </c>
      <c r="B398" s="473"/>
      <c r="C398" s="473"/>
      <c r="D398" s="474"/>
      <c r="E398" s="478" t="s">
        <v>5</v>
      </c>
      <c r="F398" s="479"/>
      <c r="G398" s="478" t="s">
        <v>159</v>
      </c>
      <c r="H398" s="482"/>
      <c r="I398" s="479"/>
      <c r="J398" s="484" t="s">
        <v>7</v>
      </c>
      <c r="K398" s="485"/>
      <c r="L398" s="485"/>
      <c r="M398" s="485"/>
      <c r="N398" s="485"/>
      <c r="O398" s="485"/>
      <c r="P398" s="485"/>
      <c r="Q398" s="485"/>
      <c r="R398" s="486"/>
      <c r="S398" s="484" t="s">
        <v>9</v>
      </c>
      <c r="T398" s="485"/>
      <c r="U398" s="485"/>
      <c r="V398" s="485"/>
      <c r="W398" s="485"/>
      <c r="X398" s="485"/>
      <c r="Y398" s="485"/>
      <c r="Z398" s="485"/>
      <c r="AA398" s="486"/>
      <c r="AB398" s="487">
        <f>SUM(((((J402+S402)/2)*G402)*E402))</f>
        <v>0</v>
      </c>
    </row>
    <row r="399" spans="1:28" ht="15.75" customHeight="1">
      <c r="A399" s="475"/>
      <c r="B399" s="476"/>
      <c r="C399" s="476"/>
      <c r="D399" s="477"/>
      <c r="E399" s="480"/>
      <c r="F399" s="481"/>
      <c r="G399" s="480"/>
      <c r="H399" s="483"/>
      <c r="I399" s="481"/>
      <c r="J399" s="490" t="s">
        <v>163</v>
      </c>
      <c r="K399" s="491"/>
      <c r="L399" s="492"/>
      <c r="M399" s="490" t="s">
        <v>165</v>
      </c>
      <c r="N399" s="491"/>
      <c r="O399" s="492"/>
      <c r="P399" s="490" t="s">
        <v>167</v>
      </c>
      <c r="Q399" s="491"/>
      <c r="R399" s="492"/>
      <c r="S399" s="490" t="s">
        <v>213</v>
      </c>
      <c r="T399" s="491"/>
      <c r="U399" s="492"/>
      <c r="V399" s="490" t="s">
        <v>219</v>
      </c>
      <c r="W399" s="491"/>
      <c r="X399" s="492"/>
      <c r="Y399" s="490" t="s">
        <v>225</v>
      </c>
      <c r="Z399" s="491"/>
      <c r="AA399" s="492"/>
      <c r="AB399" s="488"/>
    </row>
    <row r="400" spans="1:28" ht="15.75" customHeight="1">
      <c r="A400" s="493" t="str">
        <f>T(A285)</f>
        <v>Cyber Systems</v>
      </c>
      <c r="B400" s="494"/>
      <c r="C400" s="96" t="str">
        <f>T(C285)</f>
        <v>LR</v>
      </c>
      <c r="D400" s="99">
        <f>SUM(D285)</f>
        <v>8</v>
      </c>
      <c r="E400" s="495">
        <v>1</v>
      </c>
      <c r="F400" s="496"/>
      <c r="G400" s="495">
        <f>SUM(G285)</f>
        <v>0</v>
      </c>
      <c r="H400" s="499"/>
      <c r="I400" s="496"/>
      <c r="J400" s="501">
        <v>0</v>
      </c>
      <c r="K400" s="502"/>
      <c r="L400" s="503"/>
      <c r="M400" s="501">
        <v>0</v>
      </c>
      <c r="N400" s="502"/>
      <c r="O400" s="503"/>
      <c r="P400" s="501">
        <v>0</v>
      </c>
      <c r="Q400" s="502"/>
      <c r="R400" s="503"/>
      <c r="S400" s="501">
        <v>0</v>
      </c>
      <c r="T400" s="502"/>
      <c r="U400" s="503"/>
      <c r="V400" s="501">
        <v>0</v>
      </c>
      <c r="W400" s="502"/>
      <c r="X400" s="503"/>
      <c r="Y400" s="501">
        <v>0</v>
      </c>
      <c r="Z400" s="502"/>
      <c r="AA400" s="503"/>
      <c r="AB400" s="488"/>
    </row>
    <row r="401" spans="1:28" ht="15.75" customHeight="1">
      <c r="A401" s="507" t="str">
        <f>T(A286)</f>
        <v/>
      </c>
      <c r="B401" s="508"/>
      <c r="C401" s="508"/>
      <c r="D401" s="509"/>
      <c r="E401" s="497"/>
      <c r="F401" s="498"/>
      <c r="G401" s="497"/>
      <c r="H401" s="500"/>
      <c r="I401" s="498"/>
      <c r="J401" s="504"/>
      <c r="K401" s="505"/>
      <c r="L401" s="506"/>
      <c r="M401" s="504"/>
      <c r="N401" s="505"/>
      <c r="O401" s="506"/>
      <c r="P401" s="504"/>
      <c r="Q401" s="505"/>
      <c r="R401" s="506"/>
      <c r="S401" s="504"/>
      <c r="T401" s="505"/>
      <c r="U401" s="506"/>
      <c r="V401" s="504"/>
      <c r="W401" s="505"/>
      <c r="X401" s="506"/>
      <c r="Y401" s="504"/>
      <c r="Z401" s="505"/>
      <c r="AA401" s="506"/>
      <c r="AB401" s="488"/>
    </row>
    <row r="402" spans="1:28" ht="15.75" customHeight="1" thickBot="1">
      <c r="A402" s="510"/>
      <c r="B402" s="511"/>
      <c r="C402" s="511"/>
      <c r="D402" s="512"/>
      <c r="E402" s="513">
        <f>SUM(E400)</f>
        <v>1</v>
      </c>
      <c r="F402" s="514"/>
      <c r="G402" s="515">
        <f>SUM(G400)</f>
        <v>0</v>
      </c>
      <c r="H402" s="513"/>
      <c r="I402" s="514"/>
      <c r="J402" s="515">
        <f>SUM((J400+M400+P400)/3)</f>
        <v>0</v>
      </c>
      <c r="K402" s="513"/>
      <c r="L402" s="513"/>
      <c r="M402" s="513"/>
      <c r="N402" s="513"/>
      <c r="O402" s="513"/>
      <c r="P402" s="513"/>
      <c r="Q402" s="513"/>
      <c r="R402" s="514"/>
      <c r="S402" s="515">
        <f>SUM(((S400*3)+V400+Y400)/5)</f>
        <v>0</v>
      </c>
      <c r="T402" s="513"/>
      <c r="U402" s="513"/>
      <c r="V402" s="513"/>
      <c r="W402" s="513"/>
      <c r="X402" s="513"/>
      <c r="Y402" s="513"/>
      <c r="Z402" s="513"/>
      <c r="AA402" s="514"/>
      <c r="AB402" s="489"/>
    </row>
    <row r="403" spans="1:28" ht="15.75" customHeight="1" thickBot="1">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row>
    <row r="404" spans="1:28" ht="15.75" customHeight="1">
      <c r="A404" s="472" t="str">
        <f>T(A392)</f>
        <v>Coordinated Complex Attack</v>
      </c>
      <c r="B404" s="473"/>
      <c r="C404" s="473"/>
      <c r="D404" s="474"/>
      <c r="E404" s="478" t="s">
        <v>5</v>
      </c>
      <c r="F404" s="479"/>
      <c r="G404" s="478" t="s">
        <v>159</v>
      </c>
      <c r="H404" s="482"/>
      <c r="I404" s="479"/>
      <c r="J404" s="484" t="s">
        <v>7</v>
      </c>
      <c r="K404" s="485"/>
      <c r="L404" s="485"/>
      <c r="M404" s="485"/>
      <c r="N404" s="485"/>
      <c r="O404" s="485"/>
      <c r="P404" s="485"/>
      <c r="Q404" s="485"/>
      <c r="R404" s="486"/>
      <c r="S404" s="484" t="s">
        <v>9</v>
      </c>
      <c r="T404" s="485"/>
      <c r="U404" s="485"/>
      <c r="V404" s="485"/>
      <c r="W404" s="485"/>
      <c r="X404" s="485"/>
      <c r="Y404" s="485"/>
      <c r="Z404" s="485"/>
      <c r="AA404" s="486"/>
      <c r="AB404" s="487">
        <f>SUM(((((J408+S408)/2)*G408)*E408))</f>
        <v>0</v>
      </c>
    </row>
    <row r="405" spans="1:28" ht="15.75" customHeight="1">
      <c r="A405" s="475"/>
      <c r="B405" s="476"/>
      <c r="C405" s="476"/>
      <c r="D405" s="477"/>
      <c r="E405" s="480"/>
      <c r="F405" s="481"/>
      <c r="G405" s="480"/>
      <c r="H405" s="483"/>
      <c r="I405" s="481"/>
      <c r="J405" s="490" t="s">
        <v>163</v>
      </c>
      <c r="K405" s="491"/>
      <c r="L405" s="492"/>
      <c r="M405" s="490" t="s">
        <v>165</v>
      </c>
      <c r="N405" s="491"/>
      <c r="O405" s="492"/>
      <c r="P405" s="490" t="s">
        <v>167</v>
      </c>
      <c r="Q405" s="491"/>
      <c r="R405" s="492"/>
      <c r="S405" s="490" t="s">
        <v>213</v>
      </c>
      <c r="T405" s="491"/>
      <c r="U405" s="492"/>
      <c r="V405" s="490" t="s">
        <v>219</v>
      </c>
      <c r="W405" s="491"/>
      <c r="X405" s="492"/>
      <c r="Y405" s="490" t="s">
        <v>225</v>
      </c>
      <c r="Z405" s="491"/>
      <c r="AA405" s="540"/>
      <c r="AB405" s="488"/>
    </row>
    <row r="406" spans="1:28" ht="15.75" customHeight="1">
      <c r="A406" s="493" t="str">
        <f>T(A291)</f>
        <v>Right of Way (ROW)</v>
      </c>
      <c r="B406" s="494"/>
      <c r="C406" s="96" t="str">
        <f>T(C291)</f>
        <v>LR</v>
      </c>
      <c r="D406" s="99">
        <f>SUM(D291)</f>
        <v>9</v>
      </c>
      <c r="E406" s="495">
        <v>1</v>
      </c>
      <c r="F406" s="496"/>
      <c r="G406" s="495">
        <f>SUM(G291)</f>
        <v>0</v>
      </c>
      <c r="H406" s="499"/>
      <c r="I406" s="496"/>
      <c r="J406" s="501">
        <v>0</v>
      </c>
      <c r="K406" s="502"/>
      <c r="L406" s="503"/>
      <c r="M406" s="501">
        <v>0</v>
      </c>
      <c r="N406" s="502"/>
      <c r="O406" s="503"/>
      <c r="P406" s="501">
        <v>0</v>
      </c>
      <c r="Q406" s="502"/>
      <c r="R406" s="503"/>
      <c r="S406" s="501">
        <v>0</v>
      </c>
      <c r="T406" s="502"/>
      <c r="U406" s="503"/>
      <c r="V406" s="501">
        <v>0</v>
      </c>
      <c r="W406" s="502"/>
      <c r="X406" s="503"/>
      <c r="Y406" s="501">
        <v>0</v>
      </c>
      <c r="Z406" s="502"/>
      <c r="AA406" s="503"/>
      <c r="AB406" s="488"/>
    </row>
    <row r="407" spans="1:28" ht="15.75" customHeight="1">
      <c r="A407" s="507" t="str">
        <f>T(A292)</f>
        <v/>
      </c>
      <c r="B407" s="508"/>
      <c r="C407" s="508"/>
      <c r="D407" s="509"/>
      <c r="E407" s="497"/>
      <c r="F407" s="498"/>
      <c r="G407" s="497"/>
      <c r="H407" s="500"/>
      <c r="I407" s="498"/>
      <c r="J407" s="504"/>
      <c r="K407" s="505"/>
      <c r="L407" s="506"/>
      <c r="M407" s="504"/>
      <c r="N407" s="505"/>
      <c r="O407" s="506"/>
      <c r="P407" s="504"/>
      <c r="Q407" s="505"/>
      <c r="R407" s="506"/>
      <c r="S407" s="504"/>
      <c r="T407" s="505"/>
      <c r="U407" s="506"/>
      <c r="V407" s="504"/>
      <c r="W407" s="505"/>
      <c r="X407" s="506"/>
      <c r="Y407" s="504"/>
      <c r="Z407" s="505"/>
      <c r="AA407" s="506"/>
      <c r="AB407" s="488"/>
    </row>
    <row r="408" spans="1:28" ht="15.75" customHeight="1" thickBot="1">
      <c r="A408" s="510"/>
      <c r="B408" s="511"/>
      <c r="C408" s="511"/>
      <c r="D408" s="512"/>
      <c r="E408" s="513">
        <f>SUM(E406)</f>
        <v>1</v>
      </c>
      <c r="F408" s="514"/>
      <c r="G408" s="515">
        <f>SUM(G406)</f>
        <v>0</v>
      </c>
      <c r="H408" s="513"/>
      <c r="I408" s="514"/>
      <c r="J408" s="515">
        <f>SUM((J406+M406+P406)/3)</f>
        <v>0</v>
      </c>
      <c r="K408" s="513"/>
      <c r="L408" s="513"/>
      <c r="M408" s="513"/>
      <c r="N408" s="513"/>
      <c r="O408" s="513"/>
      <c r="P408" s="513"/>
      <c r="Q408" s="513"/>
      <c r="R408" s="514"/>
      <c r="S408" s="515">
        <f>SUM(((S406*3)+V406+Y406)/5)</f>
        <v>0</v>
      </c>
      <c r="T408" s="513"/>
      <c r="U408" s="513"/>
      <c r="V408" s="513"/>
      <c r="W408" s="513"/>
      <c r="X408" s="513"/>
      <c r="Y408" s="513"/>
      <c r="Z408" s="513"/>
      <c r="AA408" s="514"/>
      <c r="AB408" s="489"/>
    </row>
    <row r="409" spans="1:28" ht="15.75" customHeight="1" thickBot="1">
      <c r="E409" s="100"/>
      <c r="F409" s="100"/>
      <c r="G409" s="100"/>
      <c r="H409" s="100"/>
      <c r="I409" s="100"/>
      <c r="J409" s="98"/>
      <c r="K409" s="98"/>
      <c r="L409" s="98"/>
      <c r="M409" s="98"/>
      <c r="N409" s="98"/>
      <c r="O409" s="98"/>
      <c r="P409" s="98"/>
      <c r="Q409" s="98"/>
      <c r="R409" s="98"/>
      <c r="S409" s="98"/>
      <c r="T409" s="98"/>
      <c r="U409" s="98"/>
      <c r="V409" s="98"/>
      <c r="W409" s="98"/>
      <c r="X409" s="98"/>
      <c r="Y409" s="98"/>
      <c r="Z409" s="98"/>
      <c r="AA409" s="98"/>
    </row>
    <row r="410" spans="1:28" ht="15.75" customHeight="1">
      <c r="A410" s="472" t="str">
        <f>T(A392)</f>
        <v>Coordinated Complex Attack</v>
      </c>
      <c r="B410" s="473"/>
      <c r="C410" s="473"/>
      <c r="D410" s="474"/>
      <c r="E410" s="478" t="s">
        <v>5</v>
      </c>
      <c r="F410" s="479"/>
      <c r="G410" s="478" t="s">
        <v>159</v>
      </c>
      <c r="H410" s="482"/>
      <c r="I410" s="479"/>
      <c r="J410" s="484" t="s">
        <v>7</v>
      </c>
      <c r="K410" s="485"/>
      <c r="L410" s="485"/>
      <c r="M410" s="485"/>
      <c r="N410" s="485"/>
      <c r="O410" s="485"/>
      <c r="P410" s="485"/>
      <c r="Q410" s="485"/>
      <c r="R410" s="486"/>
      <c r="S410" s="484" t="s">
        <v>9</v>
      </c>
      <c r="T410" s="485"/>
      <c r="U410" s="485"/>
      <c r="V410" s="485"/>
      <c r="W410" s="485"/>
      <c r="X410" s="485"/>
      <c r="Y410" s="485"/>
      <c r="Z410" s="485"/>
      <c r="AA410" s="486"/>
      <c r="AB410" s="487">
        <f>SUM(((((J414+S414)/2)*G414)*E414))</f>
        <v>0</v>
      </c>
    </row>
    <row r="411" spans="1:28" ht="15.75" customHeight="1">
      <c r="A411" s="475"/>
      <c r="B411" s="476"/>
      <c r="C411" s="476"/>
      <c r="D411" s="477"/>
      <c r="E411" s="480"/>
      <c r="F411" s="481"/>
      <c r="G411" s="480"/>
      <c r="H411" s="483"/>
      <c r="I411" s="481"/>
      <c r="J411" s="490" t="s">
        <v>163</v>
      </c>
      <c r="K411" s="491"/>
      <c r="L411" s="492"/>
      <c r="M411" s="490" t="s">
        <v>165</v>
      </c>
      <c r="N411" s="491"/>
      <c r="O411" s="492"/>
      <c r="P411" s="490" t="s">
        <v>167</v>
      </c>
      <c r="Q411" s="491"/>
      <c r="R411" s="492"/>
      <c r="S411" s="490" t="s">
        <v>213</v>
      </c>
      <c r="T411" s="491"/>
      <c r="U411" s="492"/>
      <c r="V411" s="490" t="s">
        <v>219</v>
      </c>
      <c r="W411" s="491"/>
      <c r="X411" s="492"/>
      <c r="Y411" s="490" t="s">
        <v>225</v>
      </c>
      <c r="Z411" s="491"/>
      <c r="AA411" s="492"/>
      <c r="AB411" s="488"/>
    </row>
    <row r="412" spans="1:28" ht="15.75" customHeight="1">
      <c r="A412" s="493" t="str">
        <f>T(A297)</f>
        <v>Signals &amp; PTC</v>
      </c>
      <c r="B412" s="494"/>
      <c r="C412" s="96" t="str">
        <f>T(C297)</f>
        <v>LR</v>
      </c>
      <c r="D412" s="99">
        <f>SUM(D297)</f>
        <v>10</v>
      </c>
      <c r="E412" s="495">
        <v>1</v>
      </c>
      <c r="F412" s="496"/>
      <c r="G412" s="495">
        <f>SUM(G297)</f>
        <v>0</v>
      </c>
      <c r="H412" s="499"/>
      <c r="I412" s="496"/>
      <c r="J412" s="501">
        <v>0</v>
      </c>
      <c r="K412" s="502"/>
      <c r="L412" s="503"/>
      <c r="M412" s="501">
        <v>0</v>
      </c>
      <c r="N412" s="502"/>
      <c r="O412" s="503"/>
      <c r="P412" s="501">
        <v>0</v>
      </c>
      <c r="Q412" s="502"/>
      <c r="R412" s="503"/>
      <c r="S412" s="501">
        <v>0</v>
      </c>
      <c r="T412" s="502"/>
      <c r="U412" s="503"/>
      <c r="V412" s="501">
        <v>0</v>
      </c>
      <c r="W412" s="502"/>
      <c r="X412" s="503"/>
      <c r="Y412" s="501">
        <v>0</v>
      </c>
      <c r="Z412" s="502"/>
      <c r="AA412" s="503"/>
      <c r="AB412" s="488"/>
    </row>
    <row r="413" spans="1:28" ht="15.75" customHeight="1">
      <c r="A413" s="507" t="str">
        <f>T(A298)</f>
        <v/>
      </c>
      <c r="B413" s="508"/>
      <c r="C413" s="508"/>
      <c r="D413" s="509"/>
      <c r="E413" s="497"/>
      <c r="F413" s="498"/>
      <c r="G413" s="497"/>
      <c r="H413" s="500"/>
      <c r="I413" s="498"/>
      <c r="J413" s="504"/>
      <c r="K413" s="505"/>
      <c r="L413" s="506"/>
      <c r="M413" s="504"/>
      <c r="N413" s="505"/>
      <c r="O413" s="506"/>
      <c r="P413" s="504"/>
      <c r="Q413" s="505"/>
      <c r="R413" s="506"/>
      <c r="S413" s="504"/>
      <c r="T413" s="505"/>
      <c r="U413" s="506"/>
      <c r="V413" s="504"/>
      <c r="W413" s="505"/>
      <c r="X413" s="506"/>
      <c r="Y413" s="504"/>
      <c r="Z413" s="505"/>
      <c r="AA413" s="506"/>
      <c r="AB413" s="488"/>
    </row>
    <row r="414" spans="1:28" ht="15.75" customHeight="1" thickBot="1">
      <c r="A414" s="510"/>
      <c r="B414" s="511"/>
      <c r="C414" s="511"/>
      <c r="D414" s="512"/>
      <c r="E414" s="513">
        <f>SUM(E412)</f>
        <v>1</v>
      </c>
      <c r="F414" s="514"/>
      <c r="G414" s="515">
        <f>SUM(G412)</f>
        <v>0</v>
      </c>
      <c r="H414" s="513"/>
      <c r="I414" s="514"/>
      <c r="J414" s="515">
        <f>SUM((J412+M412+P412)/3)</f>
        <v>0</v>
      </c>
      <c r="K414" s="513"/>
      <c r="L414" s="513"/>
      <c r="M414" s="513"/>
      <c r="N414" s="513"/>
      <c r="O414" s="513"/>
      <c r="P414" s="513"/>
      <c r="Q414" s="513"/>
      <c r="R414" s="514"/>
      <c r="S414" s="515">
        <f>SUM(((S412*3)+V412+Y412)/5)</f>
        <v>0</v>
      </c>
      <c r="T414" s="513"/>
      <c r="U414" s="513"/>
      <c r="V414" s="513"/>
      <c r="W414" s="513"/>
      <c r="X414" s="513"/>
      <c r="Y414" s="513"/>
      <c r="Z414" s="513"/>
      <c r="AA414" s="514"/>
      <c r="AB414" s="489"/>
    </row>
    <row r="415" spans="1:28" ht="15.75" customHeight="1" thickBot="1">
      <c r="J415" s="98"/>
      <c r="K415" s="98"/>
      <c r="L415" s="98"/>
      <c r="M415" s="98"/>
      <c r="N415" s="98"/>
      <c r="O415" s="98"/>
      <c r="P415" s="98"/>
      <c r="Q415" s="98"/>
      <c r="R415" s="98"/>
      <c r="S415" s="98"/>
      <c r="T415" s="98"/>
      <c r="U415" s="98"/>
      <c r="V415" s="98"/>
      <c r="W415" s="98"/>
      <c r="X415" s="98"/>
      <c r="Y415" s="98"/>
      <c r="Z415" s="98"/>
      <c r="AA415" s="98"/>
    </row>
    <row r="416" spans="1:28" ht="15.75" customHeight="1">
      <c r="A416" s="472" t="str">
        <f>T(A410)</f>
        <v>Coordinated Complex Attack</v>
      </c>
      <c r="B416" s="473"/>
      <c r="C416" s="473"/>
      <c r="D416" s="474"/>
      <c r="E416" s="478" t="s">
        <v>5</v>
      </c>
      <c r="F416" s="479"/>
      <c r="G416" s="478" t="s">
        <v>159</v>
      </c>
      <c r="H416" s="482"/>
      <c r="I416" s="479"/>
      <c r="J416" s="484" t="s">
        <v>7</v>
      </c>
      <c r="K416" s="485"/>
      <c r="L416" s="485"/>
      <c r="M416" s="485"/>
      <c r="N416" s="485"/>
      <c r="O416" s="485"/>
      <c r="P416" s="485"/>
      <c r="Q416" s="485"/>
      <c r="R416" s="486"/>
      <c r="S416" s="484" t="s">
        <v>9</v>
      </c>
      <c r="T416" s="485"/>
      <c r="U416" s="485"/>
      <c r="V416" s="485"/>
      <c r="W416" s="485"/>
      <c r="X416" s="485"/>
      <c r="Y416" s="485"/>
      <c r="Z416" s="485"/>
      <c r="AA416" s="486"/>
      <c r="AB416" s="487">
        <f>SUM(((((J420+S420)/2)*G420)*E420))</f>
        <v>0</v>
      </c>
    </row>
    <row r="417" spans="1:28" ht="15.75" customHeight="1">
      <c r="A417" s="475"/>
      <c r="B417" s="476"/>
      <c r="C417" s="476"/>
      <c r="D417" s="477"/>
      <c r="E417" s="480"/>
      <c r="F417" s="481"/>
      <c r="G417" s="480"/>
      <c r="H417" s="483"/>
      <c r="I417" s="481"/>
      <c r="J417" s="490" t="s">
        <v>163</v>
      </c>
      <c r="K417" s="491"/>
      <c r="L417" s="492"/>
      <c r="M417" s="490" t="s">
        <v>165</v>
      </c>
      <c r="N417" s="491"/>
      <c r="O417" s="492"/>
      <c r="P417" s="490" t="s">
        <v>167</v>
      </c>
      <c r="Q417" s="491"/>
      <c r="R417" s="492"/>
      <c r="S417" s="490" t="s">
        <v>213</v>
      </c>
      <c r="T417" s="491"/>
      <c r="U417" s="492"/>
      <c r="V417" s="490" t="s">
        <v>219</v>
      </c>
      <c r="W417" s="491"/>
      <c r="X417" s="492"/>
      <c r="Y417" s="490" t="s">
        <v>225</v>
      </c>
      <c r="Z417" s="491"/>
      <c r="AA417" s="492"/>
      <c r="AB417" s="488"/>
    </row>
    <row r="418" spans="1:28" ht="15.75" customHeight="1">
      <c r="A418" s="493" t="str">
        <f>T(A303)</f>
        <v xml:space="preserve">Switches </v>
      </c>
      <c r="B418" s="494"/>
      <c r="C418" s="96" t="str">
        <f>T(C303)</f>
        <v>LR</v>
      </c>
      <c r="D418" s="99">
        <f>SUM(D303)</f>
        <v>11</v>
      </c>
      <c r="E418" s="495">
        <v>1</v>
      </c>
      <c r="F418" s="496"/>
      <c r="G418" s="495">
        <f>SUM(G303)</f>
        <v>0</v>
      </c>
      <c r="H418" s="499"/>
      <c r="I418" s="496"/>
      <c r="J418" s="501">
        <v>0</v>
      </c>
      <c r="K418" s="502"/>
      <c r="L418" s="503"/>
      <c r="M418" s="501">
        <v>0</v>
      </c>
      <c r="N418" s="502"/>
      <c r="O418" s="503"/>
      <c r="P418" s="501">
        <v>0</v>
      </c>
      <c r="Q418" s="502"/>
      <c r="R418" s="503"/>
      <c r="S418" s="501">
        <v>0</v>
      </c>
      <c r="T418" s="502"/>
      <c r="U418" s="503"/>
      <c r="V418" s="501">
        <v>0</v>
      </c>
      <c r="W418" s="502"/>
      <c r="X418" s="503"/>
      <c r="Y418" s="501">
        <v>0</v>
      </c>
      <c r="Z418" s="502"/>
      <c r="AA418" s="503"/>
      <c r="AB418" s="488"/>
    </row>
    <row r="419" spans="1:28" ht="15.75" customHeight="1">
      <c r="A419" s="507" t="str">
        <f>T(A304)</f>
        <v/>
      </c>
      <c r="B419" s="508"/>
      <c r="C419" s="508"/>
      <c r="D419" s="509"/>
      <c r="E419" s="497"/>
      <c r="F419" s="498"/>
      <c r="G419" s="497"/>
      <c r="H419" s="500"/>
      <c r="I419" s="498"/>
      <c r="J419" s="504"/>
      <c r="K419" s="505"/>
      <c r="L419" s="506"/>
      <c r="M419" s="504"/>
      <c r="N419" s="505"/>
      <c r="O419" s="506"/>
      <c r="P419" s="504"/>
      <c r="Q419" s="505"/>
      <c r="R419" s="506"/>
      <c r="S419" s="504"/>
      <c r="T419" s="505"/>
      <c r="U419" s="506"/>
      <c r="V419" s="504"/>
      <c r="W419" s="505"/>
      <c r="X419" s="506"/>
      <c r="Y419" s="504"/>
      <c r="Z419" s="505"/>
      <c r="AA419" s="506"/>
      <c r="AB419" s="488"/>
    </row>
    <row r="420" spans="1:28" ht="15.75" customHeight="1" thickBot="1">
      <c r="A420" s="510"/>
      <c r="B420" s="511"/>
      <c r="C420" s="511"/>
      <c r="D420" s="512"/>
      <c r="E420" s="513">
        <f>SUM(E418)</f>
        <v>1</v>
      </c>
      <c r="F420" s="514"/>
      <c r="G420" s="515">
        <f>SUM(G418)</f>
        <v>0</v>
      </c>
      <c r="H420" s="513"/>
      <c r="I420" s="514"/>
      <c r="J420" s="515">
        <f>SUM((J418+M418+P418)/3)</f>
        <v>0</v>
      </c>
      <c r="K420" s="513"/>
      <c r="L420" s="513"/>
      <c r="M420" s="513"/>
      <c r="N420" s="513"/>
      <c r="O420" s="513"/>
      <c r="P420" s="513"/>
      <c r="Q420" s="513"/>
      <c r="R420" s="514"/>
      <c r="S420" s="515">
        <f>SUM(((S418*3)+V418+Y418)/5)</f>
        <v>0</v>
      </c>
      <c r="T420" s="513"/>
      <c r="U420" s="513"/>
      <c r="V420" s="513"/>
      <c r="W420" s="513"/>
      <c r="X420" s="513"/>
      <c r="Y420" s="513"/>
      <c r="Z420" s="513"/>
      <c r="AA420" s="514"/>
      <c r="AB420" s="489"/>
    </row>
    <row r="421" spans="1:28" ht="15.75" customHeight="1" thickBot="1">
      <c r="J421" s="100"/>
      <c r="K421" s="100"/>
      <c r="L421" s="100"/>
      <c r="M421" s="100"/>
      <c r="N421" s="100"/>
      <c r="O421" s="100"/>
      <c r="P421" s="100"/>
      <c r="Q421" s="100"/>
      <c r="R421" s="100"/>
      <c r="S421" s="100"/>
      <c r="T421" s="100"/>
      <c r="U421" s="100"/>
      <c r="V421" s="100"/>
      <c r="W421" s="100"/>
      <c r="X421" s="100"/>
      <c r="Y421" s="100"/>
      <c r="Z421" s="100"/>
      <c r="AA421" s="100"/>
    </row>
    <row r="422" spans="1:28" ht="15.75" customHeight="1">
      <c r="A422" s="472" t="str">
        <f>T(A416)</f>
        <v>Coordinated Complex Attack</v>
      </c>
      <c r="B422" s="473"/>
      <c r="C422" s="473"/>
      <c r="D422" s="474"/>
      <c r="E422" s="478" t="s">
        <v>5</v>
      </c>
      <c r="F422" s="479"/>
      <c r="G422" s="478" t="s">
        <v>159</v>
      </c>
      <c r="H422" s="482"/>
      <c r="I422" s="479"/>
      <c r="J422" s="484" t="s">
        <v>7</v>
      </c>
      <c r="K422" s="485"/>
      <c r="L422" s="485"/>
      <c r="M422" s="485"/>
      <c r="N422" s="485"/>
      <c r="O422" s="485"/>
      <c r="P422" s="485"/>
      <c r="Q422" s="485"/>
      <c r="R422" s="486"/>
      <c r="S422" s="484" t="s">
        <v>9</v>
      </c>
      <c r="T422" s="485"/>
      <c r="U422" s="485"/>
      <c r="V422" s="485"/>
      <c r="W422" s="485"/>
      <c r="X422" s="485"/>
      <c r="Y422" s="485"/>
      <c r="Z422" s="485"/>
      <c r="AA422" s="486"/>
      <c r="AB422" s="487">
        <f>SUM(((((J426+S426)/2)*G426)*E426))</f>
        <v>0</v>
      </c>
    </row>
    <row r="423" spans="1:28" ht="15.75" customHeight="1">
      <c r="A423" s="475"/>
      <c r="B423" s="476"/>
      <c r="C423" s="476"/>
      <c r="D423" s="477"/>
      <c r="E423" s="480"/>
      <c r="F423" s="481"/>
      <c r="G423" s="480"/>
      <c r="H423" s="483"/>
      <c r="I423" s="481"/>
      <c r="J423" s="490" t="s">
        <v>163</v>
      </c>
      <c r="K423" s="491"/>
      <c r="L423" s="492"/>
      <c r="M423" s="490" t="s">
        <v>165</v>
      </c>
      <c r="N423" s="491"/>
      <c r="O423" s="492"/>
      <c r="P423" s="490" t="s">
        <v>167</v>
      </c>
      <c r="Q423" s="491"/>
      <c r="R423" s="492"/>
      <c r="S423" s="490" t="s">
        <v>213</v>
      </c>
      <c r="T423" s="491"/>
      <c r="U423" s="492"/>
      <c r="V423" s="490" t="s">
        <v>219</v>
      </c>
      <c r="W423" s="491"/>
      <c r="X423" s="492"/>
      <c r="Y423" s="490" t="s">
        <v>225</v>
      </c>
      <c r="Z423" s="491"/>
      <c r="AA423" s="540"/>
      <c r="AB423" s="488"/>
    </row>
    <row r="424" spans="1:28" ht="15.75" customHeight="1">
      <c r="A424" s="493" t="str">
        <f>T(A309)</f>
        <v>Bridges</v>
      </c>
      <c r="B424" s="494"/>
      <c r="C424" s="96" t="str">
        <f>T(C309)</f>
        <v>LR</v>
      </c>
      <c r="D424" s="99">
        <f>SUM(D309)</f>
        <v>12</v>
      </c>
      <c r="E424" s="495">
        <v>1</v>
      </c>
      <c r="F424" s="496"/>
      <c r="G424" s="495">
        <f>SUM(G309)</f>
        <v>0</v>
      </c>
      <c r="H424" s="499"/>
      <c r="I424" s="496"/>
      <c r="J424" s="501">
        <v>0</v>
      </c>
      <c r="K424" s="502"/>
      <c r="L424" s="503"/>
      <c r="M424" s="501">
        <v>0</v>
      </c>
      <c r="N424" s="502"/>
      <c r="O424" s="503"/>
      <c r="P424" s="501">
        <v>0</v>
      </c>
      <c r="Q424" s="502"/>
      <c r="R424" s="503"/>
      <c r="S424" s="501">
        <v>0</v>
      </c>
      <c r="T424" s="502"/>
      <c r="U424" s="503"/>
      <c r="V424" s="501">
        <v>0</v>
      </c>
      <c r="W424" s="502"/>
      <c r="X424" s="503"/>
      <c r="Y424" s="501">
        <v>0</v>
      </c>
      <c r="Z424" s="502"/>
      <c r="AA424" s="503"/>
      <c r="AB424" s="488"/>
    </row>
    <row r="425" spans="1:28" ht="15.75" customHeight="1">
      <c r="A425" s="507" t="str">
        <f>T(A310)</f>
        <v/>
      </c>
      <c r="B425" s="508"/>
      <c r="C425" s="508"/>
      <c r="D425" s="509"/>
      <c r="E425" s="497"/>
      <c r="F425" s="498"/>
      <c r="G425" s="497"/>
      <c r="H425" s="500"/>
      <c r="I425" s="498"/>
      <c r="J425" s="504"/>
      <c r="K425" s="505"/>
      <c r="L425" s="506"/>
      <c r="M425" s="504"/>
      <c r="N425" s="505"/>
      <c r="O425" s="506"/>
      <c r="P425" s="504"/>
      <c r="Q425" s="505"/>
      <c r="R425" s="506"/>
      <c r="S425" s="504"/>
      <c r="T425" s="505"/>
      <c r="U425" s="506"/>
      <c r="V425" s="504"/>
      <c r="W425" s="505"/>
      <c r="X425" s="506"/>
      <c r="Y425" s="504"/>
      <c r="Z425" s="505"/>
      <c r="AA425" s="506"/>
      <c r="AB425" s="488"/>
    </row>
    <row r="426" spans="1:28" ht="15.75" customHeight="1" thickBot="1">
      <c r="A426" s="510"/>
      <c r="B426" s="511"/>
      <c r="C426" s="511"/>
      <c r="D426" s="512"/>
      <c r="E426" s="513">
        <f>SUM(E424)</f>
        <v>1</v>
      </c>
      <c r="F426" s="514"/>
      <c r="G426" s="515">
        <f>SUM(G424)</f>
        <v>0</v>
      </c>
      <c r="H426" s="513"/>
      <c r="I426" s="514"/>
      <c r="J426" s="515">
        <f>SUM((J424+M424+P424)/3)</f>
        <v>0</v>
      </c>
      <c r="K426" s="513"/>
      <c r="L426" s="513"/>
      <c r="M426" s="513"/>
      <c r="N426" s="513"/>
      <c r="O426" s="513"/>
      <c r="P426" s="513"/>
      <c r="Q426" s="513"/>
      <c r="R426" s="514"/>
      <c r="S426" s="515">
        <f>SUM(((S424*3)+V424+Y424)/5)</f>
        <v>0</v>
      </c>
      <c r="T426" s="513"/>
      <c r="U426" s="513"/>
      <c r="V426" s="513"/>
      <c r="W426" s="513"/>
      <c r="X426" s="513"/>
      <c r="Y426" s="513"/>
      <c r="Z426" s="513"/>
      <c r="AA426" s="514"/>
      <c r="AB426" s="489"/>
    </row>
    <row r="427" spans="1:28" ht="15.75" customHeight="1" thickBot="1">
      <c r="J427" s="100"/>
      <c r="K427" s="100"/>
      <c r="L427" s="100"/>
      <c r="M427" s="100"/>
      <c r="N427" s="100"/>
      <c r="O427" s="100"/>
      <c r="P427" s="100"/>
      <c r="Q427" s="100"/>
      <c r="R427" s="100"/>
      <c r="S427" s="100"/>
      <c r="T427" s="100"/>
      <c r="U427" s="100"/>
      <c r="V427" s="100"/>
      <c r="W427" s="100"/>
      <c r="X427" s="100"/>
      <c r="Y427" s="100"/>
      <c r="Z427" s="100"/>
      <c r="AA427" s="100"/>
      <c r="AB427" s="111"/>
    </row>
    <row r="428" spans="1:28" ht="15.75" customHeight="1">
      <c r="A428" s="472" t="str">
        <f>T(A422)</f>
        <v>Coordinated Complex Attack</v>
      </c>
      <c r="B428" s="473"/>
      <c r="C428" s="473"/>
      <c r="D428" s="474"/>
      <c r="E428" s="478" t="s">
        <v>5</v>
      </c>
      <c r="F428" s="479"/>
      <c r="G428" s="478" t="s">
        <v>159</v>
      </c>
      <c r="H428" s="482"/>
      <c r="I428" s="479"/>
      <c r="J428" s="484" t="s">
        <v>7</v>
      </c>
      <c r="K428" s="485"/>
      <c r="L428" s="485"/>
      <c r="M428" s="485"/>
      <c r="N428" s="485"/>
      <c r="O428" s="485"/>
      <c r="P428" s="485"/>
      <c r="Q428" s="485"/>
      <c r="R428" s="486"/>
      <c r="S428" s="484" t="s">
        <v>9</v>
      </c>
      <c r="T428" s="485"/>
      <c r="U428" s="485"/>
      <c r="V428" s="485"/>
      <c r="W428" s="485"/>
      <c r="X428" s="485"/>
      <c r="Y428" s="485"/>
      <c r="Z428" s="485"/>
      <c r="AA428" s="486"/>
      <c r="AB428" s="487">
        <f>SUM(((((J432+S432)/2)*G432)*E432))</f>
        <v>0</v>
      </c>
    </row>
    <row r="429" spans="1:28" ht="15.75" customHeight="1">
      <c r="A429" s="475"/>
      <c r="B429" s="476"/>
      <c r="C429" s="476"/>
      <c r="D429" s="477"/>
      <c r="E429" s="480"/>
      <c r="F429" s="481"/>
      <c r="G429" s="480"/>
      <c r="H429" s="483"/>
      <c r="I429" s="481"/>
      <c r="J429" s="490" t="s">
        <v>163</v>
      </c>
      <c r="K429" s="491"/>
      <c r="L429" s="492"/>
      <c r="M429" s="490" t="s">
        <v>165</v>
      </c>
      <c r="N429" s="491"/>
      <c r="O429" s="492"/>
      <c r="P429" s="490" t="s">
        <v>167</v>
      </c>
      <c r="Q429" s="491"/>
      <c r="R429" s="492"/>
      <c r="S429" s="490" t="s">
        <v>213</v>
      </c>
      <c r="T429" s="491"/>
      <c r="U429" s="492"/>
      <c r="V429" s="490" t="s">
        <v>219</v>
      </c>
      <c r="W429" s="491"/>
      <c r="X429" s="492"/>
      <c r="Y429" s="490" t="s">
        <v>225</v>
      </c>
      <c r="Z429" s="491"/>
      <c r="AA429" s="492"/>
      <c r="AB429" s="488"/>
    </row>
    <row r="430" spans="1:28" ht="15.75" customHeight="1">
      <c r="A430" s="493" t="str">
        <f>T(A315)</f>
        <v>Elevated Track</v>
      </c>
      <c r="B430" s="494"/>
      <c r="C430" s="96" t="str">
        <f>T(C315)</f>
        <v>LR</v>
      </c>
      <c r="D430" s="99">
        <f>SUM(D315)</f>
        <v>13</v>
      </c>
      <c r="E430" s="495">
        <v>1</v>
      </c>
      <c r="F430" s="496"/>
      <c r="G430" s="495">
        <f>SUM(G315)</f>
        <v>0</v>
      </c>
      <c r="H430" s="499"/>
      <c r="I430" s="496"/>
      <c r="J430" s="501">
        <v>0</v>
      </c>
      <c r="K430" s="502"/>
      <c r="L430" s="503"/>
      <c r="M430" s="501">
        <v>0</v>
      </c>
      <c r="N430" s="502"/>
      <c r="O430" s="503"/>
      <c r="P430" s="501">
        <v>0</v>
      </c>
      <c r="Q430" s="502"/>
      <c r="R430" s="503"/>
      <c r="S430" s="501">
        <v>0</v>
      </c>
      <c r="T430" s="502"/>
      <c r="U430" s="503"/>
      <c r="V430" s="501">
        <v>0</v>
      </c>
      <c r="W430" s="502"/>
      <c r="X430" s="503"/>
      <c r="Y430" s="501">
        <v>0</v>
      </c>
      <c r="Z430" s="502"/>
      <c r="AA430" s="503"/>
      <c r="AB430" s="488"/>
    </row>
    <row r="431" spans="1:28" ht="15.75" customHeight="1">
      <c r="A431" s="507" t="str">
        <f>T(A316)</f>
        <v/>
      </c>
      <c r="B431" s="508"/>
      <c r="C431" s="508"/>
      <c r="D431" s="509"/>
      <c r="E431" s="497"/>
      <c r="F431" s="498"/>
      <c r="G431" s="497"/>
      <c r="H431" s="500"/>
      <c r="I431" s="498"/>
      <c r="J431" s="504"/>
      <c r="K431" s="505"/>
      <c r="L431" s="506"/>
      <c r="M431" s="504"/>
      <c r="N431" s="505"/>
      <c r="O431" s="506"/>
      <c r="P431" s="504"/>
      <c r="Q431" s="505"/>
      <c r="R431" s="506"/>
      <c r="S431" s="504"/>
      <c r="T431" s="505"/>
      <c r="U431" s="506"/>
      <c r="V431" s="504"/>
      <c r="W431" s="505"/>
      <c r="X431" s="506"/>
      <c r="Y431" s="504"/>
      <c r="Z431" s="505"/>
      <c r="AA431" s="506"/>
      <c r="AB431" s="488"/>
    </row>
    <row r="432" spans="1:28" ht="15.75" customHeight="1" thickBot="1">
      <c r="A432" s="510"/>
      <c r="B432" s="511"/>
      <c r="C432" s="511"/>
      <c r="D432" s="512"/>
      <c r="E432" s="513">
        <f>SUM(E430)</f>
        <v>1</v>
      </c>
      <c r="F432" s="514"/>
      <c r="G432" s="515">
        <f>SUM(G430)</f>
        <v>0</v>
      </c>
      <c r="H432" s="513"/>
      <c r="I432" s="514"/>
      <c r="J432" s="515">
        <f>SUM((J430+M430+P430)/3)</f>
        <v>0</v>
      </c>
      <c r="K432" s="513"/>
      <c r="L432" s="513"/>
      <c r="M432" s="513"/>
      <c r="N432" s="513"/>
      <c r="O432" s="513"/>
      <c r="P432" s="513"/>
      <c r="Q432" s="513"/>
      <c r="R432" s="514"/>
      <c r="S432" s="515">
        <f>SUM(((S430*3)+V430+Y430)/5)</f>
        <v>0</v>
      </c>
      <c r="T432" s="513"/>
      <c r="U432" s="513"/>
      <c r="V432" s="513"/>
      <c r="W432" s="513"/>
      <c r="X432" s="513"/>
      <c r="Y432" s="513"/>
      <c r="Z432" s="513"/>
      <c r="AA432" s="514"/>
      <c r="AB432" s="489"/>
    </row>
    <row r="433" spans="1:28" ht="15.75" customHeight="1" thickBot="1">
      <c r="J433" s="98"/>
      <c r="K433" s="98"/>
      <c r="L433" s="98"/>
      <c r="M433" s="98"/>
      <c r="N433" s="98"/>
      <c r="O433" s="98"/>
      <c r="P433" s="98"/>
      <c r="Q433" s="98"/>
      <c r="R433" s="98"/>
      <c r="S433" s="98"/>
      <c r="T433" s="98"/>
      <c r="U433" s="98"/>
      <c r="V433" s="98"/>
      <c r="W433" s="98"/>
      <c r="X433" s="98"/>
      <c r="Y433" s="98"/>
      <c r="Z433" s="98"/>
      <c r="AA433" s="98"/>
    </row>
    <row r="434" spans="1:28" ht="15.75" customHeight="1">
      <c r="A434" s="472" t="str">
        <f>T(A428)</f>
        <v>Coordinated Complex Attack</v>
      </c>
      <c r="B434" s="473"/>
      <c r="C434" s="473"/>
      <c r="D434" s="474"/>
      <c r="E434" s="478" t="s">
        <v>5</v>
      </c>
      <c r="F434" s="479"/>
      <c r="G434" s="478" t="s">
        <v>159</v>
      </c>
      <c r="H434" s="482"/>
      <c r="I434" s="479"/>
      <c r="J434" s="484" t="s">
        <v>7</v>
      </c>
      <c r="K434" s="485"/>
      <c r="L434" s="485"/>
      <c r="M434" s="485"/>
      <c r="N434" s="485"/>
      <c r="O434" s="485"/>
      <c r="P434" s="485"/>
      <c r="Q434" s="485"/>
      <c r="R434" s="486"/>
      <c r="S434" s="484" t="s">
        <v>9</v>
      </c>
      <c r="T434" s="485"/>
      <c r="U434" s="485"/>
      <c r="V434" s="485"/>
      <c r="W434" s="485"/>
      <c r="X434" s="485"/>
      <c r="Y434" s="485"/>
      <c r="Z434" s="485"/>
      <c r="AA434" s="486"/>
      <c r="AB434" s="487">
        <f>SUM(((((J438+S438)/2)*G438)*E438))</f>
        <v>0</v>
      </c>
    </row>
    <row r="435" spans="1:28" ht="15.75" customHeight="1">
      <c r="A435" s="475"/>
      <c r="B435" s="476"/>
      <c r="C435" s="476"/>
      <c r="D435" s="477"/>
      <c r="E435" s="480"/>
      <c r="F435" s="481"/>
      <c r="G435" s="480"/>
      <c r="H435" s="483"/>
      <c r="I435" s="481"/>
      <c r="J435" s="490" t="s">
        <v>163</v>
      </c>
      <c r="K435" s="491"/>
      <c r="L435" s="492"/>
      <c r="M435" s="490" t="s">
        <v>165</v>
      </c>
      <c r="N435" s="491"/>
      <c r="O435" s="492"/>
      <c r="P435" s="490" t="s">
        <v>167</v>
      </c>
      <c r="Q435" s="491"/>
      <c r="R435" s="492"/>
      <c r="S435" s="490" t="s">
        <v>213</v>
      </c>
      <c r="T435" s="491"/>
      <c r="U435" s="492"/>
      <c r="V435" s="490" t="s">
        <v>219</v>
      </c>
      <c r="W435" s="491"/>
      <c r="X435" s="492"/>
      <c r="Y435" s="490" t="s">
        <v>225</v>
      </c>
      <c r="Z435" s="491"/>
      <c r="AA435" s="492"/>
      <c r="AB435" s="488"/>
    </row>
    <row r="436" spans="1:28" ht="15.75" customHeight="1">
      <c r="A436" s="493" t="str">
        <f>T(A321)</f>
        <v xml:space="preserve">Tunnels </v>
      </c>
      <c r="B436" s="494"/>
      <c r="C436" s="96" t="str">
        <f>T(C321)</f>
        <v>LR</v>
      </c>
      <c r="D436" s="99">
        <f>SUM(D321)</f>
        <v>14</v>
      </c>
      <c r="E436" s="495">
        <v>1</v>
      </c>
      <c r="F436" s="496"/>
      <c r="G436" s="495">
        <f>SUM(G321)</f>
        <v>0</v>
      </c>
      <c r="H436" s="499"/>
      <c r="I436" s="496"/>
      <c r="J436" s="501">
        <v>0</v>
      </c>
      <c r="K436" s="502"/>
      <c r="L436" s="503"/>
      <c r="M436" s="501">
        <v>0</v>
      </c>
      <c r="N436" s="502"/>
      <c r="O436" s="503"/>
      <c r="P436" s="501">
        <v>0</v>
      </c>
      <c r="Q436" s="502"/>
      <c r="R436" s="503"/>
      <c r="S436" s="501">
        <v>0</v>
      </c>
      <c r="T436" s="502"/>
      <c r="U436" s="503"/>
      <c r="V436" s="501">
        <v>0</v>
      </c>
      <c r="W436" s="502"/>
      <c r="X436" s="503"/>
      <c r="Y436" s="501">
        <v>0</v>
      </c>
      <c r="Z436" s="502"/>
      <c r="AA436" s="503"/>
      <c r="AB436" s="488"/>
    </row>
    <row r="437" spans="1:28" ht="15.75" customHeight="1">
      <c r="A437" s="507" t="str">
        <f>T(A322)</f>
        <v/>
      </c>
      <c r="B437" s="508"/>
      <c r="C437" s="508"/>
      <c r="D437" s="509"/>
      <c r="E437" s="497"/>
      <c r="F437" s="498"/>
      <c r="G437" s="497"/>
      <c r="H437" s="500"/>
      <c r="I437" s="498"/>
      <c r="J437" s="504"/>
      <c r="K437" s="505"/>
      <c r="L437" s="506"/>
      <c r="M437" s="504"/>
      <c r="N437" s="505"/>
      <c r="O437" s="506"/>
      <c r="P437" s="504"/>
      <c r="Q437" s="505"/>
      <c r="R437" s="506"/>
      <c r="S437" s="504"/>
      <c r="T437" s="505"/>
      <c r="U437" s="506"/>
      <c r="V437" s="504"/>
      <c r="W437" s="505"/>
      <c r="X437" s="506"/>
      <c r="Y437" s="504"/>
      <c r="Z437" s="505"/>
      <c r="AA437" s="506"/>
      <c r="AB437" s="488"/>
    </row>
    <row r="438" spans="1:28" ht="15.75" customHeight="1" thickBot="1">
      <c r="A438" s="510"/>
      <c r="B438" s="511"/>
      <c r="C438" s="511"/>
      <c r="D438" s="512"/>
      <c r="E438" s="513">
        <f>SUM(E436)</f>
        <v>1</v>
      </c>
      <c r="F438" s="514"/>
      <c r="G438" s="515">
        <f>SUM(G436)</f>
        <v>0</v>
      </c>
      <c r="H438" s="513"/>
      <c r="I438" s="514"/>
      <c r="J438" s="515">
        <f>SUM((J436+M436+P436)/3)</f>
        <v>0</v>
      </c>
      <c r="K438" s="513"/>
      <c r="L438" s="513"/>
      <c r="M438" s="513"/>
      <c r="N438" s="513"/>
      <c r="O438" s="513"/>
      <c r="P438" s="513"/>
      <c r="Q438" s="513"/>
      <c r="R438" s="514"/>
      <c r="S438" s="515">
        <f>SUM(((S436*3)+V436+Y436)/5)</f>
        <v>0</v>
      </c>
      <c r="T438" s="513"/>
      <c r="U438" s="513"/>
      <c r="V438" s="513"/>
      <c r="W438" s="513"/>
      <c r="X438" s="513"/>
      <c r="Y438" s="513"/>
      <c r="Z438" s="513"/>
      <c r="AA438" s="514"/>
      <c r="AB438" s="489"/>
    </row>
    <row r="439" spans="1:28" ht="15.75" customHeight="1" thickBot="1">
      <c r="J439" s="100"/>
      <c r="K439" s="100"/>
      <c r="L439" s="100"/>
      <c r="M439" s="100"/>
      <c r="N439" s="100"/>
      <c r="O439" s="100"/>
      <c r="P439" s="100"/>
      <c r="Q439" s="100"/>
      <c r="R439" s="100"/>
      <c r="S439" s="100"/>
      <c r="T439" s="100"/>
      <c r="U439" s="100"/>
      <c r="V439" s="100"/>
      <c r="W439" s="100"/>
      <c r="X439" s="100"/>
      <c r="Y439" s="100"/>
      <c r="Z439" s="100"/>
      <c r="AA439" s="100"/>
      <c r="AB439" s="100"/>
    </row>
    <row r="440" spans="1:28" ht="15.75" customHeight="1">
      <c r="A440" s="472" t="str">
        <f>T(A434)</f>
        <v>Coordinated Complex Attack</v>
      </c>
      <c r="B440" s="473"/>
      <c r="C440" s="473"/>
      <c r="D440" s="474"/>
      <c r="E440" s="478" t="s">
        <v>5</v>
      </c>
      <c r="F440" s="479"/>
      <c r="G440" s="478" t="s">
        <v>159</v>
      </c>
      <c r="H440" s="482"/>
      <c r="I440" s="479"/>
      <c r="J440" s="484" t="s">
        <v>7</v>
      </c>
      <c r="K440" s="485"/>
      <c r="L440" s="485"/>
      <c r="M440" s="485"/>
      <c r="N440" s="485"/>
      <c r="O440" s="485"/>
      <c r="P440" s="485"/>
      <c r="Q440" s="485"/>
      <c r="R440" s="486"/>
      <c r="S440" s="484" t="s">
        <v>9</v>
      </c>
      <c r="T440" s="485"/>
      <c r="U440" s="485"/>
      <c r="V440" s="485"/>
      <c r="W440" s="485"/>
      <c r="X440" s="485"/>
      <c r="Y440" s="485"/>
      <c r="Z440" s="485"/>
      <c r="AA440" s="486"/>
      <c r="AB440" s="487">
        <f>SUM(((((J444+S444)/2)*G444)*E444))</f>
        <v>0</v>
      </c>
    </row>
    <row r="441" spans="1:28" ht="15.75" customHeight="1">
      <c r="A441" s="475"/>
      <c r="B441" s="476"/>
      <c r="C441" s="476"/>
      <c r="D441" s="477"/>
      <c r="E441" s="480"/>
      <c r="F441" s="481"/>
      <c r="G441" s="480"/>
      <c r="H441" s="483"/>
      <c r="I441" s="481"/>
      <c r="J441" s="490" t="s">
        <v>163</v>
      </c>
      <c r="K441" s="491"/>
      <c r="L441" s="492"/>
      <c r="M441" s="490" t="s">
        <v>165</v>
      </c>
      <c r="N441" s="491"/>
      <c r="O441" s="492"/>
      <c r="P441" s="490" t="s">
        <v>167</v>
      </c>
      <c r="Q441" s="491"/>
      <c r="R441" s="492"/>
      <c r="S441" s="490" t="s">
        <v>213</v>
      </c>
      <c r="T441" s="491"/>
      <c r="U441" s="492"/>
      <c r="V441" s="490" t="s">
        <v>219</v>
      </c>
      <c r="W441" s="491"/>
      <c r="X441" s="492"/>
      <c r="Y441" s="490" t="s">
        <v>225</v>
      </c>
      <c r="Z441" s="491"/>
      <c r="AA441" s="540"/>
      <c r="AB441" s="488"/>
    </row>
    <row r="442" spans="1:28" ht="15.75" customHeight="1">
      <c r="A442" s="493" t="str">
        <f>T(A327)</f>
        <v>Choke Points on ROW</v>
      </c>
      <c r="B442" s="494"/>
      <c r="C442" s="96" t="str">
        <f>T(C327)</f>
        <v>LR</v>
      </c>
      <c r="D442" s="99">
        <f>SUM(D327)</f>
        <v>15</v>
      </c>
      <c r="E442" s="495">
        <v>1</v>
      </c>
      <c r="F442" s="496"/>
      <c r="G442" s="495">
        <f>SUM(G327)</f>
        <v>0</v>
      </c>
      <c r="H442" s="499"/>
      <c r="I442" s="496"/>
      <c r="J442" s="501">
        <v>0</v>
      </c>
      <c r="K442" s="502"/>
      <c r="L442" s="503"/>
      <c r="M442" s="501">
        <v>0</v>
      </c>
      <c r="N442" s="502"/>
      <c r="O442" s="503"/>
      <c r="P442" s="501">
        <v>0</v>
      </c>
      <c r="Q442" s="502"/>
      <c r="R442" s="503"/>
      <c r="S442" s="501">
        <v>0</v>
      </c>
      <c r="T442" s="502"/>
      <c r="U442" s="503"/>
      <c r="V442" s="501">
        <v>0</v>
      </c>
      <c r="W442" s="502"/>
      <c r="X442" s="503"/>
      <c r="Y442" s="501">
        <v>0</v>
      </c>
      <c r="Z442" s="502"/>
      <c r="AA442" s="503"/>
      <c r="AB442" s="488"/>
    </row>
    <row r="443" spans="1:28" ht="15.75" customHeight="1">
      <c r="A443" s="507" t="str">
        <f>T(A328)</f>
        <v/>
      </c>
      <c r="B443" s="508"/>
      <c r="C443" s="508"/>
      <c r="D443" s="509"/>
      <c r="E443" s="497"/>
      <c r="F443" s="498"/>
      <c r="G443" s="497"/>
      <c r="H443" s="500"/>
      <c r="I443" s="498"/>
      <c r="J443" s="504"/>
      <c r="K443" s="505"/>
      <c r="L443" s="506"/>
      <c r="M443" s="504"/>
      <c r="N443" s="505"/>
      <c r="O443" s="506"/>
      <c r="P443" s="504"/>
      <c r="Q443" s="505"/>
      <c r="R443" s="506"/>
      <c r="S443" s="504"/>
      <c r="T443" s="505"/>
      <c r="U443" s="506"/>
      <c r="V443" s="504"/>
      <c r="W443" s="505"/>
      <c r="X443" s="506"/>
      <c r="Y443" s="504"/>
      <c r="Z443" s="505"/>
      <c r="AA443" s="506"/>
      <c r="AB443" s="488"/>
    </row>
    <row r="444" spans="1:28" ht="15.75" customHeight="1" thickBot="1">
      <c r="A444" s="510"/>
      <c r="B444" s="511"/>
      <c r="C444" s="511"/>
      <c r="D444" s="512"/>
      <c r="E444" s="513">
        <f>SUM(E442)</f>
        <v>1</v>
      </c>
      <c r="F444" s="514"/>
      <c r="G444" s="515">
        <f>SUM(G442)</f>
        <v>0</v>
      </c>
      <c r="H444" s="513"/>
      <c r="I444" s="514"/>
      <c r="J444" s="515">
        <f>SUM((J442+M442+P442)/3)</f>
        <v>0</v>
      </c>
      <c r="K444" s="513"/>
      <c r="L444" s="513"/>
      <c r="M444" s="513"/>
      <c r="N444" s="513"/>
      <c r="O444" s="513"/>
      <c r="P444" s="513"/>
      <c r="Q444" s="513"/>
      <c r="R444" s="514"/>
      <c r="S444" s="515">
        <f>SUM(((S442*3)+V442+Y442)/5)</f>
        <v>0</v>
      </c>
      <c r="T444" s="513"/>
      <c r="U444" s="513"/>
      <c r="V444" s="513"/>
      <c r="W444" s="513"/>
      <c r="X444" s="513"/>
      <c r="Y444" s="513"/>
      <c r="Z444" s="513"/>
      <c r="AA444" s="514"/>
      <c r="AB444" s="489"/>
    </row>
    <row r="445" spans="1:28" ht="15.75" customHeight="1" thickBot="1">
      <c r="J445" s="100"/>
      <c r="K445" s="100"/>
      <c r="L445" s="100"/>
      <c r="M445" s="100"/>
      <c r="N445" s="100"/>
      <c r="O445" s="100"/>
      <c r="P445" s="100"/>
      <c r="Q445" s="100"/>
      <c r="R445" s="100"/>
      <c r="S445" s="100"/>
      <c r="T445" s="100"/>
      <c r="U445" s="100"/>
      <c r="V445" s="100"/>
      <c r="W445" s="100"/>
      <c r="X445" s="100"/>
      <c r="Y445" s="100"/>
      <c r="Z445" s="100"/>
      <c r="AA445" s="100"/>
      <c r="AB445" s="100"/>
    </row>
    <row r="446" spans="1:28" ht="15.75" customHeight="1">
      <c r="A446" s="472" t="str">
        <f>T(A440)</f>
        <v>Coordinated Complex Attack</v>
      </c>
      <c r="B446" s="473"/>
      <c r="C446" s="473"/>
      <c r="D446" s="474"/>
      <c r="E446" s="478" t="s">
        <v>5</v>
      </c>
      <c r="F446" s="479"/>
      <c r="G446" s="478" t="s">
        <v>159</v>
      </c>
      <c r="H446" s="482"/>
      <c r="I446" s="479"/>
      <c r="J446" s="484" t="s">
        <v>7</v>
      </c>
      <c r="K446" s="485"/>
      <c r="L446" s="485"/>
      <c r="M446" s="485"/>
      <c r="N446" s="485"/>
      <c r="O446" s="485"/>
      <c r="P446" s="485"/>
      <c r="Q446" s="485"/>
      <c r="R446" s="486"/>
      <c r="S446" s="484" t="s">
        <v>9</v>
      </c>
      <c r="T446" s="485"/>
      <c r="U446" s="485"/>
      <c r="V446" s="485"/>
      <c r="W446" s="485"/>
      <c r="X446" s="485"/>
      <c r="Y446" s="485"/>
      <c r="Z446" s="485"/>
      <c r="AA446" s="486"/>
      <c r="AB446" s="487">
        <f>SUM(((((J450+S450)/2)*G450)*E450))</f>
        <v>0</v>
      </c>
    </row>
    <row r="447" spans="1:28" ht="15.75" customHeight="1">
      <c r="A447" s="475"/>
      <c r="B447" s="476"/>
      <c r="C447" s="476"/>
      <c r="D447" s="477"/>
      <c r="E447" s="480"/>
      <c r="F447" s="481"/>
      <c r="G447" s="480"/>
      <c r="H447" s="483"/>
      <c r="I447" s="481"/>
      <c r="J447" s="490" t="s">
        <v>163</v>
      </c>
      <c r="K447" s="491"/>
      <c r="L447" s="492"/>
      <c r="M447" s="490" t="s">
        <v>165</v>
      </c>
      <c r="N447" s="491"/>
      <c r="O447" s="492"/>
      <c r="P447" s="490" t="s">
        <v>167</v>
      </c>
      <c r="Q447" s="491"/>
      <c r="R447" s="492"/>
      <c r="S447" s="490" t="s">
        <v>213</v>
      </c>
      <c r="T447" s="491"/>
      <c r="U447" s="492"/>
      <c r="V447" s="490" t="s">
        <v>219</v>
      </c>
      <c r="W447" s="491"/>
      <c r="X447" s="492"/>
      <c r="Y447" s="490" t="s">
        <v>225</v>
      </c>
      <c r="Z447" s="491"/>
      <c r="AA447" s="492"/>
      <c r="AB447" s="488"/>
    </row>
    <row r="448" spans="1:28" ht="15.75" customHeight="1">
      <c r="A448" s="493" t="str">
        <f>T(A333)</f>
        <v>Fire Suppression</v>
      </c>
      <c r="B448" s="494"/>
      <c r="C448" s="96" t="str">
        <f>T(C333)</f>
        <v>LR</v>
      </c>
      <c r="D448" s="99">
        <f>SUM(D333)</f>
        <v>16</v>
      </c>
      <c r="E448" s="495">
        <v>1</v>
      </c>
      <c r="F448" s="496"/>
      <c r="G448" s="495">
        <f>SUM(G333)</f>
        <v>0</v>
      </c>
      <c r="H448" s="499"/>
      <c r="I448" s="496"/>
      <c r="J448" s="501">
        <v>0</v>
      </c>
      <c r="K448" s="502"/>
      <c r="L448" s="503"/>
      <c r="M448" s="501">
        <v>0</v>
      </c>
      <c r="N448" s="502"/>
      <c r="O448" s="503"/>
      <c r="P448" s="501">
        <v>0</v>
      </c>
      <c r="Q448" s="502"/>
      <c r="R448" s="503"/>
      <c r="S448" s="501">
        <v>0</v>
      </c>
      <c r="T448" s="502"/>
      <c r="U448" s="503"/>
      <c r="V448" s="501">
        <v>0</v>
      </c>
      <c r="W448" s="502"/>
      <c r="X448" s="503"/>
      <c r="Y448" s="501">
        <v>0</v>
      </c>
      <c r="Z448" s="502"/>
      <c r="AA448" s="503"/>
      <c r="AB448" s="488"/>
    </row>
    <row r="449" spans="1:28" ht="15.75" customHeight="1">
      <c r="A449" s="507" t="str">
        <f>T(A334)</f>
        <v/>
      </c>
      <c r="B449" s="508"/>
      <c r="C449" s="508"/>
      <c r="D449" s="509"/>
      <c r="E449" s="497"/>
      <c r="F449" s="498"/>
      <c r="G449" s="497"/>
      <c r="H449" s="500"/>
      <c r="I449" s="498"/>
      <c r="J449" s="504"/>
      <c r="K449" s="505"/>
      <c r="L449" s="506"/>
      <c r="M449" s="504"/>
      <c r="N449" s="505"/>
      <c r="O449" s="506"/>
      <c r="P449" s="504"/>
      <c r="Q449" s="505"/>
      <c r="R449" s="506"/>
      <c r="S449" s="504"/>
      <c r="T449" s="505"/>
      <c r="U449" s="506"/>
      <c r="V449" s="504"/>
      <c r="W449" s="505"/>
      <c r="X449" s="506"/>
      <c r="Y449" s="504"/>
      <c r="Z449" s="505"/>
      <c r="AA449" s="506"/>
      <c r="AB449" s="488"/>
    </row>
    <row r="450" spans="1:28" ht="15.75" customHeight="1" thickBot="1">
      <c r="A450" s="510"/>
      <c r="B450" s="511"/>
      <c r="C450" s="511"/>
      <c r="D450" s="512"/>
      <c r="E450" s="513">
        <f>SUM(E448)</f>
        <v>1</v>
      </c>
      <c r="F450" s="514"/>
      <c r="G450" s="515">
        <f>SUM(G448)</f>
        <v>0</v>
      </c>
      <c r="H450" s="513"/>
      <c r="I450" s="514"/>
      <c r="J450" s="515">
        <f>SUM((J448+M448+P448)/3)</f>
        <v>0</v>
      </c>
      <c r="K450" s="513"/>
      <c r="L450" s="513"/>
      <c r="M450" s="513"/>
      <c r="N450" s="513"/>
      <c r="O450" s="513"/>
      <c r="P450" s="513"/>
      <c r="Q450" s="513"/>
      <c r="R450" s="514"/>
      <c r="S450" s="515">
        <f>SUM(((S448*3)+V448+Y448)/5)</f>
        <v>0</v>
      </c>
      <c r="T450" s="513"/>
      <c r="U450" s="513"/>
      <c r="V450" s="513"/>
      <c r="W450" s="513"/>
      <c r="X450" s="513"/>
      <c r="Y450" s="513"/>
      <c r="Z450" s="513"/>
      <c r="AA450" s="514"/>
      <c r="AB450" s="489"/>
    </row>
    <row r="451" spans="1:28" ht="15.75" customHeight="1" thickBot="1">
      <c r="J451" s="98"/>
      <c r="K451" s="98"/>
      <c r="L451" s="98"/>
      <c r="M451" s="98"/>
      <c r="N451" s="98"/>
      <c r="O451" s="98"/>
      <c r="P451" s="98"/>
      <c r="Q451" s="98"/>
      <c r="R451" s="98"/>
      <c r="S451" s="98"/>
      <c r="T451" s="98"/>
      <c r="U451" s="98"/>
      <c r="V451" s="98"/>
      <c r="W451" s="98"/>
      <c r="X451" s="98"/>
      <c r="Y451" s="98"/>
      <c r="Z451" s="98"/>
      <c r="AA451" s="98"/>
      <c r="AB451" s="100"/>
    </row>
    <row r="452" spans="1:28" ht="15.75" customHeight="1">
      <c r="A452" s="472" t="str">
        <f>T(A446)</f>
        <v>Coordinated Complex Attack</v>
      </c>
      <c r="B452" s="473"/>
      <c r="C452" s="473"/>
      <c r="D452" s="474"/>
      <c r="E452" s="478" t="s">
        <v>5</v>
      </c>
      <c r="F452" s="479"/>
      <c r="G452" s="478" t="s">
        <v>159</v>
      </c>
      <c r="H452" s="482"/>
      <c r="I452" s="479"/>
      <c r="J452" s="484" t="s">
        <v>7</v>
      </c>
      <c r="K452" s="485"/>
      <c r="L452" s="485"/>
      <c r="M452" s="485"/>
      <c r="N452" s="485"/>
      <c r="O452" s="485"/>
      <c r="P452" s="485"/>
      <c r="Q452" s="485"/>
      <c r="R452" s="486"/>
      <c r="S452" s="484" t="s">
        <v>9</v>
      </c>
      <c r="T452" s="485"/>
      <c r="U452" s="485"/>
      <c r="V452" s="485"/>
      <c r="W452" s="485"/>
      <c r="X452" s="485"/>
      <c r="Y452" s="485"/>
      <c r="Z452" s="485"/>
      <c r="AA452" s="486"/>
      <c r="AB452" s="487">
        <f>SUM(((((J456+S456)/2)*G456)*E456))</f>
        <v>0</v>
      </c>
    </row>
    <row r="453" spans="1:28" ht="15.75" customHeight="1">
      <c r="A453" s="475"/>
      <c r="B453" s="476"/>
      <c r="C453" s="476"/>
      <c r="D453" s="477"/>
      <c r="E453" s="480"/>
      <c r="F453" s="481"/>
      <c r="G453" s="480"/>
      <c r="H453" s="483"/>
      <c r="I453" s="481"/>
      <c r="J453" s="490" t="s">
        <v>163</v>
      </c>
      <c r="K453" s="491"/>
      <c r="L453" s="492"/>
      <c r="M453" s="490" t="s">
        <v>165</v>
      </c>
      <c r="N453" s="491"/>
      <c r="O453" s="492"/>
      <c r="P453" s="490" t="s">
        <v>167</v>
      </c>
      <c r="Q453" s="491"/>
      <c r="R453" s="492"/>
      <c r="S453" s="490" t="s">
        <v>213</v>
      </c>
      <c r="T453" s="491"/>
      <c r="U453" s="492"/>
      <c r="V453" s="490" t="s">
        <v>219</v>
      </c>
      <c r="W453" s="491"/>
      <c r="X453" s="492"/>
      <c r="Y453" s="490" t="s">
        <v>225</v>
      </c>
      <c r="Z453" s="491"/>
      <c r="AA453" s="492"/>
      <c r="AB453" s="488"/>
    </row>
    <row r="454" spans="1:28" ht="15.75" customHeight="1">
      <c r="A454" s="493" t="str">
        <f>T(A339)</f>
        <v>Power Generation/Distribution</v>
      </c>
      <c r="B454" s="494"/>
      <c r="C454" s="96" t="str">
        <f>T(C339)</f>
        <v>LR</v>
      </c>
      <c r="D454" s="99">
        <f>SUM(D339)</f>
        <v>17</v>
      </c>
      <c r="E454" s="495">
        <v>1</v>
      </c>
      <c r="F454" s="496"/>
      <c r="G454" s="495">
        <f>SUM(G339)</f>
        <v>0</v>
      </c>
      <c r="H454" s="499"/>
      <c r="I454" s="496"/>
      <c r="J454" s="501">
        <v>0</v>
      </c>
      <c r="K454" s="502"/>
      <c r="L454" s="503"/>
      <c r="M454" s="501">
        <v>0</v>
      </c>
      <c r="N454" s="502"/>
      <c r="O454" s="503"/>
      <c r="P454" s="501">
        <v>0</v>
      </c>
      <c r="Q454" s="502"/>
      <c r="R454" s="503"/>
      <c r="S454" s="501">
        <v>0</v>
      </c>
      <c r="T454" s="502"/>
      <c r="U454" s="503"/>
      <c r="V454" s="501">
        <v>0</v>
      </c>
      <c r="W454" s="502"/>
      <c r="X454" s="503"/>
      <c r="Y454" s="501">
        <v>0</v>
      </c>
      <c r="Z454" s="502"/>
      <c r="AA454" s="503"/>
      <c r="AB454" s="488"/>
    </row>
    <row r="455" spans="1:28" ht="15.75" customHeight="1">
      <c r="A455" s="507" t="str">
        <f>T(A340)</f>
        <v/>
      </c>
      <c r="B455" s="508"/>
      <c r="C455" s="508"/>
      <c r="D455" s="509"/>
      <c r="E455" s="497"/>
      <c r="F455" s="498"/>
      <c r="G455" s="497"/>
      <c r="H455" s="500"/>
      <c r="I455" s="498"/>
      <c r="J455" s="504"/>
      <c r="K455" s="505"/>
      <c r="L455" s="506"/>
      <c r="M455" s="504"/>
      <c r="N455" s="505"/>
      <c r="O455" s="506"/>
      <c r="P455" s="504"/>
      <c r="Q455" s="505"/>
      <c r="R455" s="506"/>
      <c r="S455" s="504"/>
      <c r="T455" s="505"/>
      <c r="U455" s="506"/>
      <c r="V455" s="504"/>
      <c r="W455" s="505"/>
      <c r="X455" s="506"/>
      <c r="Y455" s="504"/>
      <c r="Z455" s="505"/>
      <c r="AA455" s="506"/>
      <c r="AB455" s="488"/>
    </row>
    <row r="456" spans="1:28" ht="15.75" customHeight="1" thickBot="1">
      <c r="A456" s="510"/>
      <c r="B456" s="511"/>
      <c r="C456" s="511"/>
      <c r="D456" s="512"/>
      <c r="E456" s="513">
        <f>SUM(E454)</f>
        <v>1</v>
      </c>
      <c r="F456" s="514"/>
      <c r="G456" s="515">
        <f>SUM(G454)</f>
        <v>0</v>
      </c>
      <c r="H456" s="513"/>
      <c r="I456" s="514"/>
      <c r="J456" s="515">
        <f>SUM((J454+M454+P454)/3)</f>
        <v>0</v>
      </c>
      <c r="K456" s="513"/>
      <c r="L456" s="513"/>
      <c r="M456" s="513"/>
      <c r="N456" s="513"/>
      <c r="O456" s="513"/>
      <c r="P456" s="513"/>
      <c r="Q456" s="513"/>
      <c r="R456" s="514"/>
      <c r="S456" s="515">
        <f>SUM(((S454*3)+V454+Y454)/5)</f>
        <v>0</v>
      </c>
      <c r="T456" s="513"/>
      <c r="U456" s="513"/>
      <c r="V456" s="513"/>
      <c r="W456" s="513"/>
      <c r="X456" s="513"/>
      <c r="Y456" s="513"/>
      <c r="Z456" s="513"/>
      <c r="AA456" s="514"/>
      <c r="AB456" s="489"/>
    </row>
    <row r="457" spans="1:28" ht="15.75" customHeight="1" thickBot="1">
      <c r="J457" s="100"/>
      <c r="K457" s="100"/>
      <c r="L457" s="100"/>
      <c r="M457" s="100"/>
      <c r="N457" s="100"/>
      <c r="O457" s="100"/>
      <c r="P457" s="100"/>
      <c r="Q457" s="100"/>
      <c r="R457" s="100"/>
      <c r="S457" s="100"/>
      <c r="T457" s="100"/>
      <c r="U457" s="100"/>
      <c r="V457" s="100"/>
      <c r="W457" s="100"/>
      <c r="X457" s="100"/>
      <c r="Y457" s="100"/>
      <c r="Z457" s="100"/>
      <c r="AA457" s="100"/>
      <c r="AB457" s="100"/>
    </row>
    <row r="458" spans="1:28" ht="15.75" customHeight="1">
      <c r="A458" s="472" t="str">
        <f>T(A452)</f>
        <v>Coordinated Complex Attack</v>
      </c>
      <c r="B458" s="473"/>
      <c r="C458" s="473"/>
      <c r="D458" s="474"/>
      <c r="E458" s="478" t="s">
        <v>5</v>
      </c>
      <c r="F458" s="479"/>
      <c r="G458" s="478" t="s">
        <v>159</v>
      </c>
      <c r="H458" s="482"/>
      <c r="I458" s="479"/>
      <c r="J458" s="484" t="s">
        <v>7</v>
      </c>
      <c r="K458" s="485"/>
      <c r="L458" s="485"/>
      <c r="M458" s="485"/>
      <c r="N458" s="485"/>
      <c r="O458" s="485"/>
      <c r="P458" s="485"/>
      <c r="Q458" s="485"/>
      <c r="R458" s="486"/>
      <c r="S458" s="484" t="s">
        <v>9</v>
      </c>
      <c r="T458" s="485"/>
      <c r="U458" s="485"/>
      <c r="V458" s="485"/>
      <c r="W458" s="485"/>
      <c r="X458" s="485"/>
      <c r="Y458" s="485"/>
      <c r="Z458" s="485"/>
      <c r="AA458" s="486"/>
      <c r="AB458" s="487">
        <f>SUM(((((J462+S462)/2)*G462)*E462))</f>
        <v>0</v>
      </c>
    </row>
    <row r="459" spans="1:28" ht="15.75" customHeight="1">
      <c r="A459" s="475"/>
      <c r="B459" s="476"/>
      <c r="C459" s="476"/>
      <c r="D459" s="477"/>
      <c r="E459" s="480"/>
      <c r="F459" s="481"/>
      <c r="G459" s="480"/>
      <c r="H459" s="483"/>
      <c r="I459" s="481"/>
      <c r="J459" s="490" t="s">
        <v>163</v>
      </c>
      <c r="K459" s="491"/>
      <c r="L459" s="492"/>
      <c r="M459" s="490" t="s">
        <v>165</v>
      </c>
      <c r="N459" s="491"/>
      <c r="O459" s="492"/>
      <c r="P459" s="490" t="s">
        <v>167</v>
      </c>
      <c r="Q459" s="491"/>
      <c r="R459" s="492"/>
      <c r="S459" s="490" t="s">
        <v>213</v>
      </c>
      <c r="T459" s="491"/>
      <c r="U459" s="492"/>
      <c r="V459" s="490" t="s">
        <v>219</v>
      </c>
      <c r="W459" s="491"/>
      <c r="X459" s="492"/>
      <c r="Y459" s="490" t="s">
        <v>225</v>
      </c>
      <c r="Z459" s="491"/>
      <c r="AA459" s="540"/>
      <c r="AB459" s="488"/>
    </row>
    <row r="460" spans="1:28" ht="15.75" customHeight="1">
      <c r="A460" s="493" t="str">
        <f>T(A345)</f>
        <v>Yards</v>
      </c>
      <c r="B460" s="494"/>
      <c r="C460" s="96" t="str">
        <f>T(C345)</f>
        <v>LR</v>
      </c>
      <c r="D460" s="99">
        <f>SUM(D345)</f>
        <v>18</v>
      </c>
      <c r="E460" s="495">
        <v>1</v>
      </c>
      <c r="F460" s="496"/>
      <c r="G460" s="495">
        <f>SUM(G345)</f>
        <v>0</v>
      </c>
      <c r="H460" s="499"/>
      <c r="I460" s="496"/>
      <c r="J460" s="501">
        <v>0</v>
      </c>
      <c r="K460" s="502"/>
      <c r="L460" s="503"/>
      <c r="M460" s="501">
        <v>0</v>
      </c>
      <c r="N460" s="502"/>
      <c r="O460" s="503"/>
      <c r="P460" s="501">
        <v>0</v>
      </c>
      <c r="Q460" s="502"/>
      <c r="R460" s="503"/>
      <c r="S460" s="501">
        <v>0</v>
      </c>
      <c r="T460" s="502"/>
      <c r="U460" s="503"/>
      <c r="V460" s="501">
        <v>0</v>
      </c>
      <c r="W460" s="502"/>
      <c r="X460" s="503"/>
      <c r="Y460" s="501">
        <v>0</v>
      </c>
      <c r="Z460" s="502"/>
      <c r="AA460" s="503"/>
      <c r="AB460" s="488"/>
    </row>
    <row r="461" spans="1:28" ht="15.75" customHeight="1">
      <c r="A461" s="507" t="str">
        <f>T(A346)</f>
        <v/>
      </c>
      <c r="B461" s="508"/>
      <c r="C461" s="508"/>
      <c r="D461" s="509"/>
      <c r="E461" s="497"/>
      <c r="F461" s="498"/>
      <c r="G461" s="497"/>
      <c r="H461" s="500"/>
      <c r="I461" s="498"/>
      <c r="J461" s="504"/>
      <c r="K461" s="505"/>
      <c r="L461" s="506"/>
      <c r="M461" s="504"/>
      <c r="N461" s="505"/>
      <c r="O461" s="506"/>
      <c r="P461" s="504"/>
      <c r="Q461" s="505"/>
      <c r="R461" s="506"/>
      <c r="S461" s="504"/>
      <c r="T461" s="505"/>
      <c r="U461" s="506"/>
      <c r="V461" s="504"/>
      <c r="W461" s="505"/>
      <c r="X461" s="506"/>
      <c r="Y461" s="504"/>
      <c r="Z461" s="505"/>
      <c r="AA461" s="506"/>
      <c r="AB461" s="488"/>
    </row>
    <row r="462" spans="1:28" ht="15.75" customHeight="1" thickBot="1">
      <c r="A462" s="510"/>
      <c r="B462" s="511"/>
      <c r="C462" s="511"/>
      <c r="D462" s="512"/>
      <c r="E462" s="513">
        <f>SUM(E460)</f>
        <v>1</v>
      </c>
      <c r="F462" s="514"/>
      <c r="G462" s="515">
        <f>SUM(G460)</f>
        <v>0</v>
      </c>
      <c r="H462" s="513"/>
      <c r="I462" s="514"/>
      <c r="J462" s="515">
        <f>SUM((J460+M460+P460)/3)</f>
        <v>0</v>
      </c>
      <c r="K462" s="513"/>
      <c r="L462" s="513"/>
      <c r="M462" s="513"/>
      <c r="N462" s="513"/>
      <c r="O462" s="513"/>
      <c r="P462" s="513"/>
      <c r="Q462" s="513"/>
      <c r="R462" s="514"/>
      <c r="S462" s="515">
        <f>SUM(((S460*3)+V460+Y460)/5)</f>
        <v>0</v>
      </c>
      <c r="T462" s="513"/>
      <c r="U462" s="513"/>
      <c r="V462" s="513"/>
      <c r="W462" s="513"/>
      <c r="X462" s="513"/>
      <c r="Y462" s="513"/>
      <c r="Z462" s="513"/>
      <c r="AA462" s="514"/>
      <c r="AB462" s="489"/>
    </row>
    <row r="463" spans="1:28" ht="15.75" customHeight="1" thickBot="1">
      <c r="J463" s="100"/>
      <c r="K463" s="100"/>
      <c r="L463" s="100"/>
      <c r="M463" s="100"/>
      <c r="N463" s="100"/>
      <c r="O463" s="100"/>
      <c r="P463" s="100"/>
      <c r="Q463" s="100"/>
      <c r="R463" s="100"/>
      <c r="S463" s="100"/>
      <c r="T463" s="100"/>
      <c r="U463" s="100"/>
      <c r="V463" s="100"/>
      <c r="W463" s="100"/>
      <c r="X463" s="100"/>
      <c r="Y463" s="100"/>
      <c r="Z463" s="100"/>
      <c r="AA463" s="100"/>
      <c r="AB463" s="100"/>
    </row>
    <row r="464" spans="1:28" ht="15.75" customHeight="1">
      <c r="A464" s="472" t="str">
        <f>T(A458)</f>
        <v>Coordinated Complex Attack</v>
      </c>
      <c r="B464" s="473"/>
      <c r="C464" s="473"/>
      <c r="D464" s="474"/>
      <c r="E464" s="478" t="s">
        <v>5</v>
      </c>
      <c r="F464" s="479"/>
      <c r="G464" s="478" t="s">
        <v>159</v>
      </c>
      <c r="H464" s="482"/>
      <c r="I464" s="479"/>
      <c r="J464" s="484" t="s">
        <v>7</v>
      </c>
      <c r="K464" s="485"/>
      <c r="L464" s="485"/>
      <c r="M464" s="485"/>
      <c r="N464" s="485"/>
      <c r="O464" s="485"/>
      <c r="P464" s="485"/>
      <c r="Q464" s="485"/>
      <c r="R464" s="486"/>
      <c r="S464" s="484" t="s">
        <v>9</v>
      </c>
      <c r="T464" s="485"/>
      <c r="U464" s="485"/>
      <c r="V464" s="485"/>
      <c r="W464" s="485"/>
      <c r="X464" s="485"/>
      <c r="Y464" s="485"/>
      <c r="Z464" s="485"/>
      <c r="AA464" s="486"/>
      <c r="AB464" s="487">
        <f>SUM(((((J468+S468)/2)*G468)*E468))</f>
        <v>0</v>
      </c>
    </row>
    <row r="465" spans="1:28" ht="15.75" customHeight="1">
      <c r="A465" s="475"/>
      <c r="B465" s="476"/>
      <c r="C465" s="476"/>
      <c r="D465" s="477"/>
      <c r="E465" s="480"/>
      <c r="F465" s="481"/>
      <c r="G465" s="480"/>
      <c r="H465" s="483"/>
      <c r="I465" s="481"/>
      <c r="J465" s="490" t="s">
        <v>163</v>
      </c>
      <c r="K465" s="491"/>
      <c r="L465" s="492"/>
      <c r="M465" s="490" t="s">
        <v>165</v>
      </c>
      <c r="N465" s="491"/>
      <c r="O465" s="492"/>
      <c r="P465" s="490" t="s">
        <v>167</v>
      </c>
      <c r="Q465" s="491"/>
      <c r="R465" s="492"/>
      <c r="S465" s="490" t="s">
        <v>213</v>
      </c>
      <c r="T465" s="491"/>
      <c r="U465" s="492"/>
      <c r="V465" s="490" t="s">
        <v>219</v>
      </c>
      <c r="W465" s="491"/>
      <c r="X465" s="492"/>
      <c r="Y465" s="490" t="s">
        <v>225</v>
      </c>
      <c r="Z465" s="491"/>
      <c r="AA465" s="492"/>
      <c r="AB465" s="488"/>
    </row>
    <row r="466" spans="1:28" ht="15.75" customHeight="1">
      <c r="A466" s="493" t="str">
        <f>T(A351)</f>
        <v>Maintenance Barns/Facilities</v>
      </c>
      <c r="B466" s="494"/>
      <c r="C466" s="96" t="str">
        <f>T(C351)</f>
        <v>LR</v>
      </c>
      <c r="D466" s="99">
        <f>SUM(D351)</f>
        <v>19</v>
      </c>
      <c r="E466" s="495">
        <v>1</v>
      </c>
      <c r="F466" s="496"/>
      <c r="G466" s="495">
        <f>SUM(G351)</f>
        <v>0</v>
      </c>
      <c r="H466" s="499"/>
      <c r="I466" s="496"/>
      <c r="J466" s="501">
        <v>0</v>
      </c>
      <c r="K466" s="502"/>
      <c r="L466" s="503"/>
      <c r="M466" s="501">
        <v>0</v>
      </c>
      <c r="N466" s="502"/>
      <c r="O466" s="503"/>
      <c r="P466" s="501">
        <v>0</v>
      </c>
      <c r="Q466" s="502"/>
      <c r="R466" s="503"/>
      <c r="S466" s="501">
        <v>0</v>
      </c>
      <c r="T466" s="502"/>
      <c r="U466" s="503"/>
      <c r="V466" s="501">
        <v>0</v>
      </c>
      <c r="W466" s="502"/>
      <c r="X466" s="503"/>
      <c r="Y466" s="501">
        <v>0</v>
      </c>
      <c r="Z466" s="502"/>
      <c r="AA466" s="503"/>
      <c r="AB466" s="488"/>
    </row>
    <row r="467" spans="1:28" ht="15.75" customHeight="1">
      <c r="A467" s="507" t="str">
        <f>T(A352)</f>
        <v/>
      </c>
      <c r="B467" s="508"/>
      <c r="C467" s="508"/>
      <c r="D467" s="509"/>
      <c r="E467" s="497"/>
      <c r="F467" s="498"/>
      <c r="G467" s="497"/>
      <c r="H467" s="500"/>
      <c r="I467" s="498"/>
      <c r="J467" s="504"/>
      <c r="K467" s="505"/>
      <c r="L467" s="506"/>
      <c r="M467" s="504"/>
      <c r="N467" s="505"/>
      <c r="O467" s="506"/>
      <c r="P467" s="504"/>
      <c r="Q467" s="505"/>
      <c r="R467" s="506"/>
      <c r="S467" s="504"/>
      <c r="T467" s="505"/>
      <c r="U467" s="506"/>
      <c r="V467" s="504"/>
      <c r="W467" s="505"/>
      <c r="X467" s="506"/>
      <c r="Y467" s="504"/>
      <c r="Z467" s="505"/>
      <c r="AA467" s="506"/>
      <c r="AB467" s="488"/>
    </row>
    <row r="468" spans="1:28" ht="15.75" customHeight="1" thickBot="1">
      <c r="A468" s="510"/>
      <c r="B468" s="511"/>
      <c r="C468" s="511"/>
      <c r="D468" s="512"/>
      <c r="E468" s="513">
        <f>SUM(E466)</f>
        <v>1</v>
      </c>
      <c r="F468" s="514"/>
      <c r="G468" s="515">
        <f>SUM(G466)</f>
        <v>0</v>
      </c>
      <c r="H468" s="513"/>
      <c r="I468" s="514"/>
      <c r="J468" s="515">
        <f>SUM((J466+M466+P466)/3)</f>
        <v>0</v>
      </c>
      <c r="K468" s="513"/>
      <c r="L468" s="513"/>
      <c r="M468" s="513"/>
      <c r="N468" s="513"/>
      <c r="O468" s="513"/>
      <c r="P468" s="513"/>
      <c r="Q468" s="513"/>
      <c r="R468" s="514"/>
      <c r="S468" s="515">
        <f>SUM(((S466*3)+V466+Y466)/5)</f>
        <v>0</v>
      </c>
      <c r="T468" s="513"/>
      <c r="U468" s="513"/>
      <c r="V468" s="513"/>
      <c r="W468" s="513"/>
      <c r="X468" s="513"/>
      <c r="Y468" s="513"/>
      <c r="Z468" s="513"/>
      <c r="AA468" s="514"/>
      <c r="AB468" s="489"/>
    </row>
    <row r="469" spans="1:28" ht="15.75" customHeight="1"/>
    <row r="470" spans="1:28" ht="31.5" thickBot="1">
      <c r="A470" s="522" t="str">
        <f>T(Definitions!D23)</f>
        <v>Cyber Attack</v>
      </c>
      <c r="B470" s="522"/>
      <c r="C470" s="522"/>
      <c r="D470" s="522"/>
      <c r="E470" s="522"/>
      <c r="F470" s="522"/>
      <c r="G470" s="522"/>
      <c r="H470" s="522"/>
      <c r="I470" s="522"/>
      <c r="J470" s="522"/>
      <c r="K470" s="522"/>
      <c r="L470" s="522"/>
      <c r="M470" s="522"/>
      <c r="N470" s="522"/>
      <c r="O470" s="522"/>
      <c r="P470" s="522"/>
      <c r="Q470" s="522"/>
      <c r="R470" s="522"/>
      <c r="S470" s="522"/>
      <c r="T470" s="522"/>
      <c r="U470" s="522"/>
      <c r="V470" s="522"/>
      <c r="W470" s="522"/>
      <c r="X470" s="522"/>
      <c r="Y470" s="522"/>
      <c r="Z470" s="522"/>
      <c r="AA470" s="522"/>
      <c r="AB470" s="522"/>
    </row>
    <row r="471" spans="1:28" ht="15.75" customHeight="1">
      <c r="A471" s="472" t="str">
        <f>T(A470)</f>
        <v>Cyber Attack</v>
      </c>
      <c r="B471" s="473"/>
      <c r="C471" s="473"/>
      <c r="D471" s="474"/>
      <c r="E471" s="523" t="s">
        <v>5</v>
      </c>
      <c r="F471" s="524"/>
      <c r="G471" s="478" t="s">
        <v>159</v>
      </c>
      <c r="H471" s="482"/>
      <c r="I471" s="479"/>
      <c r="J471" s="484" t="s">
        <v>7</v>
      </c>
      <c r="K471" s="485"/>
      <c r="L471" s="485"/>
      <c r="M471" s="485"/>
      <c r="N471" s="485"/>
      <c r="O471" s="485"/>
      <c r="P471" s="485"/>
      <c r="Q471" s="485"/>
      <c r="R471" s="486"/>
      <c r="S471" s="484" t="s">
        <v>9</v>
      </c>
      <c r="T471" s="485"/>
      <c r="U471" s="485"/>
      <c r="V471" s="485"/>
      <c r="W471" s="485"/>
      <c r="X471" s="485"/>
      <c r="Y471" s="485"/>
      <c r="Z471" s="485"/>
      <c r="AA471" s="486"/>
      <c r="AB471" s="487">
        <f>SUM(((((J475+S475)/2)*G475)*E475))</f>
        <v>0</v>
      </c>
    </row>
    <row r="472" spans="1:28" ht="15.75" customHeight="1">
      <c r="A472" s="475"/>
      <c r="B472" s="476"/>
      <c r="C472" s="476"/>
      <c r="D472" s="477"/>
      <c r="E472" s="525"/>
      <c r="F472" s="526"/>
      <c r="G472" s="480"/>
      <c r="H472" s="483"/>
      <c r="I472" s="481"/>
      <c r="J472" s="490" t="s">
        <v>163</v>
      </c>
      <c r="K472" s="491"/>
      <c r="L472" s="492"/>
      <c r="M472" s="490" t="s">
        <v>165</v>
      </c>
      <c r="N472" s="491"/>
      <c r="O472" s="492"/>
      <c r="P472" s="490" t="s">
        <v>167</v>
      </c>
      <c r="Q472" s="491"/>
      <c r="R472" s="492"/>
      <c r="S472" s="490" t="s">
        <v>213</v>
      </c>
      <c r="T472" s="491"/>
      <c r="U472" s="492"/>
      <c r="V472" s="490" t="s">
        <v>219</v>
      </c>
      <c r="W472" s="491"/>
      <c r="X472" s="492"/>
      <c r="Y472" s="490" t="s">
        <v>225</v>
      </c>
      <c r="Z472" s="491"/>
      <c r="AA472" s="492"/>
      <c r="AB472" s="488"/>
    </row>
    <row r="473" spans="1:28" ht="15.75" customHeight="1">
      <c r="A473" s="493" t="str">
        <f>T(A358)</f>
        <v>Headquarters Building</v>
      </c>
      <c r="B473" s="494"/>
      <c r="C473" s="96" t="str">
        <f>T(C358)</f>
        <v>LR</v>
      </c>
      <c r="D473" s="99">
        <f>SUM(D358)</f>
        <v>1</v>
      </c>
      <c r="E473" s="495">
        <v>1</v>
      </c>
      <c r="F473" s="496"/>
      <c r="G473" s="495">
        <f>SUM(G358)</f>
        <v>0</v>
      </c>
      <c r="H473" s="499"/>
      <c r="I473" s="496"/>
      <c r="J473" s="501">
        <v>0</v>
      </c>
      <c r="K473" s="502"/>
      <c r="L473" s="503"/>
      <c r="M473" s="501">
        <v>0</v>
      </c>
      <c r="N473" s="502"/>
      <c r="O473" s="503"/>
      <c r="P473" s="501">
        <v>0</v>
      </c>
      <c r="Q473" s="502"/>
      <c r="R473" s="503"/>
      <c r="S473" s="501">
        <v>0</v>
      </c>
      <c r="T473" s="502"/>
      <c r="U473" s="503"/>
      <c r="V473" s="501">
        <v>0</v>
      </c>
      <c r="W473" s="502"/>
      <c r="X473" s="503"/>
      <c r="Y473" s="501">
        <v>0</v>
      </c>
      <c r="Z473" s="502"/>
      <c r="AA473" s="503"/>
      <c r="AB473" s="488"/>
    </row>
    <row r="474" spans="1:28" ht="15.75" customHeight="1">
      <c r="A474" s="507" t="str">
        <f>T(A359)</f>
        <v/>
      </c>
      <c r="B474" s="508"/>
      <c r="C474" s="508"/>
      <c r="D474" s="509"/>
      <c r="E474" s="497"/>
      <c r="F474" s="498"/>
      <c r="G474" s="497"/>
      <c r="H474" s="500"/>
      <c r="I474" s="498"/>
      <c r="J474" s="504"/>
      <c r="K474" s="505"/>
      <c r="L474" s="506"/>
      <c r="M474" s="504"/>
      <c r="N474" s="505"/>
      <c r="O474" s="506"/>
      <c r="P474" s="504"/>
      <c r="Q474" s="505"/>
      <c r="R474" s="506"/>
      <c r="S474" s="504"/>
      <c r="T474" s="505"/>
      <c r="U474" s="506"/>
      <c r="V474" s="504"/>
      <c r="W474" s="505"/>
      <c r="X474" s="506"/>
      <c r="Y474" s="504"/>
      <c r="Z474" s="505"/>
      <c r="AA474" s="506"/>
      <c r="AB474" s="488"/>
    </row>
    <row r="475" spans="1:28" ht="15.75" customHeight="1" thickBot="1">
      <c r="A475" s="510"/>
      <c r="B475" s="511"/>
      <c r="C475" s="511"/>
      <c r="D475" s="512"/>
      <c r="E475" s="513">
        <f>SUM(E473)</f>
        <v>1</v>
      </c>
      <c r="F475" s="514"/>
      <c r="G475" s="515">
        <f>SUM(G473)</f>
        <v>0</v>
      </c>
      <c r="H475" s="513"/>
      <c r="I475" s="514"/>
      <c r="J475" s="515">
        <f>SUM((J473+M473+P473)/3)</f>
        <v>0</v>
      </c>
      <c r="K475" s="513"/>
      <c r="L475" s="513"/>
      <c r="M475" s="513"/>
      <c r="N475" s="513"/>
      <c r="O475" s="513"/>
      <c r="P475" s="513"/>
      <c r="Q475" s="513"/>
      <c r="R475" s="514"/>
      <c r="S475" s="515">
        <f>SUM(((S473*3)+V473+Y473)/5)</f>
        <v>0</v>
      </c>
      <c r="T475" s="513"/>
      <c r="U475" s="513"/>
      <c r="V475" s="513"/>
      <c r="W475" s="513"/>
      <c r="X475" s="513"/>
      <c r="Y475" s="513"/>
      <c r="Z475" s="513"/>
      <c r="AA475" s="514"/>
      <c r="AB475" s="489"/>
    </row>
    <row r="476" spans="1:28" ht="15.75" customHeight="1" thickBot="1">
      <c r="A476" s="114"/>
      <c r="B476" s="114"/>
      <c r="C476" s="114"/>
      <c r="D476" s="114"/>
      <c r="E476" s="114"/>
      <c r="F476" s="114"/>
      <c r="G476" s="114"/>
      <c r="H476" s="114"/>
      <c r="I476" s="114"/>
      <c r="J476" s="98"/>
      <c r="K476" s="98"/>
      <c r="L476" s="98"/>
      <c r="M476" s="98"/>
      <c r="N476" s="98"/>
      <c r="O476" s="98"/>
      <c r="P476" s="98"/>
      <c r="Q476" s="98"/>
      <c r="R476" s="98"/>
      <c r="S476" s="98"/>
      <c r="T476" s="98"/>
      <c r="U476" s="98"/>
      <c r="V476" s="98"/>
      <c r="W476" s="98"/>
      <c r="X476" s="98"/>
      <c r="Y476" s="98"/>
      <c r="Z476" s="98"/>
      <c r="AA476" s="98"/>
      <c r="AB476" s="100"/>
    </row>
    <row r="477" spans="1:28" ht="15.75" customHeight="1">
      <c r="A477" s="472" t="str">
        <f>T(A470)</f>
        <v>Cyber Attack</v>
      </c>
      <c r="B477" s="473"/>
      <c r="C477" s="473"/>
      <c r="D477" s="474"/>
      <c r="E477" s="523" t="s">
        <v>5</v>
      </c>
      <c r="F477" s="524"/>
      <c r="G477" s="478" t="s">
        <v>159</v>
      </c>
      <c r="H477" s="482"/>
      <c r="I477" s="479"/>
      <c r="J477" s="484" t="s">
        <v>7</v>
      </c>
      <c r="K477" s="485"/>
      <c r="L477" s="485"/>
      <c r="M477" s="485"/>
      <c r="N477" s="485"/>
      <c r="O477" s="485"/>
      <c r="P477" s="485"/>
      <c r="Q477" s="485"/>
      <c r="R477" s="486"/>
      <c r="S477" s="484" t="s">
        <v>9</v>
      </c>
      <c r="T477" s="485"/>
      <c r="U477" s="485"/>
      <c r="V477" s="485"/>
      <c r="W477" s="485"/>
      <c r="X477" s="485"/>
      <c r="Y477" s="485"/>
      <c r="Z477" s="485"/>
      <c r="AA477" s="486"/>
      <c r="AB477" s="487">
        <f>SUM(((((J481+S481)/2)*G481)*E481))</f>
        <v>0</v>
      </c>
    </row>
    <row r="478" spans="1:28" ht="15.75" customHeight="1">
      <c r="A478" s="475"/>
      <c r="B478" s="476"/>
      <c r="C478" s="476"/>
      <c r="D478" s="477"/>
      <c r="E478" s="525"/>
      <c r="F478" s="526"/>
      <c r="G478" s="480"/>
      <c r="H478" s="483"/>
      <c r="I478" s="481"/>
      <c r="J478" s="490" t="s">
        <v>163</v>
      </c>
      <c r="K478" s="491"/>
      <c r="L478" s="492"/>
      <c r="M478" s="490" t="s">
        <v>165</v>
      </c>
      <c r="N478" s="491"/>
      <c r="O478" s="492"/>
      <c r="P478" s="490" t="s">
        <v>167</v>
      </c>
      <c r="Q478" s="491"/>
      <c r="R478" s="492"/>
      <c r="S478" s="490" t="s">
        <v>213</v>
      </c>
      <c r="T478" s="491"/>
      <c r="U478" s="492"/>
      <c r="V478" s="490" t="s">
        <v>219</v>
      </c>
      <c r="W478" s="491"/>
      <c r="X478" s="492"/>
      <c r="Y478" s="490" t="s">
        <v>225</v>
      </c>
      <c r="Z478" s="491"/>
      <c r="AA478" s="492"/>
      <c r="AB478" s="488"/>
    </row>
    <row r="479" spans="1:28" ht="15.75" customHeight="1">
      <c r="A479" s="493" t="str">
        <f>T(A364)</f>
        <v>Major Passenger Terminals</v>
      </c>
      <c r="B479" s="494"/>
      <c r="C479" s="96" t="str">
        <f>T(C364)</f>
        <v>LR</v>
      </c>
      <c r="D479" s="99">
        <f>SUM(D364)</f>
        <v>2</v>
      </c>
      <c r="E479" s="495">
        <v>1</v>
      </c>
      <c r="F479" s="496"/>
      <c r="G479" s="495">
        <f>SUM(G364)</f>
        <v>0</v>
      </c>
      <c r="H479" s="499"/>
      <c r="I479" s="496"/>
      <c r="J479" s="501">
        <v>0</v>
      </c>
      <c r="K479" s="502"/>
      <c r="L479" s="503"/>
      <c r="M479" s="501">
        <v>0</v>
      </c>
      <c r="N479" s="502"/>
      <c r="O479" s="503"/>
      <c r="P479" s="501">
        <v>0</v>
      </c>
      <c r="Q479" s="502"/>
      <c r="R479" s="503"/>
      <c r="S479" s="501">
        <v>0</v>
      </c>
      <c r="T479" s="502"/>
      <c r="U479" s="503"/>
      <c r="V479" s="501">
        <v>0</v>
      </c>
      <c r="W479" s="502"/>
      <c r="X479" s="503"/>
      <c r="Y479" s="501">
        <v>0</v>
      </c>
      <c r="Z479" s="502"/>
      <c r="AA479" s="503"/>
      <c r="AB479" s="488"/>
    </row>
    <row r="480" spans="1:28" ht="15.75" customHeight="1">
      <c r="A480" s="507" t="str">
        <f>T(A365)</f>
        <v/>
      </c>
      <c r="B480" s="508"/>
      <c r="C480" s="508"/>
      <c r="D480" s="509"/>
      <c r="E480" s="497"/>
      <c r="F480" s="498"/>
      <c r="G480" s="497"/>
      <c r="H480" s="500"/>
      <c r="I480" s="498"/>
      <c r="J480" s="504"/>
      <c r="K480" s="505"/>
      <c r="L480" s="506"/>
      <c r="M480" s="504"/>
      <c r="N480" s="505"/>
      <c r="O480" s="506"/>
      <c r="P480" s="504"/>
      <c r="Q480" s="505"/>
      <c r="R480" s="506"/>
      <c r="S480" s="504"/>
      <c r="T480" s="505"/>
      <c r="U480" s="506"/>
      <c r="V480" s="504"/>
      <c r="W480" s="505"/>
      <c r="X480" s="506"/>
      <c r="Y480" s="504"/>
      <c r="Z480" s="505"/>
      <c r="AA480" s="506"/>
      <c r="AB480" s="488"/>
    </row>
    <row r="481" spans="1:28" ht="15.75" customHeight="1" thickBot="1">
      <c r="A481" s="510"/>
      <c r="B481" s="511"/>
      <c r="C481" s="511"/>
      <c r="D481" s="512"/>
      <c r="E481" s="513">
        <f>SUM(E479)</f>
        <v>1</v>
      </c>
      <c r="F481" s="514"/>
      <c r="G481" s="515">
        <f>SUM(G479)</f>
        <v>0</v>
      </c>
      <c r="H481" s="513"/>
      <c r="I481" s="514"/>
      <c r="J481" s="515">
        <f>SUM((J479+M479+P479)/3)</f>
        <v>0</v>
      </c>
      <c r="K481" s="513"/>
      <c r="L481" s="513"/>
      <c r="M481" s="513"/>
      <c r="N481" s="513"/>
      <c r="O481" s="513"/>
      <c r="P481" s="513"/>
      <c r="Q481" s="513"/>
      <c r="R481" s="514"/>
      <c r="S481" s="515">
        <f>SUM(((S479*3)+V479+Y479)/5)</f>
        <v>0</v>
      </c>
      <c r="T481" s="513"/>
      <c r="U481" s="513"/>
      <c r="V481" s="513"/>
      <c r="W481" s="513"/>
      <c r="X481" s="513"/>
      <c r="Y481" s="513"/>
      <c r="Z481" s="513"/>
      <c r="AA481" s="514"/>
      <c r="AB481" s="489"/>
    </row>
    <row r="482" spans="1:28" ht="15.75" customHeight="1" thickBot="1">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row>
    <row r="483" spans="1:28" ht="15.75" customHeight="1">
      <c r="A483" s="472" t="str">
        <f>T(A477)</f>
        <v>Cyber Attack</v>
      </c>
      <c r="B483" s="473"/>
      <c r="C483" s="473"/>
      <c r="D483" s="474"/>
      <c r="E483" s="478" t="s">
        <v>5</v>
      </c>
      <c r="F483" s="479"/>
      <c r="G483" s="478" t="s">
        <v>159</v>
      </c>
      <c r="H483" s="482"/>
      <c r="I483" s="479"/>
      <c r="J483" s="484" t="s">
        <v>7</v>
      </c>
      <c r="K483" s="485"/>
      <c r="L483" s="485"/>
      <c r="M483" s="485"/>
      <c r="N483" s="485"/>
      <c r="O483" s="485"/>
      <c r="P483" s="485"/>
      <c r="Q483" s="485"/>
      <c r="R483" s="486"/>
      <c r="S483" s="484" t="s">
        <v>9</v>
      </c>
      <c r="T483" s="485"/>
      <c r="U483" s="485"/>
      <c r="V483" s="485"/>
      <c r="W483" s="485"/>
      <c r="X483" s="485"/>
      <c r="Y483" s="485"/>
      <c r="Z483" s="485"/>
      <c r="AA483" s="486"/>
      <c r="AB483" s="487">
        <f>SUM(((((J487+S487)/2)*G487)*E487))</f>
        <v>0</v>
      </c>
    </row>
    <row r="484" spans="1:28" ht="15.75" customHeight="1">
      <c r="A484" s="475"/>
      <c r="B484" s="476"/>
      <c r="C484" s="476"/>
      <c r="D484" s="477"/>
      <c r="E484" s="480"/>
      <c r="F484" s="481"/>
      <c r="G484" s="480"/>
      <c r="H484" s="483"/>
      <c r="I484" s="481"/>
      <c r="J484" s="490" t="s">
        <v>163</v>
      </c>
      <c r="K484" s="491"/>
      <c r="L484" s="492"/>
      <c r="M484" s="490" t="s">
        <v>165</v>
      </c>
      <c r="N484" s="491"/>
      <c r="O484" s="492"/>
      <c r="P484" s="490" t="s">
        <v>167</v>
      </c>
      <c r="Q484" s="491"/>
      <c r="R484" s="492"/>
      <c r="S484" s="490" t="s">
        <v>213</v>
      </c>
      <c r="T484" s="491"/>
      <c r="U484" s="492"/>
      <c r="V484" s="490" t="s">
        <v>219</v>
      </c>
      <c r="W484" s="491"/>
      <c r="X484" s="492"/>
      <c r="Y484" s="490" t="s">
        <v>225</v>
      </c>
      <c r="Z484" s="491"/>
      <c r="AA484" s="540"/>
      <c r="AB484" s="488"/>
    </row>
    <row r="485" spans="1:28" ht="15.75" customHeight="1">
      <c r="A485" s="493" t="str">
        <f>T(A370)</f>
        <v>Major Line Stations</v>
      </c>
      <c r="B485" s="494"/>
      <c r="C485" s="96" t="str">
        <f>T(C370)</f>
        <v>LR</v>
      </c>
      <c r="D485" s="99">
        <f>SUM(D370)</f>
        <v>3</v>
      </c>
      <c r="E485" s="495">
        <v>1</v>
      </c>
      <c r="F485" s="496"/>
      <c r="G485" s="495">
        <f>SUM(G370)</f>
        <v>0</v>
      </c>
      <c r="H485" s="499"/>
      <c r="I485" s="496"/>
      <c r="J485" s="501">
        <v>0</v>
      </c>
      <c r="K485" s="502"/>
      <c r="L485" s="503"/>
      <c r="M485" s="501">
        <v>0</v>
      </c>
      <c r="N485" s="502"/>
      <c r="O485" s="503"/>
      <c r="P485" s="501">
        <v>0</v>
      </c>
      <c r="Q485" s="502"/>
      <c r="R485" s="503"/>
      <c r="S485" s="501">
        <v>0</v>
      </c>
      <c r="T485" s="502"/>
      <c r="U485" s="503"/>
      <c r="V485" s="501">
        <v>0</v>
      </c>
      <c r="W485" s="502"/>
      <c r="X485" s="503"/>
      <c r="Y485" s="501">
        <v>0</v>
      </c>
      <c r="Z485" s="502"/>
      <c r="AA485" s="503"/>
      <c r="AB485" s="488"/>
    </row>
    <row r="486" spans="1:28" ht="15.75" customHeight="1">
      <c r="A486" s="507" t="str">
        <f>T(A371)</f>
        <v/>
      </c>
      <c r="B486" s="508"/>
      <c r="C486" s="508"/>
      <c r="D486" s="509"/>
      <c r="E486" s="497"/>
      <c r="F486" s="498"/>
      <c r="G486" s="497"/>
      <c r="H486" s="500"/>
      <c r="I486" s="498"/>
      <c r="J486" s="504"/>
      <c r="K486" s="505"/>
      <c r="L486" s="506"/>
      <c r="M486" s="504"/>
      <c r="N486" s="505"/>
      <c r="O486" s="506"/>
      <c r="P486" s="504"/>
      <c r="Q486" s="505"/>
      <c r="R486" s="506"/>
      <c r="S486" s="504"/>
      <c r="T486" s="505"/>
      <c r="U486" s="506"/>
      <c r="V486" s="504"/>
      <c r="W486" s="505"/>
      <c r="X486" s="506"/>
      <c r="Y486" s="504"/>
      <c r="Z486" s="505"/>
      <c r="AA486" s="506"/>
      <c r="AB486" s="488"/>
    </row>
    <row r="487" spans="1:28" ht="15.75" customHeight="1" thickBot="1">
      <c r="A487" s="510"/>
      <c r="B487" s="511"/>
      <c r="C487" s="511"/>
      <c r="D487" s="512"/>
      <c r="E487" s="513">
        <f>SUM(E485)</f>
        <v>1</v>
      </c>
      <c r="F487" s="514"/>
      <c r="G487" s="515">
        <f>SUM(G485)</f>
        <v>0</v>
      </c>
      <c r="H487" s="513"/>
      <c r="I487" s="514"/>
      <c r="J487" s="515">
        <f>SUM((J485+M485+P485)/3)</f>
        <v>0</v>
      </c>
      <c r="K487" s="513"/>
      <c r="L487" s="513"/>
      <c r="M487" s="513"/>
      <c r="N487" s="513"/>
      <c r="O487" s="513"/>
      <c r="P487" s="513"/>
      <c r="Q487" s="513"/>
      <c r="R487" s="514"/>
      <c r="S487" s="515">
        <f>SUM(((S485*3)+V485+Y485)/5)</f>
        <v>0</v>
      </c>
      <c r="T487" s="513"/>
      <c r="U487" s="513"/>
      <c r="V487" s="513"/>
      <c r="W487" s="513"/>
      <c r="X487" s="513"/>
      <c r="Y487" s="513"/>
      <c r="Z487" s="513"/>
      <c r="AA487" s="514"/>
      <c r="AB487" s="489"/>
    </row>
    <row r="488" spans="1:28" ht="15.75" customHeight="1" thickBot="1">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row>
    <row r="489" spans="1:28" ht="15.75" customHeight="1">
      <c r="A489" s="472" t="str">
        <f>T(A483)</f>
        <v>Cyber Attack</v>
      </c>
      <c r="B489" s="473"/>
      <c r="C489" s="473"/>
      <c r="D489" s="474"/>
      <c r="E489" s="478" t="s">
        <v>5</v>
      </c>
      <c r="F489" s="479"/>
      <c r="G489" s="478" t="s">
        <v>159</v>
      </c>
      <c r="H489" s="482"/>
      <c r="I489" s="479"/>
      <c r="J489" s="484" t="s">
        <v>7</v>
      </c>
      <c r="K489" s="485"/>
      <c r="L489" s="485"/>
      <c r="M489" s="485"/>
      <c r="N489" s="485"/>
      <c r="O489" s="485"/>
      <c r="P489" s="485"/>
      <c r="Q489" s="485"/>
      <c r="R489" s="486"/>
      <c r="S489" s="484" t="s">
        <v>9</v>
      </c>
      <c r="T489" s="485"/>
      <c r="U489" s="485"/>
      <c r="V489" s="485"/>
      <c r="W489" s="485"/>
      <c r="X489" s="485"/>
      <c r="Y489" s="485"/>
      <c r="Z489" s="485"/>
      <c r="AA489" s="486"/>
      <c r="AB489" s="487">
        <f>SUM(((((J493+S493)/2)*G493)*E493))</f>
        <v>0</v>
      </c>
    </row>
    <row r="490" spans="1:28" ht="15.75" customHeight="1">
      <c r="A490" s="475"/>
      <c r="B490" s="476"/>
      <c r="C490" s="476"/>
      <c r="D490" s="477"/>
      <c r="E490" s="480"/>
      <c r="F490" s="481"/>
      <c r="G490" s="480"/>
      <c r="H490" s="483"/>
      <c r="I490" s="481"/>
      <c r="J490" s="490" t="s">
        <v>163</v>
      </c>
      <c r="K490" s="491"/>
      <c r="L490" s="492"/>
      <c r="M490" s="490" t="s">
        <v>165</v>
      </c>
      <c r="N490" s="491"/>
      <c r="O490" s="492"/>
      <c r="P490" s="490" t="s">
        <v>167</v>
      </c>
      <c r="Q490" s="491"/>
      <c r="R490" s="492"/>
      <c r="S490" s="490" t="s">
        <v>213</v>
      </c>
      <c r="T490" s="491"/>
      <c r="U490" s="492"/>
      <c r="V490" s="490" t="s">
        <v>219</v>
      </c>
      <c r="W490" s="491"/>
      <c r="X490" s="492"/>
      <c r="Y490" s="490" t="s">
        <v>225</v>
      </c>
      <c r="Z490" s="491"/>
      <c r="AA490" s="492"/>
      <c r="AB490" s="488"/>
    </row>
    <row r="491" spans="1:28" ht="15.75" customHeight="1">
      <c r="A491" s="493" t="str">
        <f>T(A376)</f>
        <v>Parking Structures</v>
      </c>
      <c r="B491" s="494"/>
      <c r="C491" s="96" t="str">
        <f>T(C376)</f>
        <v>LR</v>
      </c>
      <c r="D491" s="99">
        <f>SUM(D376)</f>
        <v>4</v>
      </c>
      <c r="E491" s="495">
        <v>1</v>
      </c>
      <c r="F491" s="496"/>
      <c r="G491" s="495">
        <f>SUM(G376)</f>
        <v>0</v>
      </c>
      <c r="H491" s="499"/>
      <c r="I491" s="496"/>
      <c r="J491" s="501">
        <v>0</v>
      </c>
      <c r="K491" s="502"/>
      <c r="L491" s="503"/>
      <c r="M491" s="501">
        <v>0</v>
      </c>
      <c r="N491" s="502"/>
      <c r="O491" s="503"/>
      <c r="P491" s="501">
        <v>0</v>
      </c>
      <c r="Q491" s="502"/>
      <c r="R491" s="503"/>
      <c r="S491" s="501">
        <v>0</v>
      </c>
      <c r="T491" s="502"/>
      <c r="U491" s="503"/>
      <c r="V491" s="501">
        <v>0</v>
      </c>
      <c r="W491" s="502"/>
      <c r="X491" s="503"/>
      <c r="Y491" s="501">
        <v>0</v>
      </c>
      <c r="Z491" s="502"/>
      <c r="AA491" s="503"/>
      <c r="AB491" s="488"/>
    </row>
    <row r="492" spans="1:28" ht="15.75" customHeight="1">
      <c r="A492" s="507" t="str">
        <f>T(A377)</f>
        <v/>
      </c>
      <c r="B492" s="508"/>
      <c r="C492" s="508"/>
      <c r="D492" s="509"/>
      <c r="E492" s="497"/>
      <c r="F492" s="498"/>
      <c r="G492" s="497"/>
      <c r="H492" s="500"/>
      <c r="I492" s="498"/>
      <c r="J492" s="504"/>
      <c r="K492" s="505"/>
      <c r="L492" s="506"/>
      <c r="M492" s="504"/>
      <c r="N492" s="505"/>
      <c r="O492" s="506"/>
      <c r="P492" s="504"/>
      <c r="Q492" s="505"/>
      <c r="R492" s="506"/>
      <c r="S492" s="504"/>
      <c r="T492" s="505"/>
      <c r="U492" s="506"/>
      <c r="V492" s="504"/>
      <c r="W492" s="505"/>
      <c r="X492" s="506"/>
      <c r="Y492" s="504"/>
      <c r="Z492" s="505"/>
      <c r="AA492" s="506"/>
      <c r="AB492" s="488"/>
    </row>
    <row r="493" spans="1:28" ht="15.75" customHeight="1" thickBot="1">
      <c r="A493" s="510"/>
      <c r="B493" s="511"/>
      <c r="C493" s="511"/>
      <c r="D493" s="512"/>
      <c r="E493" s="513">
        <f>SUM(E491)</f>
        <v>1</v>
      </c>
      <c r="F493" s="514"/>
      <c r="G493" s="515">
        <f>SUM(G491)</f>
        <v>0</v>
      </c>
      <c r="H493" s="513"/>
      <c r="I493" s="514"/>
      <c r="J493" s="515">
        <f>SUM((J491+M491+P491)/3)</f>
        <v>0</v>
      </c>
      <c r="K493" s="513"/>
      <c r="L493" s="513"/>
      <c r="M493" s="513"/>
      <c r="N493" s="513"/>
      <c r="O493" s="513"/>
      <c r="P493" s="513"/>
      <c r="Q493" s="513"/>
      <c r="R493" s="514"/>
      <c r="S493" s="515">
        <f>SUM(((S491*3)+V491+Y491)/5)</f>
        <v>0</v>
      </c>
      <c r="T493" s="513"/>
      <c r="U493" s="513"/>
      <c r="V493" s="513"/>
      <c r="W493" s="513"/>
      <c r="X493" s="513"/>
      <c r="Y493" s="513"/>
      <c r="Z493" s="513"/>
      <c r="AA493" s="514"/>
      <c r="AB493" s="489"/>
    </row>
    <row r="494" spans="1:28" ht="15.75" customHeight="1" thickBot="1">
      <c r="E494" s="100"/>
      <c r="F494" s="100"/>
      <c r="G494" s="100"/>
      <c r="H494" s="100"/>
      <c r="I494" s="100"/>
      <c r="J494" s="98"/>
      <c r="K494" s="98"/>
      <c r="L494" s="98"/>
      <c r="M494" s="98"/>
      <c r="N494" s="98"/>
      <c r="O494" s="98"/>
      <c r="P494" s="98"/>
      <c r="Q494" s="98"/>
      <c r="R494" s="98"/>
      <c r="S494" s="98"/>
      <c r="T494" s="98"/>
      <c r="U494" s="98"/>
      <c r="V494" s="98"/>
      <c r="W494" s="98"/>
      <c r="X494" s="98"/>
      <c r="Y494" s="98"/>
      <c r="Z494" s="98"/>
      <c r="AA494" s="98"/>
      <c r="AB494" s="100"/>
    </row>
    <row r="495" spans="1:28" ht="15.75" customHeight="1">
      <c r="A495" s="472" t="str">
        <f>T(A489)</f>
        <v>Cyber Attack</v>
      </c>
      <c r="B495" s="473"/>
      <c r="C495" s="473"/>
      <c r="D495" s="474"/>
      <c r="E495" s="478" t="s">
        <v>5</v>
      </c>
      <c r="F495" s="479"/>
      <c r="G495" s="478" t="s">
        <v>159</v>
      </c>
      <c r="H495" s="482"/>
      <c r="I495" s="479"/>
      <c r="J495" s="484" t="s">
        <v>7</v>
      </c>
      <c r="K495" s="485"/>
      <c r="L495" s="485"/>
      <c r="M495" s="485"/>
      <c r="N495" s="485"/>
      <c r="O495" s="485"/>
      <c r="P495" s="485"/>
      <c r="Q495" s="485"/>
      <c r="R495" s="486"/>
      <c r="S495" s="484" t="s">
        <v>9</v>
      </c>
      <c r="T495" s="485"/>
      <c r="U495" s="485"/>
      <c r="V495" s="485"/>
      <c r="W495" s="485"/>
      <c r="X495" s="485"/>
      <c r="Y495" s="485"/>
      <c r="Z495" s="485"/>
      <c r="AA495" s="486"/>
      <c r="AB495" s="487">
        <f>SUM(((((J499+S499)/2)*G499)*E499))</f>
        <v>0</v>
      </c>
    </row>
    <row r="496" spans="1:28" ht="15.75" customHeight="1">
      <c r="A496" s="475"/>
      <c r="B496" s="476"/>
      <c r="C496" s="476"/>
      <c r="D496" s="477"/>
      <c r="E496" s="480"/>
      <c r="F496" s="481"/>
      <c r="G496" s="480"/>
      <c r="H496" s="483"/>
      <c r="I496" s="481"/>
      <c r="J496" s="490" t="s">
        <v>163</v>
      </c>
      <c r="K496" s="491"/>
      <c r="L496" s="492"/>
      <c r="M496" s="490" t="s">
        <v>165</v>
      </c>
      <c r="N496" s="491"/>
      <c r="O496" s="492"/>
      <c r="P496" s="490" t="s">
        <v>167</v>
      </c>
      <c r="Q496" s="491"/>
      <c r="R496" s="492"/>
      <c r="S496" s="490" t="s">
        <v>213</v>
      </c>
      <c r="T496" s="491"/>
      <c r="U496" s="492"/>
      <c r="V496" s="490" t="s">
        <v>219</v>
      </c>
      <c r="W496" s="491"/>
      <c r="X496" s="492"/>
      <c r="Y496" s="490" t="s">
        <v>225</v>
      </c>
      <c r="Z496" s="491"/>
      <c r="AA496" s="492"/>
      <c r="AB496" s="488"/>
    </row>
    <row r="497" spans="1:28" ht="15.75" customHeight="1">
      <c r="A497" s="493" t="str">
        <f>T(A382)</f>
        <v>Consist - Type 1</v>
      </c>
      <c r="B497" s="494"/>
      <c r="C497" s="96" t="str">
        <f>T(C382)</f>
        <v>LR</v>
      </c>
      <c r="D497" s="99">
        <f>SUM(D382)</f>
        <v>5</v>
      </c>
      <c r="E497" s="495">
        <v>1</v>
      </c>
      <c r="F497" s="496"/>
      <c r="G497" s="495">
        <f>SUM(G382)</f>
        <v>0</v>
      </c>
      <c r="H497" s="499"/>
      <c r="I497" s="496"/>
      <c r="J497" s="501">
        <v>0</v>
      </c>
      <c r="K497" s="502"/>
      <c r="L497" s="503"/>
      <c r="M497" s="501">
        <v>0</v>
      </c>
      <c r="N497" s="502"/>
      <c r="O497" s="503"/>
      <c r="P497" s="501">
        <v>0</v>
      </c>
      <c r="Q497" s="502"/>
      <c r="R497" s="503"/>
      <c r="S497" s="501">
        <v>0</v>
      </c>
      <c r="T497" s="502"/>
      <c r="U497" s="503"/>
      <c r="V497" s="501">
        <v>0</v>
      </c>
      <c r="W497" s="502"/>
      <c r="X497" s="503"/>
      <c r="Y497" s="501">
        <v>0</v>
      </c>
      <c r="Z497" s="502"/>
      <c r="AA497" s="503"/>
      <c r="AB497" s="488"/>
    </row>
    <row r="498" spans="1:28" ht="15.75" customHeight="1">
      <c r="A498" s="507" t="str">
        <f>T(A383)</f>
        <v/>
      </c>
      <c r="B498" s="508"/>
      <c r="C498" s="508"/>
      <c r="D498" s="509"/>
      <c r="E498" s="497"/>
      <c r="F498" s="498"/>
      <c r="G498" s="497"/>
      <c r="H498" s="500"/>
      <c r="I498" s="498"/>
      <c r="J498" s="504"/>
      <c r="K498" s="505"/>
      <c r="L498" s="506"/>
      <c r="M498" s="504"/>
      <c r="N498" s="505"/>
      <c r="O498" s="506"/>
      <c r="P498" s="504"/>
      <c r="Q498" s="505"/>
      <c r="R498" s="506"/>
      <c r="S498" s="504"/>
      <c r="T498" s="505"/>
      <c r="U498" s="506"/>
      <c r="V498" s="504"/>
      <c r="W498" s="505"/>
      <c r="X498" s="506"/>
      <c r="Y498" s="504"/>
      <c r="Z498" s="505"/>
      <c r="AA498" s="506"/>
      <c r="AB498" s="488"/>
    </row>
    <row r="499" spans="1:28" ht="15.75" customHeight="1" thickBot="1">
      <c r="A499" s="510"/>
      <c r="B499" s="511"/>
      <c r="C499" s="511"/>
      <c r="D499" s="512"/>
      <c r="E499" s="513">
        <f>SUM(E497)</f>
        <v>1</v>
      </c>
      <c r="F499" s="514"/>
      <c r="G499" s="515">
        <f>SUM(G497)</f>
        <v>0</v>
      </c>
      <c r="H499" s="513"/>
      <c r="I499" s="514"/>
      <c r="J499" s="515">
        <f>SUM((J497+M497+P497)/3)</f>
        <v>0</v>
      </c>
      <c r="K499" s="513"/>
      <c r="L499" s="513"/>
      <c r="M499" s="513"/>
      <c r="N499" s="513"/>
      <c r="O499" s="513"/>
      <c r="P499" s="513"/>
      <c r="Q499" s="513"/>
      <c r="R499" s="514"/>
      <c r="S499" s="515">
        <f>SUM(((S497*3)+V497+Y497)/5)</f>
        <v>0</v>
      </c>
      <c r="T499" s="513"/>
      <c r="U499" s="513"/>
      <c r="V499" s="513"/>
      <c r="W499" s="513"/>
      <c r="X499" s="513"/>
      <c r="Y499" s="513"/>
      <c r="Z499" s="513"/>
      <c r="AA499" s="514"/>
      <c r="AB499" s="489"/>
    </row>
    <row r="500" spans="1:28" ht="15.75" customHeight="1" thickBot="1">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row>
    <row r="501" spans="1:28" ht="15.75" customHeight="1">
      <c r="A501" s="472" t="str">
        <f>T(A495)</f>
        <v>Cyber Attack</v>
      </c>
      <c r="B501" s="473"/>
      <c r="C501" s="473"/>
      <c r="D501" s="474"/>
      <c r="E501" s="478" t="s">
        <v>5</v>
      </c>
      <c r="F501" s="479"/>
      <c r="G501" s="478" t="s">
        <v>159</v>
      </c>
      <c r="H501" s="482"/>
      <c r="I501" s="479"/>
      <c r="J501" s="484" t="s">
        <v>7</v>
      </c>
      <c r="K501" s="485"/>
      <c r="L501" s="485"/>
      <c r="M501" s="485"/>
      <c r="N501" s="485"/>
      <c r="O501" s="485"/>
      <c r="P501" s="485"/>
      <c r="Q501" s="485"/>
      <c r="R501" s="486"/>
      <c r="S501" s="484" t="s">
        <v>9</v>
      </c>
      <c r="T501" s="485"/>
      <c r="U501" s="485"/>
      <c r="V501" s="485"/>
      <c r="W501" s="485"/>
      <c r="X501" s="485"/>
      <c r="Y501" s="485"/>
      <c r="Z501" s="485"/>
      <c r="AA501" s="486"/>
      <c r="AB501" s="487">
        <f>SUM(((((J505+S505)/2)*G505)*E505))</f>
        <v>0</v>
      </c>
    </row>
    <row r="502" spans="1:28" ht="15.75" customHeight="1">
      <c r="A502" s="475"/>
      <c r="B502" s="476"/>
      <c r="C502" s="476"/>
      <c r="D502" s="477"/>
      <c r="E502" s="480"/>
      <c r="F502" s="481"/>
      <c r="G502" s="480"/>
      <c r="H502" s="483"/>
      <c r="I502" s="481"/>
      <c r="J502" s="490" t="s">
        <v>163</v>
      </c>
      <c r="K502" s="491"/>
      <c r="L502" s="492"/>
      <c r="M502" s="490" t="s">
        <v>165</v>
      </c>
      <c r="N502" s="491"/>
      <c r="O502" s="492"/>
      <c r="P502" s="490" t="s">
        <v>167</v>
      </c>
      <c r="Q502" s="491"/>
      <c r="R502" s="492"/>
      <c r="S502" s="490" t="s">
        <v>213</v>
      </c>
      <c r="T502" s="491"/>
      <c r="U502" s="492"/>
      <c r="V502" s="490" t="s">
        <v>219</v>
      </c>
      <c r="W502" s="491"/>
      <c r="X502" s="492"/>
      <c r="Y502" s="490" t="s">
        <v>225</v>
      </c>
      <c r="Z502" s="491"/>
      <c r="AA502" s="540"/>
      <c r="AB502" s="488"/>
    </row>
    <row r="503" spans="1:28" ht="15.75" customHeight="1">
      <c r="A503" s="493" t="str">
        <f>T(A388)</f>
        <v>Consist - Type 2</v>
      </c>
      <c r="B503" s="494"/>
      <c r="C503" s="96" t="str">
        <f>T(C388)</f>
        <v>LR</v>
      </c>
      <c r="D503" s="99">
        <f>SUM(D388)</f>
        <v>6</v>
      </c>
      <c r="E503" s="495">
        <v>1</v>
      </c>
      <c r="F503" s="496"/>
      <c r="G503" s="495">
        <f>SUM(G388)</f>
        <v>0</v>
      </c>
      <c r="H503" s="499"/>
      <c r="I503" s="496"/>
      <c r="J503" s="501">
        <v>0</v>
      </c>
      <c r="K503" s="502"/>
      <c r="L503" s="503"/>
      <c r="M503" s="501">
        <v>0</v>
      </c>
      <c r="N503" s="502"/>
      <c r="O503" s="503"/>
      <c r="P503" s="501">
        <v>0</v>
      </c>
      <c r="Q503" s="502"/>
      <c r="R503" s="503"/>
      <c r="S503" s="501">
        <v>0</v>
      </c>
      <c r="T503" s="502"/>
      <c r="U503" s="503"/>
      <c r="V503" s="501">
        <v>0</v>
      </c>
      <c r="W503" s="502"/>
      <c r="X503" s="503"/>
      <c r="Y503" s="501">
        <v>0</v>
      </c>
      <c r="Z503" s="502"/>
      <c r="AA503" s="503"/>
      <c r="AB503" s="488"/>
    </row>
    <row r="504" spans="1:28" ht="15.75" customHeight="1">
      <c r="A504" s="507" t="str">
        <f>T(A389)</f>
        <v/>
      </c>
      <c r="B504" s="508"/>
      <c r="C504" s="508"/>
      <c r="D504" s="509"/>
      <c r="E504" s="497"/>
      <c r="F504" s="498"/>
      <c r="G504" s="497"/>
      <c r="H504" s="500"/>
      <c r="I504" s="498"/>
      <c r="J504" s="504"/>
      <c r="K504" s="505"/>
      <c r="L504" s="506"/>
      <c r="M504" s="504"/>
      <c r="N504" s="505"/>
      <c r="O504" s="506"/>
      <c r="P504" s="504"/>
      <c r="Q504" s="505"/>
      <c r="R504" s="506"/>
      <c r="S504" s="504"/>
      <c r="T504" s="505"/>
      <c r="U504" s="506"/>
      <c r="V504" s="504"/>
      <c r="W504" s="505"/>
      <c r="X504" s="506"/>
      <c r="Y504" s="504"/>
      <c r="Z504" s="505"/>
      <c r="AA504" s="506"/>
      <c r="AB504" s="488"/>
    </row>
    <row r="505" spans="1:28" ht="15.75" customHeight="1" thickBot="1">
      <c r="A505" s="510"/>
      <c r="B505" s="511"/>
      <c r="C505" s="511"/>
      <c r="D505" s="512"/>
      <c r="E505" s="513">
        <f>SUM(E503)</f>
        <v>1</v>
      </c>
      <c r="F505" s="514"/>
      <c r="G505" s="515">
        <f>SUM(G503)</f>
        <v>0</v>
      </c>
      <c r="H505" s="513"/>
      <c r="I505" s="514"/>
      <c r="J505" s="515">
        <f>SUM((J503+M503+P503)/3)</f>
        <v>0</v>
      </c>
      <c r="K505" s="513"/>
      <c r="L505" s="513"/>
      <c r="M505" s="513"/>
      <c r="N505" s="513"/>
      <c r="O505" s="513"/>
      <c r="P505" s="513"/>
      <c r="Q505" s="513"/>
      <c r="R505" s="514"/>
      <c r="S505" s="515">
        <f>SUM(((S503*3)+V503+Y503)/5)</f>
        <v>0</v>
      </c>
      <c r="T505" s="513"/>
      <c r="U505" s="513"/>
      <c r="V505" s="513"/>
      <c r="W505" s="513"/>
      <c r="X505" s="513"/>
      <c r="Y505" s="513"/>
      <c r="Z505" s="513"/>
      <c r="AA505" s="514"/>
      <c r="AB505" s="489"/>
    </row>
    <row r="506" spans="1:28" ht="15.75" customHeight="1" thickBot="1">
      <c r="E506" s="100"/>
      <c r="F506" s="100"/>
      <c r="G506" s="100"/>
      <c r="H506" s="100"/>
      <c r="I506" s="100"/>
      <c r="J506" s="98"/>
      <c r="K506" s="98"/>
      <c r="L506" s="98"/>
      <c r="M506" s="98"/>
      <c r="N506" s="98"/>
      <c r="O506" s="98"/>
      <c r="P506" s="98"/>
      <c r="Q506" s="98"/>
      <c r="R506" s="98"/>
      <c r="S506" s="98"/>
      <c r="T506" s="98"/>
      <c r="U506" s="98"/>
      <c r="V506" s="98"/>
      <c r="W506" s="98"/>
      <c r="X506" s="98"/>
      <c r="Y506" s="98"/>
      <c r="Z506" s="98"/>
      <c r="AA506" s="98"/>
    </row>
    <row r="507" spans="1:28" ht="15.75" customHeight="1">
      <c r="A507" s="472" t="str">
        <f>T(A501)</f>
        <v>Cyber Attack</v>
      </c>
      <c r="B507" s="473"/>
      <c r="C507" s="473"/>
      <c r="D507" s="474"/>
      <c r="E507" s="478" t="s">
        <v>5</v>
      </c>
      <c r="F507" s="479"/>
      <c r="G507" s="478" t="s">
        <v>159</v>
      </c>
      <c r="H507" s="482"/>
      <c r="I507" s="479"/>
      <c r="J507" s="484" t="s">
        <v>7</v>
      </c>
      <c r="K507" s="485"/>
      <c r="L507" s="485"/>
      <c r="M507" s="485"/>
      <c r="N507" s="485"/>
      <c r="O507" s="485"/>
      <c r="P507" s="485"/>
      <c r="Q507" s="485"/>
      <c r="R507" s="486"/>
      <c r="S507" s="484" t="s">
        <v>9</v>
      </c>
      <c r="T507" s="485"/>
      <c r="U507" s="485"/>
      <c r="V507" s="485"/>
      <c r="W507" s="485"/>
      <c r="X507" s="485"/>
      <c r="Y507" s="485"/>
      <c r="Z507" s="485"/>
      <c r="AA507" s="486"/>
      <c r="AB507" s="487">
        <f>SUM(((((J511+S511)/2)*G511)*E511))</f>
        <v>0</v>
      </c>
    </row>
    <row r="508" spans="1:28" ht="15.75" customHeight="1">
      <c r="A508" s="475"/>
      <c r="B508" s="476"/>
      <c r="C508" s="476"/>
      <c r="D508" s="477"/>
      <c r="E508" s="480"/>
      <c r="F508" s="481"/>
      <c r="G508" s="480"/>
      <c r="H508" s="483"/>
      <c r="I508" s="481"/>
      <c r="J508" s="490" t="s">
        <v>163</v>
      </c>
      <c r="K508" s="491"/>
      <c r="L508" s="492"/>
      <c r="M508" s="490" t="s">
        <v>165</v>
      </c>
      <c r="N508" s="491"/>
      <c r="O508" s="492"/>
      <c r="P508" s="490" t="s">
        <v>167</v>
      </c>
      <c r="Q508" s="491"/>
      <c r="R508" s="492"/>
      <c r="S508" s="490" t="s">
        <v>213</v>
      </c>
      <c r="T508" s="491"/>
      <c r="U508" s="492"/>
      <c r="V508" s="490" t="s">
        <v>219</v>
      </c>
      <c r="W508" s="491"/>
      <c r="X508" s="492"/>
      <c r="Y508" s="490" t="s">
        <v>225</v>
      </c>
      <c r="Z508" s="491"/>
      <c r="AA508" s="492"/>
      <c r="AB508" s="488"/>
    </row>
    <row r="509" spans="1:28" ht="15.75" customHeight="1">
      <c r="A509" s="493" t="str">
        <f>T(A394)</f>
        <v>Primary Control Center</v>
      </c>
      <c r="B509" s="494"/>
      <c r="C509" s="96" t="str">
        <f>T(C394)</f>
        <v>LR</v>
      </c>
      <c r="D509" s="99">
        <f>SUM(D394)</f>
        <v>7</v>
      </c>
      <c r="E509" s="495">
        <v>1</v>
      </c>
      <c r="F509" s="496"/>
      <c r="G509" s="495">
        <f>SUM(G394)</f>
        <v>0</v>
      </c>
      <c r="H509" s="499"/>
      <c r="I509" s="496"/>
      <c r="J509" s="501">
        <v>0</v>
      </c>
      <c r="K509" s="502"/>
      <c r="L509" s="503"/>
      <c r="M509" s="501">
        <v>0</v>
      </c>
      <c r="N509" s="502"/>
      <c r="O509" s="503"/>
      <c r="P509" s="501">
        <v>0</v>
      </c>
      <c r="Q509" s="502"/>
      <c r="R509" s="503"/>
      <c r="S509" s="501">
        <v>0</v>
      </c>
      <c r="T509" s="502"/>
      <c r="U509" s="503"/>
      <c r="V509" s="501">
        <v>0</v>
      </c>
      <c r="W509" s="502"/>
      <c r="X509" s="503"/>
      <c r="Y509" s="501">
        <v>0</v>
      </c>
      <c r="Z509" s="502"/>
      <c r="AA509" s="503"/>
      <c r="AB509" s="488"/>
    </row>
    <row r="510" spans="1:28" ht="15.75" customHeight="1">
      <c r="A510" s="507" t="str">
        <f>T(A395)</f>
        <v/>
      </c>
      <c r="B510" s="508"/>
      <c r="C510" s="508"/>
      <c r="D510" s="509"/>
      <c r="E510" s="497"/>
      <c r="F510" s="498"/>
      <c r="G510" s="497"/>
      <c r="H510" s="500"/>
      <c r="I510" s="498"/>
      <c r="J510" s="504"/>
      <c r="K510" s="505"/>
      <c r="L510" s="506"/>
      <c r="M510" s="504"/>
      <c r="N510" s="505"/>
      <c r="O510" s="506"/>
      <c r="P510" s="504"/>
      <c r="Q510" s="505"/>
      <c r="R510" s="506"/>
      <c r="S510" s="504"/>
      <c r="T510" s="505"/>
      <c r="U510" s="506"/>
      <c r="V510" s="504"/>
      <c r="W510" s="505"/>
      <c r="X510" s="506"/>
      <c r="Y510" s="504"/>
      <c r="Z510" s="505"/>
      <c r="AA510" s="506"/>
      <c r="AB510" s="488"/>
    </row>
    <row r="511" spans="1:28" ht="15.75" customHeight="1" thickBot="1">
      <c r="A511" s="510"/>
      <c r="B511" s="511"/>
      <c r="C511" s="511"/>
      <c r="D511" s="512"/>
      <c r="E511" s="513">
        <f>SUM(E509)</f>
        <v>1</v>
      </c>
      <c r="F511" s="514"/>
      <c r="G511" s="515">
        <f>SUM(G509)</f>
        <v>0</v>
      </c>
      <c r="H511" s="513"/>
      <c r="I511" s="514"/>
      <c r="J511" s="515">
        <f>SUM((J509+M509+P509)/3)</f>
        <v>0</v>
      </c>
      <c r="K511" s="513"/>
      <c r="L511" s="513"/>
      <c r="M511" s="513"/>
      <c r="N511" s="513"/>
      <c r="O511" s="513"/>
      <c r="P511" s="513"/>
      <c r="Q511" s="513"/>
      <c r="R511" s="514"/>
      <c r="S511" s="515">
        <f>SUM(((S509*3)+V509+Y509)/5)</f>
        <v>0</v>
      </c>
      <c r="T511" s="513"/>
      <c r="U511" s="513"/>
      <c r="V511" s="513"/>
      <c r="W511" s="513"/>
      <c r="X511" s="513"/>
      <c r="Y511" s="513"/>
      <c r="Z511" s="513"/>
      <c r="AA511" s="514"/>
      <c r="AB511" s="489"/>
    </row>
    <row r="512" spans="1:28" ht="15.75" customHeight="1" thickBot="1">
      <c r="E512" s="100"/>
      <c r="F512" s="100"/>
      <c r="G512" s="100"/>
      <c r="H512" s="100"/>
      <c r="I512" s="100"/>
      <c r="J512" s="98"/>
      <c r="K512" s="98"/>
      <c r="L512" s="98"/>
      <c r="M512" s="98"/>
      <c r="N512" s="98"/>
      <c r="O512" s="98"/>
      <c r="P512" s="98"/>
      <c r="Q512" s="98"/>
      <c r="R512" s="98"/>
      <c r="S512" s="98"/>
      <c r="T512" s="98"/>
      <c r="U512" s="98"/>
      <c r="V512" s="98"/>
      <c r="W512" s="98"/>
      <c r="X512" s="98"/>
      <c r="Y512" s="98"/>
      <c r="Z512" s="98"/>
      <c r="AA512" s="98"/>
    </row>
    <row r="513" spans="1:28" ht="15.75" customHeight="1">
      <c r="A513" s="472" t="str">
        <f>T(A507)</f>
        <v>Cyber Attack</v>
      </c>
      <c r="B513" s="473"/>
      <c r="C513" s="473"/>
      <c r="D513" s="474"/>
      <c r="E513" s="478" t="s">
        <v>5</v>
      </c>
      <c r="F513" s="479"/>
      <c r="G513" s="478" t="s">
        <v>159</v>
      </c>
      <c r="H513" s="482"/>
      <c r="I513" s="479"/>
      <c r="J513" s="484" t="s">
        <v>7</v>
      </c>
      <c r="K513" s="485"/>
      <c r="L513" s="485"/>
      <c r="M513" s="485"/>
      <c r="N513" s="485"/>
      <c r="O513" s="485"/>
      <c r="P513" s="485"/>
      <c r="Q513" s="485"/>
      <c r="R513" s="486"/>
      <c r="S513" s="484" t="s">
        <v>9</v>
      </c>
      <c r="T513" s="485"/>
      <c r="U513" s="485"/>
      <c r="V513" s="485"/>
      <c r="W513" s="485"/>
      <c r="X513" s="485"/>
      <c r="Y513" s="485"/>
      <c r="Z513" s="485"/>
      <c r="AA513" s="486"/>
      <c r="AB513" s="487">
        <f>SUM(((((J517+S517)/2)*G517)*E517))</f>
        <v>0</v>
      </c>
    </row>
    <row r="514" spans="1:28" ht="15.75" customHeight="1">
      <c r="A514" s="475"/>
      <c r="B514" s="476"/>
      <c r="C514" s="476"/>
      <c r="D514" s="477"/>
      <c r="E514" s="480"/>
      <c r="F514" s="481"/>
      <c r="G514" s="480"/>
      <c r="H514" s="483"/>
      <c r="I514" s="481"/>
      <c r="J514" s="490" t="s">
        <v>163</v>
      </c>
      <c r="K514" s="491"/>
      <c r="L514" s="492"/>
      <c r="M514" s="490" t="s">
        <v>165</v>
      </c>
      <c r="N514" s="491"/>
      <c r="O514" s="492"/>
      <c r="P514" s="490" t="s">
        <v>167</v>
      </c>
      <c r="Q514" s="491"/>
      <c r="R514" s="492"/>
      <c r="S514" s="490" t="s">
        <v>213</v>
      </c>
      <c r="T514" s="491"/>
      <c r="U514" s="492"/>
      <c r="V514" s="490" t="s">
        <v>219</v>
      </c>
      <c r="W514" s="491"/>
      <c r="X514" s="492"/>
      <c r="Y514" s="490" t="s">
        <v>225</v>
      </c>
      <c r="Z514" s="491"/>
      <c r="AA514" s="492"/>
      <c r="AB514" s="488"/>
    </row>
    <row r="515" spans="1:28" ht="15.75" customHeight="1">
      <c r="A515" s="493" t="str">
        <f>T(A400)</f>
        <v>Cyber Systems</v>
      </c>
      <c r="B515" s="494"/>
      <c r="C515" s="96" t="str">
        <f>T(C400)</f>
        <v>LR</v>
      </c>
      <c r="D515" s="99">
        <f>SUM(D400)</f>
        <v>8</v>
      </c>
      <c r="E515" s="495">
        <v>1</v>
      </c>
      <c r="F515" s="496"/>
      <c r="G515" s="495">
        <f>SUM(G400)</f>
        <v>0</v>
      </c>
      <c r="H515" s="499"/>
      <c r="I515" s="496"/>
      <c r="J515" s="501">
        <v>0</v>
      </c>
      <c r="K515" s="502"/>
      <c r="L515" s="503"/>
      <c r="M515" s="501">
        <v>0</v>
      </c>
      <c r="N515" s="502"/>
      <c r="O515" s="503"/>
      <c r="P515" s="501">
        <v>0</v>
      </c>
      <c r="Q515" s="502"/>
      <c r="R515" s="503"/>
      <c r="S515" s="501">
        <v>0</v>
      </c>
      <c r="T515" s="502"/>
      <c r="U515" s="503"/>
      <c r="V515" s="501">
        <v>0</v>
      </c>
      <c r="W515" s="502"/>
      <c r="X515" s="503"/>
      <c r="Y515" s="501">
        <v>0</v>
      </c>
      <c r="Z515" s="502"/>
      <c r="AA515" s="503"/>
      <c r="AB515" s="488"/>
    </row>
    <row r="516" spans="1:28" ht="15.75" customHeight="1">
      <c r="A516" s="507" t="str">
        <f>T(A401)</f>
        <v/>
      </c>
      <c r="B516" s="508"/>
      <c r="C516" s="508"/>
      <c r="D516" s="509"/>
      <c r="E516" s="497"/>
      <c r="F516" s="498"/>
      <c r="G516" s="497"/>
      <c r="H516" s="500"/>
      <c r="I516" s="498"/>
      <c r="J516" s="504"/>
      <c r="K516" s="505"/>
      <c r="L516" s="506"/>
      <c r="M516" s="504"/>
      <c r="N516" s="505"/>
      <c r="O516" s="506"/>
      <c r="P516" s="504"/>
      <c r="Q516" s="505"/>
      <c r="R516" s="506"/>
      <c r="S516" s="504"/>
      <c r="T516" s="505"/>
      <c r="U516" s="506"/>
      <c r="V516" s="504"/>
      <c r="W516" s="505"/>
      <c r="X516" s="506"/>
      <c r="Y516" s="504"/>
      <c r="Z516" s="505"/>
      <c r="AA516" s="506"/>
      <c r="AB516" s="488"/>
    </row>
    <row r="517" spans="1:28" ht="15.75" customHeight="1" thickBot="1">
      <c r="A517" s="510"/>
      <c r="B517" s="511"/>
      <c r="C517" s="511"/>
      <c r="D517" s="512"/>
      <c r="E517" s="513">
        <f>SUM(E515)</f>
        <v>1</v>
      </c>
      <c r="F517" s="514"/>
      <c r="G517" s="515">
        <f>SUM(G515)</f>
        <v>0</v>
      </c>
      <c r="H517" s="513"/>
      <c r="I517" s="514"/>
      <c r="J517" s="515">
        <f>SUM((J515+M515+P515)/3)</f>
        <v>0</v>
      </c>
      <c r="K517" s="513"/>
      <c r="L517" s="513"/>
      <c r="M517" s="513"/>
      <c r="N517" s="513"/>
      <c r="O517" s="513"/>
      <c r="P517" s="513"/>
      <c r="Q517" s="513"/>
      <c r="R517" s="514"/>
      <c r="S517" s="515">
        <f>SUM(((S515*3)+V515+Y515)/5)</f>
        <v>0</v>
      </c>
      <c r="T517" s="513"/>
      <c r="U517" s="513"/>
      <c r="V517" s="513"/>
      <c r="W517" s="513"/>
      <c r="X517" s="513"/>
      <c r="Y517" s="513"/>
      <c r="Z517" s="513"/>
      <c r="AA517" s="514"/>
      <c r="AB517" s="489"/>
    </row>
    <row r="518" spans="1:28" ht="15.75" customHeight="1" thickBot="1">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row>
    <row r="519" spans="1:28" ht="15.75" customHeight="1">
      <c r="A519" s="472" t="str">
        <f>T(A507)</f>
        <v>Cyber Attack</v>
      </c>
      <c r="B519" s="473"/>
      <c r="C519" s="473"/>
      <c r="D519" s="474"/>
      <c r="E519" s="478" t="s">
        <v>5</v>
      </c>
      <c r="F519" s="479"/>
      <c r="G519" s="478" t="s">
        <v>159</v>
      </c>
      <c r="H519" s="482"/>
      <c r="I519" s="479"/>
      <c r="J519" s="484" t="s">
        <v>7</v>
      </c>
      <c r="K519" s="485"/>
      <c r="L519" s="485"/>
      <c r="M519" s="485"/>
      <c r="N519" s="485"/>
      <c r="O519" s="485"/>
      <c r="P519" s="485"/>
      <c r="Q519" s="485"/>
      <c r="R519" s="486"/>
      <c r="S519" s="484" t="s">
        <v>9</v>
      </c>
      <c r="T519" s="485"/>
      <c r="U519" s="485"/>
      <c r="V519" s="485"/>
      <c r="W519" s="485"/>
      <c r="X519" s="485"/>
      <c r="Y519" s="485"/>
      <c r="Z519" s="485"/>
      <c r="AA519" s="486"/>
      <c r="AB519" s="487">
        <f>SUM(((((J523+S523)/2)*G523)*E523))</f>
        <v>0</v>
      </c>
    </row>
    <row r="520" spans="1:28" ht="15.75" customHeight="1">
      <c r="A520" s="475"/>
      <c r="B520" s="476"/>
      <c r="C520" s="476"/>
      <c r="D520" s="477"/>
      <c r="E520" s="480"/>
      <c r="F520" s="481"/>
      <c r="G520" s="480"/>
      <c r="H520" s="483"/>
      <c r="I520" s="481"/>
      <c r="J520" s="490" t="s">
        <v>163</v>
      </c>
      <c r="K520" s="491"/>
      <c r="L520" s="492"/>
      <c r="M520" s="490" t="s">
        <v>165</v>
      </c>
      <c r="N520" s="491"/>
      <c r="O520" s="492"/>
      <c r="P520" s="490" t="s">
        <v>167</v>
      </c>
      <c r="Q520" s="491"/>
      <c r="R520" s="492"/>
      <c r="S520" s="490" t="s">
        <v>213</v>
      </c>
      <c r="T520" s="491"/>
      <c r="U520" s="492"/>
      <c r="V520" s="490" t="s">
        <v>219</v>
      </c>
      <c r="W520" s="491"/>
      <c r="X520" s="492"/>
      <c r="Y520" s="490" t="s">
        <v>225</v>
      </c>
      <c r="Z520" s="491"/>
      <c r="AA520" s="540"/>
      <c r="AB520" s="488"/>
    </row>
    <row r="521" spans="1:28" ht="15.75" customHeight="1">
      <c r="A521" s="493" t="str">
        <f>T(A406)</f>
        <v>Right of Way (ROW)</v>
      </c>
      <c r="B521" s="494"/>
      <c r="C521" s="96" t="str">
        <f>T(C406)</f>
        <v>LR</v>
      </c>
      <c r="D521" s="99">
        <f>SUM(D406)</f>
        <v>9</v>
      </c>
      <c r="E521" s="495">
        <v>1</v>
      </c>
      <c r="F521" s="496"/>
      <c r="G521" s="495">
        <f>SUM(G406)</f>
        <v>0</v>
      </c>
      <c r="H521" s="499"/>
      <c r="I521" s="496"/>
      <c r="J521" s="501">
        <v>0</v>
      </c>
      <c r="K521" s="502"/>
      <c r="L521" s="503"/>
      <c r="M521" s="501">
        <v>0</v>
      </c>
      <c r="N521" s="502"/>
      <c r="O521" s="503"/>
      <c r="P521" s="501">
        <v>0</v>
      </c>
      <c r="Q521" s="502"/>
      <c r="R521" s="503"/>
      <c r="S521" s="501">
        <v>0</v>
      </c>
      <c r="T521" s="502"/>
      <c r="U521" s="503"/>
      <c r="V521" s="501">
        <v>0</v>
      </c>
      <c r="W521" s="502"/>
      <c r="X521" s="503"/>
      <c r="Y521" s="501">
        <v>0</v>
      </c>
      <c r="Z521" s="502"/>
      <c r="AA521" s="503"/>
      <c r="AB521" s="488"/>
    </row>
    <row r="522" spans="1:28" ht="15.75" customHeight="1">
      <c r="A522" s="507" t="str">
        <f>T(A407)</f>
        <v/>
      </c>
      <c r="B522" s="508"/>
      <c r="C522" s="508"/>
      <c r="D522" s="509"/>
      <c r="E522" s="497"/>
      <c r="F522" s="498"/>
      <c r="G522" s="497"/>
      <c r="H522" s="500"/>
      <c r="I522" s="498"/>
      <c r="J522" s="504"/>
      <c r="K522" s="505"/>
      <c r="L522" s="506"/>
      <c r="M522" s="504"/>
      <c r="N522" s="505"/>
      <c r="O522" s="506"/>
      <c r="P522" s="504"/>
      <c r="Q522" s="505"/>
      <c r="R522" s="506"/>
      <c r="S522" s="504"/>
      <c r="T522" s="505"/>
      <c r="U522" s="506"/>
      <c r="V522" s="504"/>
      <c r="W522" s="505"/>
      <c r="X522" s="506"/>
      <c r="Y522" s="504"/>
      <c r="Z522" s="505"/>
      <c r="AA522" s="506"/>
      <c r="AB522" s="488"/>
    </row>
    <row r="523" spans="1:28" ht="15.75" customHeight="1" thickBot="1">
      <c r="A523" s="510"/>
      <c r="B523" s="511"/>
      <c r="C523" s="511"/>
      <c r="D523" s="512"/>
      <c r="E523" s="513">
        <f>SUM(E521)</f>
        <v>1</v>
      </c>
      <c r="F523" s="514"/>
      <c r="G523" s="515">
        <f>SUM(G521)</f>
        <v>0</v>
      </c>
      <c r="H523" s="513"/>
      <c r="I523" s="514"/>
      <c r="J523" s="515">
        <f>SUM((J521+M521+P521)/3)</f>
        <v>0</v>
      </c>
      <c r="K523" s="513"/>
      <c r="L523" s="513"/>
      <c r="M523" s="513"/>
      <c r="N523" s="513"/>
      <c r="O523" s="513"/>
      <c r="P523" s="513"/>
      <c r="Q523" s="513"/>
      <c r="R523" s="514"/>
      <c r="S523" s="515">
        <f>SUM(((S521*3)+V521+Y521)/5)</f>
        <v>0</v>
      </c>
      <c r="T523" s="513"/>
      <c r="U523" s="513"/>
      <c r="V523" s="513"/>
      <c r="W523" s="513"/>
      <c r="X523" s="513"/>
      <c r="Y523" s="513"/>
      <c r="Z523" s="513"/>
      <c r="AA523" s="514"/>
      <c r="AB523" s="489"/>
    </row>
    <row r="524" spans="1:28" ht="15.75" customHeight="1" thickBot="1">
      <c r="E524" s="100"/>
      <c r="F524" s="100"/>
      <c r="G524" s="100"/>
      <c r="H524" s="100"/>
      <c r="I524" s="100"/>
      <c r="J524" s="98"/>
      <c r="K524" s="98"/>
      <c r="L524" s="98"/>
      <c r="M524" s="98"/>
      <c r="N524" s="98"/>
      <c r="O524" s="98"/>
      <c r="P524" s="98"/>
      <c r="Q524" s="98"/>
      <c r="R524" s="98"/>
      <c r="S524" s="98"/>
      <c r="T524" s="98"/>
      <c r="U524" s="98"/>
      <c r="V524" s="98"/>
      <c r="W524" s="98"/>
      <c r="X524" s="98"/>
      <c r="Y524" s="98"/>
      <c r="Z524" s="98"/>
      <c r="AA524" s="98"/>
    </row>
    <row r="525" spans="1:28" ht="15.75" customHeight="1">
      <c r="A525" s="472" t="str">
        <f>T(A507)</f>
        <v>Cyber Attack</v>
      </c>
      <c r="B525" s="473"/>
      <c r="C525" s="473"/>
      <c r="D525" s="474"/>
      <c r="E525" s="478" t="s">
        <v>5</v>
      </c>
      <c r="F525" s="479"/>
      <c r="G525" s="478" t="s">
        <v>159</v>
      </c>
      <c r="H525" s="482"/>
      <c r="I525" s="479"/>
      <c r="J525" s="484" t="s">
        <v>7</v>
      </c>
      <c r="K525" s="485"/>
      <c r="L525" s="485"/>
      <c r="M525" s="485"/>
      <c r="N525" s="485"/>
      <c r="O525" s="485"/>
      <c r="P525" s="485"/>
      <c r="Q525" s="485"/>
      <c r="R525" s="486"/>
      <c r="S525" s="484" t="s">
        <v>9</v>
      </c>
      <c r="T525" s="485"/>
      <c r="U525" s="485"/>
      <c r="V525" s="485"/>
      <c r="W525" s="485"/>
      <c r="X525" s="485"/>
      <c r="Y525" s="485"/>
      <c r="Z525" s="485"/>
      <c r="AA525" s="486"/>
      <c r="AB525" s="487">
        <f>SUM(((((J529+S529)/2)*G529)*E529))</f>
        <v>0</v>
      </c>
    </row>
    <row r="526" spans="1:28" ht="15.75" customHeight="1">
      <c r="A526" s="475"/>
      <c r="B526" s="476"/>
      <c r="C526" s="476"/>
      <c r="D526" s="477"/>
      <c r="E526" s="480"/>
      <c r="F526" s="481"/>
      <c r="G526" s="480"/>
      <c r="H526" s="483"/>
      <c r="I526" s="481"/>
      <c r="J526" s="490" t="s">
        <v>163</v>
      </c>
      <c r="K526" s="491"/>
      <c r="L526" s="492"/>
      <c r="M526" s="490" t="s">
        <v>165</v>
      </c>
      <c r="N526" s="491"/>
      <c r="O526" s="492"/>
      <c r="P526" s="490" t="s">
        <v>167</v>
      </c>
      <c r="Q526" s="491"/>
      <c r="R526" s="492"/>
      <c r="S526" s="490" t="s">
        <v>213</v>
      </c>
      <c r="T526" s="491"/>
      <c r="U526" s="492"/>
      <c r="V526" s="490" t="s">
        <v>219</v>
      </c>
      <c r="W526" s="491"/>
      <c r="X526" s="492"/>
      <c r="Y526" s="490" t="s">
        <v>225</v>
      </c>
      <c r="Z526" s="491"/>
      <c r="AA526" s="492"/>
      <c r="AB526" s="488"/>
    </row>
    <row r="527" spans="1:28" ht="15.75" customHeight="1">
      <c r="A527" s="493" t="str">
        <f>T(A412)</f>
        <v>Signals &amp; PTC</v>
      </c>
      <c r="B527" s="494"/>
      <c r="C527" s="96" t="str">
        <f>T(C412)</f>
        <v>LR</v>
      </c>
      <c r="D527" s="99">
        <f>SUM(D412)</f>
        <v>10</v>
      </c>
      <c r="E527" s="495">
        <v>1</v>
      </c>
      <c r="F527" s="496"/>
      <c r="G527" s="495">
        <f>SUM(G412)</f>
        <v>0</v>
      </c>
      <c r="H527" s="499"/>
      <c r="I527" s="496"/>
      <c r="J527" s="501">
        <v>0</v>
      </c>
      <c r="K527" s="502"/>
      <c r="L527" s="503"/>
      <c r="M527" s="501">
        <v>0</v>
      </c>
      <c r="N527" s="502"/>
      <c r="O527" s="503"/>
      <c r="P527" s="501">
        <v>0</v>
      </c>
      <c r="Q527" s="502"/>
      <c r="R527" s="503"/>
      <c r="S527" s="501">
        <v>0</v>
      </c>
      <c r="T527" s="502"/>
      <c r="U527" s="503"/>
      <c r="V527" s="501">
        <v>0</v>
      </c>
      <c r="W527" s="502"/>
      <c r="X527" s="503"/>
      <c r="Y527" s="501">
        <v>0</v>
      </c>
      <c r="Z527" s="502"/>
      <c r="AA527" s="503"/>
      <c r="AB527" s="488"/>
    </row>
    <row r="528" spans="1:28" ht="15.75" customHeight="1">
      <c r="A528" s="507" t="str">
        <f>T(A413)</f>
        <v/>
      </c>
      <c r="B528" s="508"/>
      <c r="C528" s="508"/>
      <c r="D528" s="509"/>
      <c r="E528" s="497"/>
      <c r="F528" s="498"/>
      <c r="G528" s="497"/>
      <c r="H528" s="500"/>
      <c r="I528" s="498"/>
      <c r="J528" s="504"/>
      <c r="K528" s="505"/>
      <c r="L528" s="506"/>
      <c r="M528" s="504"/>
      <c r="N528" s="505"/>
      <c r="O528" s="506"/>
      <c r="P528" s="504"/>
      <c r="Q528" s="505"/>
      <c r="R528" s="506"/>
      <c r="S528" s="504"/>
      <c r="T528" s="505"/>
      <c r="U528" s="506"/>
      <c r="V528" s="504"/>
      <c r="W528" s="505"/>
      <c r="X528" s="506"/>
      <c r="Y528" s="504"/>
      <c r="Z528" s="505"/>
      <c r="AA528" s="506"/>
      <c r="AB528" s="488"/>
    </row>
    <row r="529" spans="1:28" ht="15.75" customHeight="1" thickBot="1">
      <c r="A529" s="510"/>
      <c r="B529" s="511"/>
      <c r="C529" s="511"/>
      <c r="D529" s="512"/>
      <c r="E529" s="513">
        <f>SUM(E527)</f>
        <v>1</v>
      </c>
      <c r="F529" s="514"/>
      <c r="G529" s="515">
        <f>SUM(G527)</f>
        <v>0</v>
      </c>
      <c r="H529" s="513"/>
      <c r="I529" s="514"/>
      <c r="J529" s="515">
        <f>SUM((J527+M527+P527)/3)</f>
        <v>0</v>
      </c>
      <c r="K529" s="513"/>
      <c r="L529" s="513"/>
      <c r="M529" s="513"/>
      <c r="N529" s="513"/>
      <c r="O529" s="513"/>
      <c r="P529" s="513"/>
      <c r="Q529" s="513"/>
      <c r="R529" s="514"/>
      <c r="S529" s="515">
        <f>SUM(((S527*3)+V527+Y527)/5)</f>
        <v>0</v>
      </c>
      <c r="T529" s="513"/>
      <c r="U529" s="513"/>
      <c r="V529" s="513"/>
      <c r="W529" s="513"/>
      <c r="X529" s="513"/>
      <c r="Y529" s="513"/>
      <c r="Z529" s="513"/>
      <c r="AA529" s="514"/>
      <c r="AB529" s="489"/>
    </row>
    <row r="530" spans="1:28" ht="15.75" customHeight="1" thickBot="1">
      <c r="J530" s="98"/>
      <c r="K530" s="98"/>
      <c r="L530" s="98"/>
      <c r="M530" s="98"/>
      <c r="N530" s="98"/>
      <c r="O530" s="98"/>
      <c r="P530" s="98"/>
      <c r="Q530" s="98"/>
      <c r="R530" s="98"/>
      <c r="S530" s="98"/>
      <c r="T530" s="98"/>
      <c r="U530" s="98"/>
      <c r="V530" s="98"/>
      <c r="W530" s="98"/>
      <c r="X530" s="98"/>
      <c r="Y530" s="98"/>
      <c r="Z530" s="98"/>
      <c r="AA530" s="98"/>
    </row>
    <row r="531" spans="1:28" ht="15.75" customHeight="1">
      <c r="A531" s="472" t="str">
        <f>T(A525)</f>
        <v>Cyber Attack</v>
      </c>
      <c r="B531" s="473"/>
      <c r="C531" s="473"/>
      <c r="D531" s="474"/>
      <c r="E531" s="478" t="s">
        <v>5</v>
      </c>
      <c r="F531" s="479"/>
      <c r="G531" s="478" t="s">
        <v>159</v>
      </c>
      <c r="H531" s="482"/>
      <c r="I531" s="479"/>
      <c r="J531" s="484" t="s">
        <v>7</v>
      </c>
      <c r="K531" s="485"/>
      <c r="L531" s="485"/>
      <c r="M531" s="485"/>
      <c r="N531" s="485"/>
      <c r="O531" s="485"/>
      <c r="P531" s="485"/>
      <c r="Q531" s="485"/>
      <c r="R531" s="486"/>
      <c r="S531" s="484" t="s">
        <v>9</v>
      </c>
      <c r="T531" s="485"/>
      <c r="U531" s="485"/>
      <c r="V531" s="485"/>
      <c r="W531" s="485"/>
      <c r="X531" s="485"/>
      <c r="Y531" s="485"/>
      <c r="Z531" s="485"/>
      <c r="AA531" s="486"/>
      <c r="AB531" s="487">
        <f>SUM(((((J535+S535)/2)*G535)*E535))</f>
        <v>0</v>
      </c>
    </row>
    <row r="532" spans="1:28" ht="15.75" customHeight="1">
      <c r="A532" s="475"/>
      <c r="B532" s="476"/>
      <c r="C532" s="476"/>
      <c r="D532" s="477"/>
      <c r="E532" s="480"/>
      <c r="F532" s="481"/>
      <c r="G532" s="480"/>
      <c r="H532" s="483"/>
      <c r="I532" s="481"/>
      <c r="J532" s="490" t="s">
        <v>163</v>
      </c>
      <c r="K532" s="491"/>
      <c r="L532" s="492"/>
      <c r="M532" s="490" t="s">
        <v>165</v>
      </c>
      <c r="N532" s="491"/>
      <c r="O532" s="492"/>
      <c r="P532" s="490" t="s">
        <v>167</v>
      </c>
      <c r="Q532" s="491"/>
      <c r="R532" s="492"/>
      <c r="S532" s="490" t="s">
        <v>213</v>
      </c>
      <c r="T532" s="491"/>
      <c r="U532" s="492"/>
      <c r="V532" s="490" t="s">
        <v>219</v>
      </c>
      <c r="W532" s="491"/>
      <c r="X532" s="492"/>
      <c r="Y532" s="490" t="s">
        <v>225</v>
      </c>
      <c r="Z532" s="491"/>
      <c r="AA532" s="492"/>
      <c r="AB532" s="488"/>
    </row>
    <row r="533" spans="1:28" ht="15.75" customHeight="1">
      <c r="A533" s="493" t="str">
        <f>T(A418)</f>
        <v xml:space="preserve">Switches </v>
      </c>
      <c r="B533" s="494"/>
      <c r="C533" s="96" t="str">
        <f>T(C418)</f>
        <v>LR</v>
      </c>
      <c r="D533" s="99">
        <f>SUM(D418)</f>
        <v>11</v>
      </c>
      <c r="E533" s="495">
        <v>1</v>
      </c>
      <c r="F533" s="496"/>
      <c r="G533" s="495">
        <f>SUM(G418)</f>
        <v>0</v>
      </c>
      <c r="H533" s="499"/>
      <c r="I533" s="496"/>
      <c r="J533" s="501">
        <v>0</v>
      </c>
      <c r="K533" s="502"/>
      <c r="L533" s="503"/>
      <c r="M533" s="501">
        <v>0</v>
      </c>
      <c r="N533" s="502"/>
      <c r="O533" s="503"/>
      <c r="P533" s="501">
        <v>0</v>
      </c>
      <c r="Q533" s="502"/>
      <c r="R533" s="503"/>
      <c r="S533" s="501">
        <v>0</v>
      </c>
      <c r="T533" s="502"/>
      <c r="U533" s="503"/>
      <c r="V533" s="501">
        <v>0</v>
      </c>
      <c r="W533" s="502"/>
      <c r="X533" s="503"/>
      <c r="Y533" s="501">
        <v>0</v>
      </c>
      <c r="Z533" s="502"/>
      <c r="AA533" s="503"/>
      <c r="AB533" s="488"/>
    </row>
    <row r="534" spans="1:28" ht="15.75" customHeight="1">
      <c r="A534" s="507" t="str">
        <f>T(A419)</f>
        <v/>
      </c>
      <c r="B534" s="508"/>
      <c r="C534" s="508"/>
      <c r="D534" s="509"/>
      <c r="E534" s="497"/>
      <c r="F534" s="498"/>
      <c r="G534" s="497"/>
      <c r="H534" s="500"/>
      <c r="I534" s="498"/>
      <c r="J534" s="504"/>
      <c r="K534" s="505"/>
      <c r="L534" s="506"/>
      <c r="M534" s="504"/>
      <c r="N534" s="505"/>
      <c r="O534" s="506"/>
      <c r="P534" s="504"/>
      <c r="Q534" s="505"/>
      <c r="R534" s="506"/>
      <c r="S534" s="504"/>
      <c r="T534" s="505"/>
      <c r="U534" s="506"/>
      <c r="V534" s="504"/>
      <c r="W534" s="505"/>
      <c r="X534" s="506"/>
      <c r="Y534" s="504"/>
      <c r="Z534" s="505"/>
      <c r="AA534" s="506"/>
      <c r="AB534" s="488"/>
    </row>
    <row r="535" spans="1:28" ht="15.75" customHeight="1" thickBot="1">
      <c r="A535" s="510"/>
      <c r="B535" s="511"/>
      <c r="C535" s="511"/>
      <c r="D535" s="512"/>
      <c r="E535" s="513">
        <f>SUM(E533)</f>
        <v>1</v>
      </c>
      <c r="F535" s="514"/>
      <c r="G535" s="515">
        <f>SUM(G533)</f>
        <v>0</v>
      </c>
      <c r="H535" s="513"/>
      <c r="I535" s="514"/>
      <c r="J535" s="515">
        <f>SUM((J533+M533+P533)/3)</f>
        <v>0</v>
      </c>
      <c r="K535" s="513"/>
      <c r="L535" s="513"/>
      <c r="M535" s="513"/>
      <c r="N535" s="513"/>
      <c r="O535" s="513"/>
      <c r="P535" s="513"/>
      <c r="Q535" s="513"/>
      <c r="R535" s="514"/>
      <c r="S535" s="515">
        <f>SUM(((S533*3)+V533+Y533)/5)</f>
        <v>0</v>
      </c>
      <c r="T535" s="513"/>
      <c r="U535" s="513"/>
      <c r="V535" s="513"/>
      <c r="W535" s="513"/>
      <c r="X535" s="513"/>
      <c r="Y535" s="513"/>
      <c r="Z535" s="513"/>
      <c r="AA535" s="514"/>
      <c r="AB535" s="489"/>
    </row>
    <row r="536" spans="1:28" ht="15.75" customHeight="1" thickBot="1">
      <c r="J536" s="100"/>
      <c r="K536" s="100"/>
      <c r="L536" s="100"/>
      <c r="M536" s="100"/>
      <c r="N536" s="100"/>
      <c r="O536" s="100"/>
      <c r="P536" s="100"/>
      <c r="Q536" s="100"/>
      <c r="R536" s="100"/>
      <c r="S536" s="100"/>
      <c r="T536" s="100"/>
      <c r="U536" s="100"/>
      <c r="V536" s="100"/>
      <c r="W536" s="100"/>
      <c r="X536" s="100"/>
      <c r="Y536" s="100"/>
      <c r="Z536" s="100"/>
      <c r="AA536" s="100"/>
    </row>
    <row r="537" spans="1:28" ht="15.75" customHeight="1">
      <c r="A537" s="472" t="str">
        <f>T(A531)</f>
        <v>Cyber Attack</v>
      </c>
      <c r="B537" s="473"/>
      <c r="C537" s="473"/>
      <c r="D537" s="474"/>
      <c r="E537" s="478" t="s">
        <v>5</v>
      </c>
      <c r="F537" s="479"/>
      <c r="G537" s="478" t="s">
        <v>159</v>
      </c>
      <c r="H537" s="482"/>
      <c r="I537" s="479"/>
      <c r="J537" s="484" t="s">
        <v>7</v>
      </c>
      <c r="K537" s="485"/>
      <c r="L537" s="485"/>
      <c r="M537" s="485"/>
      <c r="N537" s="485"/>
      <c r="O537" s="485"/>
      <c r="P537" s="485"/>
      <c r="Q537" s="485"/>
      <c r="R537" s="486"/>
      <c r="S537" s="484" t="s">
        <v>9</v>
      </c>
      <c r="T537" s="485"/>
      <c r="U537" s="485"/>
      <c r="V537" s="485"/>
      <c r="W537" s="485"/>
      <c r="X537" s="485"/>
      <c r="Y537" s="485"/>
      <c r="Z537" s="485"/>
      <c r="AA537" s="486"/>
      <c r="AB537" s="487">
        <f>SUM(((((J541+S541)/2)*G541)*E541))</f>
        <v>0</v>
      </c>
    </row>
    <row r="538" spans="1:28" ht="15.75" customHeight="1">
      <c r="A538" s="475"/>
      <c r="B538" s="476"/>
      <c r="C538" s="476"/>
      <c r="D538" s="477"/>
      <c r="E538" s="480"/>
      <c r="F538" s="481"/>
      <c r="G538" s="480"/>
      <c r="H538" s="483"/>
      <c r="I538" s="481"/>
      <c r="J538" s="490" t="s">
        <v>163</v>
      </c>
      <c r="K538" s="491"/>
      <c r="L538" s="492"/>
      <c r="M538" s="490" t="s">
        <v>165</v>
      </c>
      <c r="N538" s="491"/>
      <c r="O538" s="492"/>
      <c r="P538" s="490" t="s">
        <v>167</v>
      </c>
      <c r="Q538" s="491"/>
      <c r="R538" s="492"/>
      <c r="S538" s="490" t="s">
        <v>213</v>
      </c>
      <c r="T538" s="491"/>
      <c r="U538" s="492"/>
      <c r="V538" s="490" t="s">
        <v>219</v>
      </c>
      <c r="W538" s="491"/>
      <c r="X538" s="492"/>
      <c r="Y538" s="490" t="s">
        <v>225</v>
      </c>
      <c r="Z538" s="491"/>
      <c r="AA538" s="540"/>
      <c r="AB538" s="488"/>
    </row>
    <row r="539" spans="1:28" ht="15.75" customHeight="1">
      <c r="A539" s="493" t="str">
        <f>T(A424)</f>
        <v>Bridges</v>
      </c>
      <c r="B539" s="494"/>
      <c r="C539" s="96" t="str">
        <f>T(C424)</f>
        <v>LR</v>
      </c>
      <c r="D539" s="99">
        <f>SUM(D424)</f>
        <v>12</v>
      </c>
      <c r="E539" s="495">
        <v>1</v>
      </c>
      <c r="F539" s="496"/>
      <c r="G539" s="495">
        <f>SUM(G424)</f>
        <v>0</v>
      </c>
      <c r="H539" s="499"/>
      <c r="I539" s="496"/>
      <c r="J539" s="501">
        <v>0</v>
      </c>
      <c r="K539" s="502"/>
      <c r="L539" s="503"/>
      <c r="M539" s="501">
        <v>0</v>
      </c>
      <c r="N539" s="502"/>
      <c r="O539" s="503"/>
      <c r="P539" s="501">
        <v>0</v>
      </c>
      <c r="Q539" s="502"/>
      <c r="R539" s="503"/>
      <c r="S539" s="501">
        <v>0</v>
      </c>
      <c r="T539" s="502"/>
      <c r="U539" s="503"/>
      <c r="V539" s="501">
        <v>0</v>
      </c>
      <c r="W539" s="502"/>
      <c r="X539" s="503"/>
      <c r="Y539" s="501">
        <v>0</v>
      </c>
      <c r="Z539" s="502"/>
      <c r="AA539" s="503"/>
      <c r="AB539" s="488"/>
    </row>
    <row r="540" spans="1:28" ht="15.75" customHeight="1">
      <c r="A540" s="507" t="str">
        <f>T(A425)</f>
        <v/>
      </c>
      <c r="B540" s="508"/>
      <c r="C540" s="508"/>
      <c r="D540" s="509"/>
      <c r="E540" s="497"/>
      <c r="F540" s="498"/>
      <c r="G540" s="497"/>
      <c r="H540" s="500"/>
      <c r="I540" s="498"/>
      <c r="J540" s="504"/>
      <c r="K540" s="505"/>
      <c r="L540" s="506"/>
      <c r="M540" s="504"/>
      <c r="N540" s="505"/>
      <c r="O540" s="506"/>
      <c r="P540" s="504"/>
      <c r="Q540" s="505"/>
      <c r="R540" s="506"/>
      <c r="S540" s="504"/>
      <c r="T540" s="505"/>
      <c r="U540" s="506"/>
      <c r="V540" s="504"/>
      <c r="W540" s="505"/>
      <c r="X540" s="506"/>
      <c r="Y540" s="504"/>
      <c r="Z540" s="505"/>
      <c r="AA540" s="506"/>
      <c r="AB540" s="488"/>
    </row>
    <row r="541" spans="1:28" ht="15.75" customHeight="1" thickBot="1">
      <c r="A541" s="510"/>
      <c r="B541" s="511"/>
      <c r="C541" s="511"/>
      <c r="D541" s="512"/>
      <c r="E541" s="513">
        <f>SUM(E539)</f>
        <v>1</v>
      </c>
      <c r="F541" s="514"/>
      <c r="G541" s="515">
        <f>SUM(G539)</f>
        <v>0</v>
      </c>
      <c r="H541" s="513"/>
      <c r="I541" s="514"/>
      <c r="J541" s="515">
        <f>SUM((J539+M539+P539)/3)</f>
        <v>0</v>
      </c>
      <c r="K541" s="513"/>
      <c r="L541" s="513"/>
      <c r="M541" s="513"/>
      <c r="N541" s="513"/>
      <c r="O541" s="513"/>
      <c r="P541" s="513"/>
      <c r="Q541" s="513"/>
      <c r="R541" s="514"/>
      <c r="S541" s="515">
        <f>SUM(((S539*3)+V539+Y539)/5)</f>
        <v>0</v>
      </c>
      <c r="T541" s="513"/>
      <c r="U541" s="513"/>
      <c r="V541" s="513"/>
      <c r="W541" s="513"/>
      <c r="X541" s="513"/>
      <c r="Y541" s="513"/>
      <c r="Z541" s="513"/>
      <c r="AA541" s="514"/>
      <c r="AB541" s="489"/>
    </row>
    <row r="542" spans="1:28" ht="15.75" customHeight="1" thickBot="1">
      <c r="J542" s="100"/>
      <c r="K542" s="100"/>
      <c r="L542" s="100"/>
      <c r="M542" s="100"/>
      <c r="N542" s="100"/>
      <c r="O542" s="100"/>
      <c r="P542" s="100"/>
      <c r="Q542" s="100"/>
      <c r="R542" s="100"/>
      <c r="S542" s="100"/>
      <c r="T542" s="100"/>
      <c r="U542" s="100"/>
      <c r="V542" s="100"/>
      <c r="W542" s="100"/>
      <c r="X542" s="100"/>
      <c r="Y542" s="100"/>
      <c r="Z542" s="100"/>
      <c r="AA542" s="100"/>
    </row>
    <row r="543" spans="1:28" ht="15.75" customHeight="1">
      <c r="A543" s="472" t="str">
        <f>T(A537)</f>
        <v>Cyber Attack</v>
      </c>
      <c r="B543" s="473"/>
      <c r="C543" s="473"/>
      <c r="D543" s="474"/>
      <c r="E543" s="478" t="s">
        <v>5</v>
      </c>
      <c r="F543" s="479"/>
      <c r="G543" s="478" t="s">
        <v>159</v>
      </c>
      <c r="H543" s="482"/>
      <c r="I543" s="479"/>
      <c r="J543" s="484" t="s">
        <v>7</v>
      </c>
      <c r="K543" s="485"/>
      <c r="L543" s="485"/>
      <c r="M543" s="485"/>
      <c r="N543" s="485"/>
      <c r="O543" s="485"/>
      <c r="P543" s="485"/>
      <c r="Q543" s="485"/>
      <c r="R543" s="486"/>
      <c r="S543" s="484" t="s">
        <v>9</v>
      </c>
      <c r="T543" s="485"/>
      <c r="U543" s="485"/>
      <c r="V543" s="485"/>
      <c r="W543" s="485"/>
      <c r="X543" s="485"/>
      <c r="Y543" s="485"/>
      <c r="Z543" s="485"/>
      <c r="AA543" s="486"/>
      <c r="AB543" s="487">
        <f>SUM(((((J547+S547)/2)*G547)*E547))</f>
        <v>0</v>
      </c>
    </row>
    <row r="544" spans="1:28" ht="15.75" customHeight="1">
      <c r="A544" s="475"/>
      <c r="B544" s="476"/>
      <c r="C544" s="476"/>
      <c r="D544" s="477"/>
      <c r="E544" s="480"/>
      <c r="F544" s="481"/>
      <c r="G544" s="480"/>
      <c r="H544" s="483"/>
      <c r="I544" s="481"/>
      <c r="J544" s="490" t="s">
        <v>163</v>
      </c>
      <c r="K544" s="491"/>
      <c r="L544" s="492"/>
      <c r="M544" s="490" t="s">
        <v>165</v>
      </c>
      <c r="N544" s="491"/>
      <c r="O544" s="492"/>
      <c r="P544" s="490" t="s">
        <v>167</v>
      </c>
      <c r="Q544" s="491"/>
      <c r="R544" s="492"/>
      <c r="S544" s="490" t="s">
        <v>213</v>
      </c>
      <c r="T544" s="491"/>
      <c r="U544" s="492"/>
      <c r="V544" s="490" t="s">
        <v>219</v>
      </c>
      <c r="W544" s="491"/>
      <c r="X544" s="492"/>
      <c r="Y544" s="490" t="s">
        <v>225</v>
      </c>
      <c r="Z544" s="491"/>
      <c r="AA544" s="492"/>
      <c r="AB544" s="488"/>
    </row>
    <row r="545" spans="1:28" ht="15.75" customHeight="1">
      <c r="A545" s="493" t="str">
        <f>T(A430)</f>
        <v>Elevated Track</v>
      </c>
      <c r="B545" s="494"/>
      <c r="C545" s="96" t="str">
        <f>T(C430)</f>
        <v>LR</v>
      </c>
      <c r="D545" s="99">
        <f>SUM(D430)</f>
        <v>13</v>
      </c>
      <c r="E545" s="495">
        <v>1</v>
      </c>
      <c r="F545" s="496"/>
      <c r="G545" s="495">
        <f>SUM(G430)</f>
        <v>0</v>
      </c>
      <c r="H545" s="499"/>
      <c r="I545" s="496"/>
      <c r="J545" s="501">
        <v>0</v>
      </c>
      <c r="K545" s="502"/>
      <c r="L545" s="503"/>
      <c r="M545" s="501">
        <v>0</v>
      </c>
      <c r="N545" s="502"/>
      <c r="O545" s="503"/>
      <c r="P545" s="501">
        <v>0</v>
      </c>
      <c r="Q545" s="502"/>
      <c r="R545" s="503"/>
      <c r="S545" s="501">
        <v>0</v>
      </c>
      <c r="T545" s="502"/>
      <c r="U545" s="503"/>
      <c r="V545" s="501">
        <v>0</v>
      </c>
      <c r="W545" s="502"/>
      <c r="X545" s="503"/>
      <c r="Y545" s="501">
        <v>0</v>
      </c>
      <c r="Z545" s="502"/>
      <c r="AA545" s="503"/>
      <c r="AB545" s="488"/>
    </row>
    <row r="546" spans="1:28" ht="15.75" customHeight="1">
      <c r="A546" s="507" t="str">
        <f>T(A431)</f>
        <v/>
      </c>
      <c r="B546" s="508"/>
      <c r="C546" s="508"/>
      <c r="D546" s="509"/>
      <c r="E546" s="497"/>
      <c r="F546" s="498"/>
      <c r="G546" s="497"/>
      <c r="H546" s="500"/>
      <c r="I546" s="498"/>
      <c r="J546" s="504"/>
      <c r="K546" s="505"/>
      <c r="L546" s="506"/>
      <c r="M546" s="504"/>
      <c r="N546" s="505"/>
      <c r="O546" s="506"/>
      <c r="P546" s="504"/>
      <c r="Q546" s="505"/>
      <c r="R546" s="506"/>
      <c r="S546" s="504"/>
      <c r="T546" s="505"/>
      <c r="U546" s="506"/>
      <c r="V546" s="504"/>
      <c r="W546" s="505"/>
      <c r="X546" s="506"/>
      <c r="Y546" s="504"/>
      <c r="Z546" s="505"/>
      <c r="AA546" s="506"/>
      <c r="AB546" s="488"/>
    </row>
    <row r="547" spans="1:28" ht="15.75" customHeight="1" thickBot="1">
      <c r="A547" s="510"/>
      <c r="B547" s="511"/>
      <c r="C547" s="511"/>
      <c r="D547" s="512"/>
      <c r="E547" s="513">
        <f>SUM(E545)</f>
        <v>1</v>
      </c>
      <c r="F547" s="514"/>
      <c r="G547" s="515">
        <f>SUM(G545)</f>
        <v>0</v>
      </c>
      <c r="H547" s="513"/>
      <c r="I547" s="514"/>
      <c r="J547" s="515">
        <f>SUM((J545+M545+P545)/3)</f>
        <v>0</v>
      </c>
      <c r="K547" s="513"/>
      <c r="L547" s="513"/>
      <c r="M547" s="513"/>
      <c r="N547" s="513"/>
      <c r="O547" s="513"/>
      <c r="P547" s="513"/>
      <c r="Q547" s="513"/>
      <c r="R547" s="514"/>
      <c r="S547" s="515">
        <f>SUM(((S545*3)+V545+Y545)/5)</f>
        <v>0</v>
      </c>
      <c r="T547" s="513"/>
      <c r="U547" s="513"/>
      <c r="V547" s="513"/>
      <c r="W547" s="513"/>
      <c r="X547" s="513"/>
      <c r="Y547" s="513"/>
      <c r="Z547" s="513"/>
      <c r="AA547" s="514"/>
      <c r="AB547" s="489"/>
    </row>
    <row r="548" spans="1:28" ht="15.75" customHeight="1" thickBot="1">
      <c r="J548" s="98"/>
      <c r="K548" s="98"/>
      <c r="L548" s="98"/>
      <c r="M548" s="98"/>
      <c r="N548" s="98"/>
      <c r="O548" s="98"/>
      <c r="P548" s="98"/>
      <c r="Q548" s="98"/>
      <c r="R548" s="98"/>
      <c r="S548" s="98"/>
      <c r="T548" s="98"/>
      <c r="U548" s="98"/>
      <c r="V548" s="98"/>
      <c r="W548" s="98"/>
      <c r="X548" s="98"/>
      <c r="Y548" s="98"/>
      <c r="Z548" s="98"/>
      <c r="AA548" s="98"/>
    </row>
    <row r="549" spans="1:28" ht="15.75" customHeight="1">
      <c r="A549" s="472" t="str">
        <f>T(A543)</f>
        <v>Cyber Attack</v>
      </c>
      <c r="B549" s="473"/>
      <c r="C549" s="473"/>
      <c r="D549" s="474"/>
      <c r="E549" s="478" t="s">
        <v>5</v>
      </c>
      <c r="F549" s="479"/>
      <c r="G549" s="478" t="s">
        <v>159</v>
      </c>
      <c r="H549" s="482"/>
      <c r="I549" s="479"/>
      <c r="J549" s="484" t="s">
        <v>7</v>
      </c>
      <c r="K549" s="485"/>
      <c r="L549" s="485"/>
      <c r="M549" s="485"/>
      <c r="N549" s="485"/>
      <c r="O549" s="485"/>
      <c r="P549" s="485"/>
      <c r="Q549" s="485"/>
      <c r="R549" s="486"/>
      <c r="S549" s="484" t="s">
        <v>9</v>
      </c>
      <c r="T549" s="485"/>
      <c r="U549" s="485"/>
      <c r="V549" s="485"/>
      <c r="W549" s="485"/>
      <c r="X549" s="485"/>
      <c r="Y549" s="485"/>
      <c r="Z549" s="485"/>
      <c r="AA549" s="486"/>
      <c r="AB549" s="487">
        <f>SUM(((((J553+S553)/2)*G553)*E553))</f>
        <v>0</v>
      </c>
    </row>
    <row r="550" spans="1:28" ht="15.75" customHeight="1">
      <c r="A550" s="475"/>
      <c r="B550" s="476"/>
      <c r="C550" s="476"/>
      <c r="D550" s="477"/>
      <c r="E550" s="480"/>
      <c r="F550" s="481"/>
      <c r="G550" s="480"/>
      <c r="H550" s="483"/>
      <c r="I550" s="481"/>
      <c r="J550" s="490" t="s">
        <v>163</v>
      </c>
      <c r="K550" s="491"/>
      <c r="L550" s="492"/>
      <c r="M550" s="490" t="s">
        <v>165</v>
      </c>
      <c r="N550" s="491"/>
      <c r="O550" s="492"/>
      <c r="P550" s="490" t="s">
        <v>167</v>
      </c>
      <c r="Q550" s="491"/>
      <c r="R550" s="492"/>
      <c r="S550" s="490" t="s">
        <v>213</v>
      </c>
      <c r="T550" s="491"/>
      <c r="U550" s="492"/>
      <c r="V550" s="490" t="s">
        <v>219</v>
      </c>
      <c r="W550" s="491"/>
      <c r="X550" s="492"/>
      <c r="Y550" s="490" t="s">
        <v>225</v>
      </c>
      <c r="Z550" s="491"/>
      <c r="AA550" s="492"/>
      <c r="AB550" s="488"/>
    </row>
    <row r="551" spans="1:28" ht="15.75" customHeight="1">
      <c r="A551" s="493" t="str">
        <f>T(A436)</f>
        <v xml:space="preserve">Tunnels </v>
      </c>
      <c r="B551" s="494"/>
      <c r="C551" s="96" t="str">
        <f>T(C436)</f>
        <v>LR</v>
      </c>
      <c r="D551" s="99">
        <f>SUM(D436)</f>
        <v>14</v>
      </c>
      <c r="E551" s="495">
        <v>1</v>
      </c>
      <c r="F551" s="496"/>
      <c r="G551" s="495">
        <f>SUM(G436)</f>
        <v>0</v>
      </c>
      <c r="H551" s="499"/>
      <c r="I551" s="496"/>
      <c r="J551" s="501">
        <v>0</v>
      </c>
      <c r="K551" s="502"/>
      <c r="L551" s="503"/>
      <c r="M551" s="501">
        <v>0</v>
      </c>
      <c r="N551" s="502"/>
      <c r="O551" s="503"/>
      <c r="P551" s="501">
        <v>0</v>
      </c>
      <c r="Q551" s="502"/>
      <c r="R551" s="503"/>
      <c r="S551" s="501">
        <v>0</v>
      </c>
      <c r="T551" s="502"/>
      <c r="U551" s="503"/>
      <c r="V551" s="501">
        <v>0</v>
      </c>
      <c r="W551" s="502"/>
      <c r="X551" s="503"/>
      <c r="Y551" s="501">
        <v>0</v>
      </c>
      <c r="Z551" s="502"/>
      <c r="AA551" s="503"/>
      <c r="AB551" s="488"/>
    </row>
    <row r="552" spans="1:28" ht="15.75" customHeight="1">
      <c r="A552" s="507" t="str">
        <f>T(A437)</f>
        <v/>
      </c>
      <c r="B552" s="508"/>
      <c r="C552" s="508"/>
      <c r="D552" s="509"/>
      <c r="E552" s="497"/>
      <c r="F552" s="498"/>
      <c r="G552" s="497"/>
      <c r="H552" s="500"/>
      <c r="I552" s="498"/>
      <c r="J552" s="504"/>
      <c r="K552" s="505"/>
      <c r="L552" s="506"/>
      <c r="M552" s="504"/>
      <c r="N552" s="505"/>
      <c r="O552" s="506"/>
      <c r="P552" s="504"/>
      <c r="Q552" s="505"/>
      <c r="R552" s="506"/>
      <c r="S552" s="504"/>
      <c r="T552" s="505"/>
      <c r="U552" s="506"/>
      <c r="V552" s="504"/>
      <c r="W552" s="505"/>
      <c r="X552" s="506"/>
      <c r="Y552" s="504"/>
      <c r="Z552" s="505"/>
      <c r="AA552" s="506"/>
      <c r="AB552" s="488"/>
    </row>
    <row r="553" spans="1:28" ht="15.75" customHeight="1" thickBot="1">
      <c r="A553" s="510"/>
      <c r="B553" s="511"/>
      <c r="C553" s="511"/>
      <c r="D553" s="512"/>
      <c r="E553" s="513">
        <f>SUM(E551)</f>
        <v>1</v>
      </c>
      <c r="F553" s="514"/>
      <c r="G553" s="515">
        <f>SUM(G551)</f>
        <v>0</v>
      </c>
      <c r="H553" s="513"/>
      <c r="I553" s="514"/>
      <c r="J553" s="515">
        <f>SUM((J551+M551+P551)/3)</f>
        <v>0</v>
      </c>
      <c r="K553" s="513"/>
      <c r="L553" s="513"/>
      <c r="M553" s="513"/>
      <c r="N553" s="513"/>
      <c r="O553" s="513"/>
      <c r="P553" s="513"/>
      <c r="Q553" s="513"/>
      <c r="R553" s="514"/>
      <c r="S553" s="515">
        <f>SUM(((S551*3)+V551+Y551)/5)</f>
        <v>0</v>
      </c>
      <c r="T553" s="513"/>
      <c r="U553" s="513"/>
      <c r="V553" s="513"/>
      <c r="W553" s="513"/>
      <c r="X553" s="513"/>
      <c r="Y553" s="513"/>
      <c r="Z553" s="513"/>
      <c r="AA553" s="514"/>
      <c r="AB553" s="489"/>
    </row>
    <row r="554" spans="1:28" ht="15.75" customHeight="1" thickBot="1">
      <c r="J554" s="100"/>
      <c r="K554" s="100"/>
      <c r="L554" s="100"/>
      <c r="M554" s="100"/>
      <c r="N554" s="100"/>
      <c r="O554" s="100"/>
      <c r="P554" s="100"/>
      <c r="Q554" s="100"/>
      <c r="R554" s="100"/>
      <c r="S554" s="100"/>
      <c r="T554" s="100"/>
      <c r="U554" s="100"/>
      <c r="V554" s="100"/>
      <c r="W554" s="100"/>
      <c r="X554" s="100"/>
      <c r="Y554" s="100"/>
      <c r="Z554" s="100"/>
      <c r="AA554" s="100"/>
    </row>
    <row r="555" spans="1:28" ht="15.75" customHeight="1">
      <c r="A555" s="472" t="str">
        <f>T(A549)</f>
        <v>Cyber Attack</v>
      </c>
      <c r="B555" s="473"/>
      <c r="C555" s="473"/>
      <c r="D555" s="474"/>
      <c r="E555" s="478" t="s">
        <v>5</v>
      </c>
      <c r="F555" s="479"/>
      <c r="G555" s="478" t="s">
        <v>159</v>
      </c>
      <c r="H555" s="482"/>
      <c r="I555" s="479"/>
      <c r="J555" s="484" t="s">
        <v>7</v>
      </c>
      <c r="K555" s="485"/>
      <c r="L555" s="485"/>
      <c r="M555" s="485"/>
      <c r="N555" s="485"/>
      <c r="O555" s="485"/>
      <c r="P555" s="485"/>
      <c r="Q555" s="485"/>
      <c r="R555" s="486"/>
      <c r="S555" s="484" t="s">
        <v>9</v>
      </c>
      <c r="T555" s="485"/>
      <c r="U555" s="485"/>
      <c r="V555" s="485"/>
      <c r="W555" s="485"/>
      <c r="X555" s="485"/>
      <c r="Y555" s="485"/>
      <c r="Z555" s="485"/>
      <c r="AA555" s="486"/>
      <c r="AB555" s="487">
        <f>SUM(((((J559+S559)/2)*G559)*E559))</f>
        <v>0</v>
      </c>
    </row>
    <row r="556" spans="1:28" ht="15.75" customHeight="1">
      <c r="A556" s="475"/>
      <c r="B556" s="476"/>
      <c r="C556" s="476"/>
      <c r="D556" s="477"/>
      <c r="E556" s="480"/>
      <c r="F556" s="481"/>
      <c r="G556" s="480"/>
      <c r="H556" s="483"/>
      <c r="I556" s="481"/>
      <c r="J556" s="490" t="s">
        <v>163</v>
      </c>
      <c r="K556" s="491"/>
      <c r="L556" s="492"/>
      <c r="M556" s="490" t="s">
        <v>165</v>
      </c>
      <c r="N556" s="491"/>
      <c r="O556" s="492"/>
      <c r="P556" s="490" t="s">
        <v>167</v>
      </c>
      <c r="Q556" s="491"/>
      <c r="R556" s="492"/>
      <c r="S556" s="490" t="s">
        <v>213</v>
      </c>
      <c r="T556" s="491"/>
      <c r="U556" s="492"/>
      <c r="V556" s="490" t="s">
        <v>219</v>
      </c>
      <c r="W556" s="491"/>
      <c r="X556" s="492"/>
      <c r="Y556" s="490" t="s">
        <v>225</v>
      </c>
      <c r="Z556" s="491"/>
      <c r="AA556" s="540"/>
      <c r="AB556" s="488"/>
    </row>
    <row r="557" spans="1:28" ht="15.75" customHeight="1">
      <c r="A557" s="493" t="str">
        <f>T(A442)</f>
        <v>Choke Points on ROW</v>
      </c>
      <c r="B557" s="494"/>
      <c r="C557" s="96" t="str">
        <f>T(C442)</f>
        <v>LR</v>
      </c>
      <c r="D557" s="99">
        <f>SUM(D442)</f>
        <v>15</v>
      </c>
      <c r="E557" s="495">
        <v>1</v>
      </c>
      <c r="F557" s="496"/>
      <c r="G557" s="495">
        <f>SUM(G442)</f>
        <v>0</v>
      </c>
      <c r="H557" s="499"/>
      <c r="I557" s="496"/>
      <c r="J557" s="501">
        <v>0</v>
      </c>
      <c r="K557" s="502"/>
      <c r="L557" s="503"/>
      <c r="M557" s="501">
        <v>0</v>
      </c>
      <c r="N557" s="502"/>
      <c r="O557" s="503"/>
      <c r="P557" s="501">
        <v>0</v>
      </c>
      <c r="Q557" s="502"/>
      <c r="R557" s="503"/>
      <c r="S557" s="501">
        <v>0</v>
      </c>
      <c r="T557" s="502"/>
      <c r="U557" s="503"/>
      <c r="V557" s="501">
        <v>0</v>
      </c>
      <c r="W557" s="502"/>
      <c r="X557" s="503"/>
      <c r="Y557" s="501">
        <v>0</v>
      </c>
      <c r="Z557" s="502"/>
      <c r="AA557" s="503"/>
      <c r="AB557" s="488"/>
    </row>
    <row r="558" spans="1:28" ht="15.75" customHeight="1">
      <c r="A558" s="507" t="str">
        <f>T(A443)</f>
        <v/>
      </c>
      <c r="B558" s="508"/>
      <c r="C558" s="508"/>
      <c r="D558" s="509"/>
      <c r="E558" s="497"/>
      <c r="F558" s="498"/>
      <c r="G558" s="497"/>
      <c r="H558" s="500"/>
      <c r="I558" s="498"/>
      <c r="J558" s="504"/>
      <c r="K558" s="505"/>
      <c r="L558" s="506"/>
      <c r="M558" s="504"/>
      <c r="N558" s="505"/>
      <c r="O558" s="506"/>
      <c r="P558" s="504"/>
      <c r="Q558" s="505"/>
      <c r="R558" s="506"/>
      <c r="S558" s="504"/>
      <c r="T558" s="505"/>
      <c r="U558" s="506"/>
      <c r="V558" s="504"/>
      <c r="W558" s="505"/>
      <c r="X558" s="506"/>
      <c r="Y558" s="504"/>
      <c r="Z558" s="505"/>
      <c r="AA558" s="506"/>
      <c r="AB558" s="488"/>
    </row>
    <row r="559" spans="1:28" ht="15.75" customHeight="1" thickBot="1">
      <c r="A559" s="510"/>
      <c r="B559" s="511"/>
      <c r="C559" s="511"/>
      <c r="D559" s="512"/>
      <c r="E559" s="513">
        <f>SUM(E557)</f>
        <v>1</v>
      </c>
      <c r="F559" s="514"/>
      <c r="G559" s="515">
        <f>SUM(G557)</f>
        <v>0</v>
      </c>
      <c r="H559" s="513"/>
      <c r="I559" s="514"/>
      <c r="J559" s="515">
        <f>SUM((J557+M557+P557)/3)</f>
        <v>0</v>
      </c>
      <c r="K559" s="513"/>
      <c r="L559" s="513"/>
      <c r="M559" s="513"/>
      <c r="N559" s="513"/>
      <c r="O559" s="513"/>
      <c r="P559" s="513"/>
      <c r="Q559" s="513"/>
      <c r="R559" s="514"/>
      <c r="S559" s="515">
        <f>SUM(((S557*3)+V557+Y557)/5)</f>
        <v>0</v>
      </c>
      <c r="T559" s="513"/>
      <c r="U559" s="513"/>
      <c r="V559" s="513"/>
      <c r="W559" s="513"/>
      <c r="X559" s="513"/>
      <c r="Y559" s="513"/>
      <c r="Z559" s="513"/>
      <c r="AA559" s="514"/>
      <c r="AB559" s="489"/>
    </row>
    <row r="560" spans="1:28" ht="15.75" customHeight="1" thickBot="1">
      <c r="J560" s="100"/>
      <c r="K560" s="100"/>
      <c r="L560" s="100"/>
      <c r="M560" s="100"/>
      <c r="N560" s="100"/>
      <c r="O560" s="100"/>
      <c r="P560" s="100"/>
      <c r="Q560" s="100"/>
      <c r="R560" s="100"/>
      <c r="S560" s="100"/>
      <c r="T560" s="100"/>
      <c r="U560" s="100"/>
      <c r="V560" s="100"/>
      <c r="W560" s="100"/>
      <c r="X560" s="100"/>
      <c r="Y560" s="100"/>
      <c r="Z560" s="100"/>
      <c r="AA560" s="100"/>
    </row>
    <row r="561" spans="1:28" ht="15.75" customHeight="1">
      <c r="A561" s="472" t="str">
        <f>T(A555)</f>
        <v>Cyber Attack</v>
      </c>
      <c r="B561" s="473"/>
      <c r="C561" s="473"/>
      <c r="D561" s="474"/>
      <c r="E561" s="478" t="s">
        <v>5</v>
      </c>
      <c r="F561" s="479"/>
      <c r="G561" s="478" t="s">
        <v>159</v>
      </c>
      <c r="H561" s="482"/>
      <c r="I561" s="479"/>
      <c r="J561" s="484" t="s">
        <v>7</v>
      </c>
      <c r="K561" s="485"/>
      <c r="L561" s="485"/>
      <c r="M561" s="485"/>
      <c r="N561" s="485"/>
      <c r="O561" s="485"/>
      <c r="P561" s="485"/>
      <c r="Q561" s="485"/>
      <c r="R561" s="486"/>
      <c r="S561" s="484" t="s">
        <v>9</v>
      </c>
      <c r="T561" s="485"/>
      <c r="U561" s="485"/>
      <c r="V561" s="485"/>
      <c r="W561" s="485"/>
      <c r="X561" s="485"/>
      <c r="Y561" s="485"/>
      <c r="Z561" s="485"/>
      <c r="AA561" s="486"/>
      <c r="AB561" s="487">
        <f>SUM(((((J565+S565)/2)*G565)*E565))</f>
        <v>0</v>
      </c>
    </row>
    <row r="562" spans="1:28" ht="15.75" customHeight="1">
      <c r="A562" s="475"/>
      <c r="B562" s="476"/>
      <c r="C562" s="476"/>
      <c r="D562" s="477"/>
      <c r="E562" s="480"/>
      <c r="F562" s="481"/>
      <c r="G562" s="480"/>
      <c r="H562" s="483"/>
      <c r="I562" s="481"/>
      <c r="J562" s="490" t="s">
        <v>163</v>
      </c>
      <c r="K562" s="491"/>
      <c r="L562" s="492"/>
      <c r="M562" s="490" t="s">
        <v>165</v>
      </c>
      <c r="N562" s="491"/>
      <c r="O562" s="492"/>
      <c r="P562" s="490" t="s">
        <v>167</v>
      </c>
      <c r="Q562" s="491"/>
      <c r="R562" s="492"/>
      <c r="S562" s="490" t="s">
        <v>213</v>
      </c>
      <c r="T562" s="491"/>
      <c r="U562" s="492"/>
      <c r="V562" s="490" t="s">
        <v>219</v>
      </c>
      <c r="W562" s="491"/>
      <c r="X562" s="492"/>
      <c r="Y562" s="490" t="s">
        <v>225</v>
      </c>
      <c r="Z562" s="491"/>
      <c r="AA562" s="492"/>
      <c r="AB562" s="488"/>
    </row>
    <row r="563" spans="1:28" ht="15.75" customHeight="1">
      <c r="A563" s="493" t="str">
        <f>T(A448)</f>
        <v>Fire Suppression</v>
      </c>
      <c r="B563" s="494"/>
      <c r="C563" s="96" t="str">
        <f>T(C448)</f>
        <v>LR</v>
      </c>
      <c r="D563" s="99">
        <f>SUM(D448)</f>
        <v>16</v>
      </c>
      <c r="E563" s="495">
        <v>1</v>
      </c>
      <c r="F563" s="496"/>
      <c r="G563" s="495">
        <f>SUM(G448)</f>
        <v>0</v>
      </c>
      <c r="H563" s="499"/>
      <c r="I563" s="496"/>
      <c r="J563" s="501">
        <v>0</v>
      </c>
      <c r="K563" s="502"/>
      <c r="L563" s="503"/>
      <c r="M563" s="501">
        <v>0</v>
      </c>
      <c r="N563" s="502"/>
      <c r="O563" s="503"/>
      <c r="P563" s="501">
        <v>0</v>
      </c>
      <c r="Q563" s="502"/>
      <c r="R563" s="503"/>
      <c r="S563" s="501">
        <v>0</v>
      </c>
      <c r="T563" s="502"/>
      <c r="U563" s="503"/>
      <c r="V563" s="501">
        <v>0</v>
      </c>
      <c r="W563" s="502"/>
      <c r="X563" s="503"/>
      <c r="Y563" s="501">
        <v>0</v>
      </c>
      <c r="Z563" s="502"/>
      <c r="AA563" s="503"/>
      <c r="AB563" s="488"/>
    </row>
    <row r="564" spans="1:28" ht="15.75" customHeight="1">
      <c r="A564" s="507" t="str">
        <f>T(A449)</f>
        <v/>
      </c>
      <c r="B564" s="508"/>
      <c r="C564" s="508"/>
      <c r="D564" s="509"/>
      <c r="E564" s="497"/>
      <c r="F564" s="498"/>
      <c r="G564" s="497"/>
      <c r="H564" s="500"/>
      <c r="I564" s="498"/>
      <c r="J564" s="504"/>
      <c r="K564" s="505"/>
      <c r="L564" s="506"/>
      <c r="M564" s="504"/>
      <c r="N564" s="505"/>
      <c r="O564" s="506"/>
      <c r="P564" s="504"/>
      <c r="Q564" s="505"/>
      <c r="R564" s="506"/>
      <c r="S564" s="504"/>
      <c r="T564" s="505"/>
      <c r="U564" s="506"/>
      <c r="V564" s="504"/>
      <c r="W564" s="505"/>
      <c r="X564" s="506"/>
      <c r="Y564" s="504"/>
      <c r="Z564" s="505"/>
      <c r="AA564" s="506"/>
      <c r="AB564" s="488"/>
    </row>
    <row r="565" spans="1:28" ht="15.75" customHeight="1" thickBot="1">
      <c r="A565" s="510"/>
      <c r="B565" s="511"/>
      <c r="C565" s="511"/>
      <c r="D565" s="512"/>
      <c r="E565" s="513">
        <f>SUM(E563)</f>
        <v>1</v>
      </c>
      <c r="F565" s="514"/>
      <c r="G565" s="515">
        <f>SUM(G563)</f>
        <v>0</v>
      </c>
      <c r="H565" s="513"/>
      <c r="I565" s="514"/>
      <c r="J565" s="515">
        <f>SUM((J563+M563+P563)/3)</f>
        <v>0</v>
      </c>
      <c r="K565" s="513"/>
      <c r="L565" s="513"/>
      <c r="M565" s="513"/>
      <c r="N565" s="513"/>
      <c r="O565" s="513"/>
      <c r="P565" s="513"/>
      <c r="Q565" s="513"/>
      <c r="R565" s="514"/>
      <c r="S565" s="515">
        <f>SUM(((S563*3)+V563+Y563)/5)</f>
        <v>0</v>
      </c>
      <c r="T565" s="513"/>
      <c r="U565" s="513"/>
      <c r="V565" s="513"/>
      <c r="W565" s="513"/>
      <c r="X565" s="513"/>
      <c r="Y565" s="513"/>
      <c r="Z565" s="513"/>
      <c r="AA565" s="514"/>
      <c r="AB565" s="489"/>
    </row>
    <row r="566" spans="1:28" ht="15.75" customHeight="1" thickBot="1">
      <c r="J566" s="98"/>
      <c r="K566" s="98"/>
      <c r="L566" s="98"/>
      <c r="M566" s="98"/>
      <c r="N566" s="98"/>
      <c r="O566" s="98"/>
      <c r="P566" s="98"/>
      <c r="Q566" s="98"/>
      <c r="R566" s="98"/>
      <c r="S566" s="98"/>
      <c r="T566" s="98"/>
      <c r="U566" s="98"/>
      <c r="V566" s="98"/>
      <c r="W566" s="98"/>
      <c r="X566" s="98"/>
      <c r="Y566" s="98"/>
      <c r="Z566" s="98"/>
      <c r="AA566" s="98"/>
    </row>
    <row r="567" spans="1:28" ht="15.75" customHeight="1">
      <c r="A567" s="472" t="str">
        <f>T(A561)</f>
        <v>Cyber Attack</v>
      </c>
      <c r="B567" s="473"/>
      <c r="C567" s="473"/>
      <c r="D567" s="474"/>
      <c r="E567" s="478" t="s">
        <v>5</v>
      </c>
      <c r="F567" s="479"/>
      <c r="G567" s="478" t="s">
        <v>159</v>
      </c>
      <c r="H567" s="482"/>
      <c r="I567" s="479"/>
      <c r="J567" s="484" t="s">
        <v>7</v>
      </c>
      <c r="K567" s="485"/>
      <c r="L567" s="485"/>
      <c r="M567" s="485"/>
      <c r="N567" s="485"/>
      <c r="O567" s="485"/>
      <c r="P567" s="485"/>
      <c r="Q567" s="485"/>
      <c r="R567" s="486"/>
      <c r="S567" s="484" t="s">
        <v>9</v>
      </c>
      <c r="T567" s="485"/>
      <c r="U567" s="485"/>
      <c r="V567" s="485"/>
      <c r="W567" s="485"/>
      <c r="X567" s="485"/>
      <c r="Y567" s="485"/>
      <c r="Z567" s="485"/>
      <c r="AA567" s="486"/>
      <c r="AB567" s="487">
        <f>SUM(((((J571+S571)/2)*G571)*E571))</f>
        <v>0</v>
      </c>
    </row>
    <row r="568" spans="1:28" ht="15.75" customHeight="1">
      <c r="A568" s="475"/>
      <c r="B568" s="476"/>
      <c r="C568" s="476"/>
      <c r="D568" s="477"/>
      <c r="E568" s="480"/>
      <c r="F568" s="481"/>
      <c r="G568" s="480"/>
      <c r="H568" s="483"/>
      <c r="I568" s="481"/>
      <c r="J568" s="490" t="s">
        <v>163</v>
      </c>
      <c r="K568" s="491"/>
      <c r="L568" s="492"/>
      <c r="M568" s="490" t="s">
        <v>165</v>
      </c>
      <c r="N568" s="491"/>
      <c r="O568" s="492"/>
      <c r="P568" s="490" t="s">
        <v>167</v>
      </c>
      <c r="Q568" s="491"/>
      <c r="R568" s="492"/>
      <c r="S568" s="490" t="s">
        <v>213</v>
      </c>
      <c r="T568" s="491"/>
      <c r="U568" s="492"/>
      <c r="V568" s="490" t="s">
        <v>219</v>
      </c>
      <c r="W568" s="491"/>
      <c r="X568" s="492"/>
      <c r="Y568" s="490" t="s">
        <v>225</v>
      </c>
      <c r="Z568" s="491"/>
      <c r="AA568" s="492"/>
      <c r="AB568" s="488"/>
    </row>
    <row r="569" spans="1:28" ht="15.75" customHeight="1">
      <c r="A569" s="493" t="str">
        <f>T(A454)</f>
        <v>Power Generation/Distribution</v>
      </c>
      <c r="B569" s="494"/>
      <c r="C569" s="96" t="str">
        <f>T(C454)</f>
        <v>LR</v>
      </c>
      <c r="D569" s="99">
        <f>SUM(D454)</f>
        <v>17</v>
      </c>
      <c r="E569" s="495">
        <v>1</v>
      </c>
      <c r="F569" s="496"/>
      <c r="G569" s="495">
        <f>SUM(G454)</f>
        <v>0</v>
      </c>
      <c r="H569" s="499"/>
      <c r="I569" s="496"/>
      <c r="J569" s="501">
        <v>0</v>
      </c>
      <c r="K569" s="502"/>
      <c r="L569" s="503"/>
      <c r="M569" s="501">
        <v>0</v>
      </c>
      <c r="N569" s="502"/>
      <c r="O569" s="503"/>
      <c r="P569" s="501">
        <v>0</v>
      </c>
      <c r="Q569" s="502"/>
      <c r="R569" s="503"/>
      <c r="S569" s="501">
        <v>0</v>
      </c>
      <c r="T569" s="502"/>
      <c r="U569" s="503"/>
      <c r="V569" s="501">
        <v>0</v>
      </c>
      <c r="W569" s="502"/>
      <c r="X569" s="503"/>
      <c r="Y569" s="501">
        <v>0</v>
      </c>
      <c r="Z569" s="502"/>
      <c r="AA569" s="503"/>
      <c r="AB569" s="488"/>
    </row>
    <row r="570" spans="1:28" ht="15.75" customHeight="1">
      <c r="A570" s="507" t="str">
        <f>T(A455)</f>
        <v/>
      </c>
      <c r="B570" s="508"/>
      <c r="C570" s="508"/>
      <c r="D570" s="509"/>
      <c r="E570" s="497"/>
      <c r="F570" s="498"/>
      <c r="G570" s="497"/>
      <c r="H570" s="500"/>
      <c r="I570" s="498"/>
      <c r="J570" s="504"/>
      <c r="K570" s="505"/>
      <c r="L570" s="506"/>
      <c r="M570" s="504"/>
      <c r="N570" s="505"/>
      <c r="O570" s="506"/>
      <c r="P570" s="504"/>
      <c r="Q570" s="505"/>
      <c r="R570" s="506"/>
      <c r="S570" s="504"/>
      <c r="T570" s="505"/>
      <c r="U570" s="506"/>
      <c r="V570" s="504"/>
      <c r="W570" s="505"/>
      <c r="X570" s="506"/>
      <c r="Y570" s="504"/>
      <c r="Z570" s="505"/>
      <c r="AA570" s="506"/>
      <c r="AB570" s="488"/>
    </row>
    <row r="571" spans="1:28" ht="15.75" customHeight="1" thickBot="1">
      <c r="A571" s="510"/>
      <c r="B571" s="511"/>
      <c r="C571" s="511"/>
      <c r="D571" s="512"/>
      <c r="E571" s="513">
        <f>SUM(E569)</f>
        <v>1</v>
      </c>
      <c r="F571" s="514"/>
      <c r="G571" s="515">
        <f>SUM(G569)</f>
        <v>0</v>
      </c>
      <c r="H571" s="513"/>
      <c r="I571" s="514"/>
      <c r="J571" s="515">
        <f>SUM((J569+M569+P569)/3)</f>
        <v>0</v>
      </c>
      <c r="K571" s="513"/>
      <c r="L571" s="513"/>
      <c r="M571" s="513"/>
      <c r="N571" s="513"/>
      <c r="O571" s="513"/>
      <c r="P571" s="513"/>
      <c r="Q571" s="513"/>
      <c r="R571" s="514"/>
      <c r="S571" s="515">
        <f>SUM(((S569*3)+V569+Y569)/5)</f>
        <v>0</v>
      </c>
      <c r="T571" s="513"/>
      <c r="U571" s="513"/>
      <c r="V571" s="513"/>
      <c r="W571" s="513"/>
      <c r="X571" s="513"/>
      <c r="Y571" s="513"/>
      <c r="Z571" s="513"/>
      <c r="AA571" s="514"/>
      <c r="AB571" s="489"/>
    </row>
    <row r="572" spans="1:28" ht="15.75" customHeight="1" thickBot="1">
      <c r="J572" s="100"/>
      <c r="K572" s="100"/>
      <c r="L572" s="100"/>
      <c r="M572" s="100"/>
      <c r="N572" s="100"/>
      <c r="O572" s="100"/>
      <c r="P572" s="100"/>
      <c r="Q572" s="100"/>
      <c r="R572" s="100"/>
      <c r="S572" s="100"/>
      <c r="T572" s="100"/>
      <c r="U572" s="100"/>
      <c r="V572" s="100"/>
      <c r="W572" s="100"/>
      <c r="X572" s="100"/>
      <c r="Y572" s="100"/>
      <c r="Z572" s="100"/>
      <c r="AA572" s="100"/>
      <c r="AB572" s="111"/>
    </row>
    <row r="573" spans="1:28" ht="15.75" customHeight="1">
      <c r="A573" s="472" t="str">
        <f>T(A567)</f>
        <v>Cyber Attack</v>
      </c>
      <c r="B573" s="473"/>
      <c r="C573" s="473"/>
      <c r="D573" s="474"/>
      <c r="E573" s="478" t="s">
        <v>5</v>
      </c>
      <c r="F573" s="479"/>
      <c r="G573" s="478" t="s">
        <v>159</v>
      </c>
      <c r="H573" s="482"/>
      <c r="I573" s="479"/>
      <c r="J573" s="484" t="s">
        <v>7</v>
      </c>
      <c r="K573" s="485"/>
      <c r="L573" s="485"/>
      <c r="M573" s="485"/>
      <c r="N573" s="485"/>
      <c r="O573" s="485"/>
      <c r="P573" s="485"/>
      <c r="Q573" s="485"/>
      <c r="R573" s="486"/>
      <c r="S573" s="484" t="s">
        <v>9</v>
      </c>
      <c r="T573" s="485"/>
      <c r="U573" s="485"/>
      <c r="V573" s="485"/>
      <c r="W573" s="485"/>
      <c r="X573" s="485"/>
      <c r="Y573" s="485"/>
      <c r="Z573" s="485"/>
      <c r="AA573" s="486"/>
      <c r="AB573" s="487">
        <f>SUM(((((J577+S577)/2)*G577)*E577))</f>
        <v>0</v>
      </c>
    </row>
    <row r="574" spans="1:28" ht="15.75" customHeight="1">
      <c r="A574" s="475"/>
      <c r="B574" s="476"/>
      <c r="C574" s="476"/>
      <c r="D574" s="477"/>
      <c r="E574" s="480"/>
      <c r="F574" s="481"/>
      <c r="G574" s="480"/>
      <c r="H574" s="483"/>
      <c r="I574" s="481"/>
      <c r="J574" s="490" t="s">
        <v>163</v>
      </c>
      <c r="K574" s="491"/>
      <c r="L574" s="492"/>
      <c r="M574" s="490" t="s">
        <v>165</v>
      </c>
      <c r="N574" s="491"/>
      <c r="O574" s="492"/>
      <c r="P574" s="490" t="s">
        <v>167</v>
      </c>
      <c r="Q574" s="491"/>
      <c r="R574" s="492"/>
      <c r="S574" s="490" t="s">
        <v>213</v>
      </c>
      <c r="T574" s="491"/>
      <c r="U574" s="492"/>
      <c r="V574" s="490" t="s">
        <v>219</v>
      </c>
      <c r="W574" s="491"/>
      <c r="X574" s="492"/>
      <c r="Y574" s="490" t="s">
        <v>225</v>
      </c>
      <c r="Z574" s="491"/>
      <c r="AA574" s="540"/>
      <c r="AB574" s="488"/>
    </row>
    <row r="575" spans="1:28" ht="15.75" customHeight="1">
      <c r="A575" s="493" t="str">
        <f>T(A460)</f>
        <v>Yards</v>
      </c>
      <c r="B575" s="494"/>
      <c r="C575" s="96" t="str">
        <f>T(C460)</f>
        <v>LR</v>
      </c>
      <c r="D575" s="99">
        <f>SUM(D460)</f>
        <v>18</v>
      </c>
      <c r="E575" s="495">
        <v>1</v>
      </c>
      <c r="F575" s="496"/>
      <c r="G575" s="495">
        <f>SUM(G460)</f>
        <v>0</v>
      </c>
      <c r="H575" s="499"/>
      <c r="I575" s="496"/>
      <c r="J575" s="501">
        <v>0</v>
      </c>
      <c r="K575" s="502"/>
      <c r="L575" s="503"/>
      <c r="M575" s="501">
        <v>0</v>
      </c>
      <c r="N575" s="502"/>
      <c r="O575" s="503"/>
      <c r="P575" s="501">
        <v>0</v>
      </c>
      <c r="Q575" s="502"/>
      <c r="R575" s="503"/>
      <c r="S575" s="501">
        <v>0</v>
      </c>
      <c r="T575" s="502"/>
      <c r="U575" s="503"/>
      <c r="V575" s="501">
        <v>0</v>
      </c>
      <c r="W575" s="502"/>
      <c r="X575" s="503"/>
      <c r="Y575" s="501">
        <v>0</v>
      </c>
      <c r="Z575" s="502"/>
      <c r="AA575" s="503"/>
      <c r="AB575" s="488"/>
    </row>
    <row r="576" spans="1:28" ht="15.75" customHeight="1">
      <c r="A576" s="507" t="str">
        <f>T(A461)</f>
        <v/>
      </c>
      <c r="B576" s="508"/>
      <c r="C576" s="508"/>
      <c r="D576" s="509"/>
      <c r="E576" s="497"/>
      <c r="F576" s="498"/>
      <c r="G576" s="497"/>
      <c r="H576" s="500"/>
      <c r="I576" s="498"/>
      <c r="J576" s="504"/>
      <c r="K576" s="505"/>
      <c r="L576" s="506"/>
      <c r="M576" s="504"/>
      <c r="N576" s="505"/>
      <c r="O576" s="506"/>
      <c r="P576" s="504"/>
      <c r="Q576" s="505"/>
      <c r="R576" s="506"/>
      <c r="S576" s="504"/>
      <c r="T576" s="505"/>
      <c r="U576" s="506"/>
      <c r="V576" s="504"/>
      <c r="W576" s="505"/>
      <c r="X576" s="506"/>
      <c r="Y576" s="504"/>
      <c r="Z576" s="505"/>
      <c r="AA576" s="506"/>
      <c r="AB576" s="488"/>
    </row>
    <row r="577" spans="1:28" ht="15.75" customHeight="1" thickBot="1">
      <c r="A577" s="510"/>
      <c r="B577" s="511"/>
      <c r="C577" s="511"/>
      <c r="D577" s="512"/>
      <c r="E577" s="513">
        <f>SUM(E575)</f>
        <v>1</v>
      </c>
      <c r="F577" s="514"/>
      <c r="G577" s="515">
        <f>SUM(G575)</f>
        <v>0</v>
      </c>
      <c r="H577" s="513"/>
      <c r="I577" s="514"/>
      <c r="J577" s="515">
        <f>SUM((J575+M575+P575)/3)</f>
        <v>0</v>
      </c>
      <c r="K577" s="513"/>
      <c r="L577" s="513"/>
      <c r="M577" s="513"/>
      <c r="N577" s="513"/>
      <c r="O577" s="513"/>
      <c r="P577" s="513"/>
      <c r="Q577" s="513"/>
      <c r="R577" s="514"/>
      <c r="S577" s="515">
        <f>SUM(((S575*3)+V575+Y575)/5)</f>
        <v>0</v>
      </c>
      <c r="T577" s="513"/>
      <c r="U577" s="513"/>
      <c r="V577" s="513"/>
      <c r="W577" s="513"/>
      <c r="X577" s="513"/>
      <c r="Y577" s="513"/>
      <c r="Z577" s="513"/>
      <c r="AA577" s="514"/>
      <c r="AB577" s="489"/>
    </row>
    <row r="578" spans="1:28" ht="15.75" customHeight="1" thickBot="1">
      <c r="J578" s="100"/>
      <c r="K578" s="100"/>
      <c r="L578" s="100"/>
      <c r="M578" s="100"/>
      <c r="N578" s="100"/>
      <c r="O578" s="100"/>
      <c r="P578" s="100"/>
      <c r="Q578" s="100"/>
      <c r="R578" s="100"/>
      <c r="S578" s="100"/>
      <c r="T578" s="100"/>
      <c r="U578" s="100"/>
      <c r="V578" s="100"/>
      <c r="W578" s="100"/>
      <c r="X578" s="100"/>
      <c r="Y578" s="100"/>
      <c r="Z578" s="100"/>
      <c r="AA578" s="100"/>
    </row>
    <row r="579" spans="1:28" ht="15.75" customHeight="1">
      <c r="A579" s="472" t="str">
        <f>T(A573)</f>
        <v>Cyber Attack</v>
      </c>
      <c r="B579" s="473"/>
      <c r="C579" s="473"/>
      <c r="D579" s="474"/>
      <c r="E579" s="478" t="s">
        <v>5</v>
      </c>
      <c r="F579" s="479"/>
      <c r="G579" s="478" t="s">
        <v>159</v>
      </c>
      <c r="H579" s="482"/>
      <c r="I579" s="479"/>
      <c r="J579" s="484" t="s">
        <v>7</v>
      </c>
      <c r="K579" s="485"/>
      <c r="L579" s="485"/>
      <c r="M579" s="485"/>
      <c r="N579" s="485"/>
      <c r="O579" s="485"/>
      <c r="P579" s="485"/>
      <c r="Q579" s="485"/>
      <c r="R579" s="486"/>
      <c r="S579" s="484" t="s">
        <v>9</v>
      </c>
      <c r="T579" s="485"/>
      <c r="U579" s="485"/>
      <c r="V579" s="485"/>
      <c r="W579" s="485"/>
      <c r="X579" s="485"/>
      <c r="Y579" s="485"/>
      <c r="Z579" s="485"/>
      <c r="AA579" s="486"/>
      <c r="AB579" s="487">
        <f>SUM(((((J583+S583)/2)*G583)*E583))</f>
        <v>0</v>
      </c>
    </row>
    <row r="580" spans="1:28" ht="15.75" customHeight="1">
      <c r="A580" s="475"/>
      <c r="B580" s="476"/>
      <c r="C580" s="476"/>
      <c r="D580" s="477"/>
      <c r="E580" s="480"/>
      <c r="F580" s="481"/>
      <c r="G580" s="480"/>
      <c r="H580" s="483"/>
      <c r="I580" s="481"/>
      <c r="J580" s="490" t="s">
        <v>163</v>
      </c>
      <c r="K580" s="491"/>
      <c r="L580" s="492"/>
      <c r="M580" s="490" t="s">
        <v>165</v>
      </c>
      <c r="N580" s="491"/>
      <c r="O580" s="492"/>
      <c r="P580" s="490" t="s">
        <v>167</v>
      </c>
      <c r="Q580" s="491"/>
      <c r="R580" s="492"/>
      <c r="S580" s="490" t="s">
        <v>213</v>
      </c>
      <c r="T580" s="491"/>
      <c r="U580" s="492"/>
      <c r="V580" s="490" t="s">
        <v>219</v>
      </c>
      <c r="W580" s="491"/>
      <c r="X580" s="492"/>
      <c r="Y580" s="490" t="s">
        <v>225</v>
      </c>
      <c r="Z580" s="491"/>
      <c r="AA580" s="492"/>
      <c r="AB580" s="488"/>
    </row>
    <row r="581" spans="1:28" ht="15.75" customHeight="1">
      <c r="A581" s="493" t="str">
        <f>T(A466)</f>
        <v>Maintenance Barns/Facilities</v>
      </c>
      <c r="B581" s="494"/>
      <c r="C581" s="96" t="str">
        <f>T(C466)</f>
        <v>LR</v>
      </c>
      <c r="D581" s="99">
        <f>SUM(D466)</f>
        <v>19</v>
      </c>
      <c r="E581" s="495">
        <v>1</v>
      </c>
      <c r="F581" s="496"/>
      <c r="G581" s="495">
        <f>SUM(G466)</f>
        <v>0</v>
      </c>
      <c r="H581" s="499"/>
      <c r="I581" s="496"/>
      <c r="J581" s="501">
        <v>0</v>
      </c>
      <c r="K581" s="502"/>
      <c r="L581" s="503"/>
      <c r="M581" s="501">
        <v>0</v>
      </c>
      <c r="N581" s="502"/>
      <c r="O581" s="503"/>
      <c r="P581" s="501">
        <v>0</v>
      </c>
      <c r="Q581" s="502"/>
      <c r="R581" s="503"/>
      <c r="S581" s="501">
        <v>0</v>
      </c>
      <c r="T581" s="502"/>
      <c r="U581" s="503"/>
      <c r="V581" s="501">
        <v>0</v>
      </c>
      <c r="W581" s="502"/>
      <c r="X581" s="503"/>
      <c r="Y581" s="501">
        <v>0</v>
      </c>
      <c r="Z581" s="502"/>
      <c r="AA581" s="503"/>
      <c r="AB581" s="488"/>
    </row>
    <row r="582" spans="1:28" ht="15.75" customHeight="1">
      <c r="A582" s="507" t="str">
        <f>T(A467)</f>
        <v/>
      </c>
      <c r="B582" s="508"/>
      <c r="C582" s="508"/>
      <c r="D582" s="509"/>
      <c r="E582" s="497"/>
      <c r="F582" s="498"/>
      <c r="G582" s="497"/>
      <c r="H582" s="500"/>
      <c r="I582" s="498"/>
      <c r="J582" s="504"/>
      <c r="K582" s="505"/>
      <c r="L582" s="506"/>
      <c r="M582" s="504"/>
      <c r="N582" s="505"/>
      <c r="O582" s="506"/>
      <c r="P582" s="504"/>
      <c r="Q582" s="505"/>
      <c r="R582" s="506"/>
      <c r="S582" s="504"/>
      <c r="T582" s="505"/>
      <c r="U582" s="506"/>
      <c r="V582" s="504"/>
      <c r="W582" s="505"/>
      <c r="X582" s="506"/>
      <c r="Y582" s="504"/>
      <c r="Z582" s="505"/>
      <c r="AA582" s="506"/>
      <c r="AB582" s="488"/>
    </row>
    <row r="583" spans="1:28" ht="15.75" customHeight="1" thickBot="1">
      <c r="A583" s="510"/>
      <c r="B583" s="511"/>
      <c r="C583" s="511"/>
      <c r="D583" s="512"/>
      <c r="E583" s="513">
        <f>SUM(E581)</f>
        <v>1</v>
      </c>
      <c r="F583" s="514"/>
      <c r="G583" s="515">
        <f>SUM(G581)</f>
        <v>0</v>
      </c>
      <c r="H583" s="513"/>
      <c r="I583" s="514"/>
      <c r="J583" s="515">
        <f>SUM((J581+M581+P581)/3)</f>
        <v>0</v>
      </c>
      <c r="K583" s="513"/>
      <c r="L583" s="513"/>
      <c r="M583" s="513"/>
      <c r="N583" s="513"/>
      <c r="O583" s="513"/>
      <c r="P583" s="513"/>
      <c r="Q583" s="513"/>
      <c r="R583" s="514"/>
      <c r="S583" s="515">
        <f>SUM(((S581*3)+V581+Y581)/5)</f>
        <v>0</v>
      </c>
      <c r="T583" s="513"/>
      <c r="U583" s="513"/>
      <c r="V583" s="513"/>
      <c r="W583" s="513"/>
      <c r="X583" s="513"/>
      <c r="Y583" s="513"/>
      <c r="Z583" s="513"/>
      <c r="AA583" s="514"/>
      <c r="AB583" s="489"/>
    </row>
    <row r="584" spans="1:28" ht="15.75" customHeight="1"/>
    <row r="585" spans="1:28" ht="31.5" thickBot="1">
      <c r="A585" s="522" t="str">
        <f>T(Definitions!D24)</f>
        <v>Natural Disaster</v>
      </c>
      <c r="B585" s="522"/>
      <c r="C585" s="522"/>
      <c r="D585" s="522"/>
      <c r="E585" s="522"/>
      <c r="F585" s="522"/>
      <c r="G585" s="522"/>
      <c r="H585" s="522"/>
      <c r="I585" s="522"/>
      <c r="J585" s="522"/>
      <c r="K585" s="522"/>
      <c r="L585" s="522"/>
      <c r="M585" s="522"/>
      <c r="N585" s="522"/>
      <c r="O585" s="522"/>
      <c r="P585" s="522"/>
      <c r="Q585" s="522"/>
      <c r="R585" s="522"/>
      <c r="S585" s="522"/>
      <c r="T585" s="522"/>
      <c r="U585" s="522"/>
      <c r="V585" s="522"/>
      <c r="W585" s="522"/>
      <c r="X585" s="522"/>
      <c r="Y585" s="522"/>
      <c r="Z585" s="522"/>
      <c r="AA585" s="522"/>
      <c r="AB585" s="522"/>
    </row>
    <row r="586" spans="1:28" ht="15.75" customHeight="1">
      <c r="A586" s="472" t="str">
        <f>T(A585)</f>
        <v>Natural Disaster</v>
      </c>
      <c r="B586" s="473"/>
      <c r="C586" s="473"/>
      <c r="D586" s="474"/>
      <c r="E586" s="523" t="s">
        <v>5</v>
      </c>
      <c r="F586" s="524"/>
      <c r="G586" s="478" t="s">
        <v>159</v>
      </c>
      <c r="H586" s="482"/>
      <c r="I586" s="479"/>
      <c r="J586" s="484" t="s">
        <v>7</v>
      </c>
      <c r="K586" s="485"/>
      <c r="L586" s="485"/>
      <c r="M586" s="485"/>
      <c r="N586" s="485"/>
      <c r="O586" s="485"/>
      <c r="P586" s="485"/>
      <c r="Q586" s="485"/>
      <c r="R586" s="486"/>
      <c r="S586" s="484" t="s">
        <v>9</v>
      </c>
      <c r="T586" s="485"/>
      <c r="U586" s="485"/>
      <c r="V586" s="485"/>
      <c r="W586" s="485"/>
      <c r="X586" s="485"/>
      <c r="Y586" s="485"/>
      <c r="Z586" s="485"/>
      <c r="AA586" s="486"/>
      <c r="AB586" s="487">
        <f>SUM(((((J590+S590)/2)*G590)*E590))</f>
        <v>0</v>
      </c>
    </row>
    <row r="587" spans="1:28" ht="15.75" customHeight="1">
      <c r="A587" s="475"/>
      <c r="B587" s="476"/>
      <c r="C587" s="476"/>
      <c r="D587" s="477"/>
      <c r="E587" s="525"/>
      <c r="F587" s="526"/>
      <c r="G587" s="480"/>
      <c r="H587" s="483"/>
      <c r="I587" s="481"/>
      <c r="J587" s="490" t="s">
        <v>163</v>
      </c>
      <c r="K587" s="491"/>
      <c r="L587" s="492"/>
      <c r="M587" s="490" t="s">
        <v>165</v>
      </c>
      <c r="N587" s="491"/>
      <c r="O587" s="492"/>
      <c r="P587" s="490" t="s">
        <v>167</v>
      </c>
      <c r="Q587" s="491"/>
      <c r="R587" s="492"/>
      <c r="S587" s="490" t="s">
        <v>213</v>
      </c>
      <c r="T587" s="491"/>
      <c r="U587" s="492"/>
      <c r="V587" s="490" t="s">
        <v>219</v>
      </c>
      <c r="W587" s="491"/>
      <c r="X587" s="492"/>
      <c r="Y587" s="490" t="s">
        <v>225</v>
      </c>
      <c r="Z587" s="491"/>
      <c r="AA587" s="492"/>
      <c r="AB587" s="488"/>
    </row>
    <row r="588" spans="1:28" ht="15.75" customHeight="1">
      <c r="A588" s="493" t="str">
        <f>T(A473)</f>
        <v>Headquarters Building</v>
      </c>
      <c r="B588" s="494"/>
      <c r="C588" s="96" t="str">
        <f>T(C473)</f>
        <v>LR</v>
      </c>
      <c r="D588" s="99">
        <f>SUM(D473)</f>
        <v>1</v>
      </c>
      <c r="E588" s="495">
        <v>1</v>
      </c>
      <c r="F588" s="496"/>
      <c r="G588" s="495">
        <f>SUM(G473)</f>
        <v>0</v>
      </c>
      <c r="H588" s="499"/>
      <c r="I588" s="496"/>
      <c r="J588" s="501">
        <v>0</v>
      </c>
      <c r="K588" s="502"/>
      <c r="L588" s="503"/>
      <c r="M588" s="501">
        <v>0</v>
      </c>
      <c r="N588" s="502"/>
      <c r="O588" s="503"/>
      <c r="P588" s="501">
        <v>0</v>
      </c>
      <c r="Q588" s="502"/>
      <c r="R588" s="503"/>
      <c r="S588" s="501">
        <v>0</v>
      </c>
      <c r="T588" s="502"/>
      <c r="U588" s="503"/>
      <c r="V588" s="501">
        <v>0</v>
      </c>
      <c r="W588" s="502"/>
      <c r="X588" s="503"/>
      <c r="Y588" s="501">
        <v>0</v>
      </c>
      <c r="Z588" s="502"/>
      <c r="AA588" s="503"/>
      <c r="AB588" s="488"/>
    </row>
    <row r="589" spans="1:28" ht="15.75" customHeight="1">
      <c r="A589" s="507" t="str">
        <f>T(A474)</f>
        <v/>
      </c>
      <c r="B589" s="508"/>
      <c r="C589" s="508"/>
      <c r="D589" s="509"/>
      <c r="E589" s="497"/>
      <c r="F589" s="498"/>
      <c r="G589" s="497"/>
      <c r="H589" s="500"/>
      <c r="I589" s="498"/>
      <c r="J589" s="504"/>
      <c r="K589" s="505"/>
      <c r="L589" s="506"/>
      <c r="M589" s="504"/>
      <c r="N589" s="505"/>
      <c r="O589" s="506"/>
      <c r="P589" s="504"/>
      <c r="Q589" s="505"/>
      <c r="R589" s="506"/>
      <c r="S589" s="504"/>
      <c r="T589" s="505"/>
      <c r="U589" s="506"/>
      <c r="V589" s="504"/>
      <c r="W589" s="505"/>
      <c r="X589" s="506"/>
      <c r="Y589" s="504"/>
      <c r="Z589" s="505"/>
      <c r="AA589" s="506"/>
      <c r="AB589" s="488"/>
    </row>
    <row r="590" spans="1:28" ht="15.75" customHeight="1" thickBot="1">
      <c r="A590" s="510"/>
      <c r="B590" s="511"/>
      <c r="C590" s="511"/>
      <c r="D590" s="512"/>
      <c r="E590" s="513">
        <f>SUM(E588)</f>
        <v>1</v>
      </c>
      <c r="F590" s="514"/>
      <c r="G590" s="515">
        <f>SUM(G588)</f>
        <v>0</v>
      </c>
      <c r="H590" s="513"/>
      <c r="I590" s="514"/>
      <c r="J590" s="515">
        <f>SUM((J588+M588+P588)/3)</f>
        <v>0</v>
      </c>
      <c r="K590" s="513"/>
      <c r="L590" s="513"/>
      <c r="M590" s="513"/>
      <c r="N590" s="513"/>
      <c r="O590" s="513"/>
      <c r="P590" s="513"/>
      <c r="Q590" s="513"/>
      <c r="R590" s="514"/>
      <c r="S590" s="515">
        <f>SUM(((S588*3)+V588+Y588)/5)</f>
        <v>0</v>
      </c>
      <c r="T590" s="513"/>
      <c r="U590" s="513"/>
      <c r="V590" s="513"/>
      <c r="W590" s="513"/>
      <c r="X590" s="513"/>
      <c r="Y590" s="513"/>
      <c r="Z590" s="513"/>
      <c r="AA590" s="514"/>
      <c r="AB590" s="489"/>
    </row>
    <row r="591" spans="1:28" ht="15.75" customHeight="1" thickBot="1">
      <c r="A591" s="114"/>
      <c r="B591" s="114"/>
      <c r="C591" s="114"/>
      <c r="D591" s="114"/>
      <c r="E591" s="114"/>
      <c r="F591" s="114"/>
      <c r="G591" s="114"/>
      <c r="H591" s="114"/>
      <c r="I591" s="114"/>
      <c r="J591" s="98"/>
      <c r="K591" s="98"/>
      <c r="L591" s="98"/>
      <c r="M591" s="98"/>
      <c r="N591" s="98"/>
      <c r="O591" s="98"/>
      <c r="P591" s="98"/>
      <c r="Q591" s="98"/>
      <c r="R591" s="98"/>
      <c r="S591" s="98"/>
      <c r="T591" s="98"/>
      <c r="U591" s="98"/>
      <c r="V591" s="98"/>
      <c r="W591" s="98"/>
      <c r="X591" s="98"/>
      <c r="Y591" s="98"/>
      <c r="Z591" s="98"/>
      <c r="AA591" s="98"/>
      <c r="AB591" s="114"/>
    </row>
    <row r="592" spans="1:28" ht="15.75" customHeight="1">
      <c r="A592" s="472" t="str">
        <f>T(A585)</f>
        <v>Natural Disaster</v>
      </c>
      <c r="B592" s="473"/>
      <c r="C592" s="473"/>
      <c r="D592" s="474"/>
      <c r="E592" s="523" t="s">
        <v>5</v>
      </c>
      <c r="F592" s="524"/>
      <c r="G592" s="478" t="s">
        <v>159</v>
      </c>
      <c r="H592" s="482"/>
      <c r="I592" s="479"/>
      <c r="J592" s="484" t="s">
        <v>7</v>
      </c>
      <c r="K592" s="485"/>
      <c r="L592" s="485"/>
      <c r="M592" s="485"/>
      <c r="N592" s="485"/>
      <c r="O592" s="485"/>
      <c r="P592" s="485"/>
      <c r="Q592" s="485"/>
      <c r="R592" s="486"/>
      <c r="S592" s="484" t="s">
        <v>9</v>
      </c>
      <c r="T592" s="485"/>
      <c r="U592" s="485"/>
      <c r="V592" s="485"/>
      <c r="W592" s="485"/>
      <c r="X592" s="485"/>
      <c r="Y592" s="485"/>
      <c r="Z592" s="485"/>
      <c r="AA592" s="486"/>
      <c r="AB592" s="487">
        <f>SUM(((((J596+S596)/2)*G596)*E596))</f>
        <v>0</v>
      </c>
    </row>
    <row r="593" spans="1:28" ht="15.75" customHeight="1">
      <c r="A593" s="475"/>
      <c r="B593" s="476"/>
      <c r="C593" s="476"/>
      <c r="D593" s="477"/>
      <c r="E593" s="525"/>
      <c r="F593" s="526"/>
      <c r="G593" s="480"/>
      <c r="H593" s="483"/>
      <c r="I593" s="481"/>
      <c r="J593" s="490" t="s">
        <v>163</v>
      </c>
      <c r="K593" s="491"/>
      <c r="L593" s="492"/>
      <c r="M593" s="490" t="s">
        <v>165</v>
      </c>
      <c r="N593" s="491"/>
      <c r="O593" s="492"/>
      <c r="P593" s="490" t="s">
        <v>167</v>
      </c>
      <c r="Q593" s="491"/>
      <c r="R593" s="492"/>
      <c r="S593" s="490" t="s">
        <v>213</v>
      </c>
      <c r="T593" s="491"/>
      <c r="U593" s="492"/>
      <c r="V593" s="490" t="s">
        <v>219</v>
      </c>
      <c r="W593" s="491"/>
      <c r="X593" s="492"/>
      <c r="Y593" s="490" t="s">
        <v>225</v>
      </c>
      <c r="Z593" s="491"/>
      <c r="AA593" s="492"/>
      <c r="AB593" s="488"/>
    </row>
    <row r="594" spans="1:28" ht="15.75" customHeight="1">
      <c r="A594" s="493" t="str">
        <f>T(A479)</f>
        <v>Major Passenger Terminals</v>
      </c>
      <c r="B594" s="494"/>
      <c r="C594" s="96" t="str">
        <f>T(C479)</f>
        <v>LR</v>
      </c>
      <c r="D594" s="99">
        <f>SUM(D479)</f>
        <v>2</v>
      </c>
      <c r="E594" s="495">
        <v>1</v>
      </c>
      <c r="F594" s="496"/>
      <c r="G594" s="495">
        <f>SUM(G479)</f>
        <v>0</v>
      </c>
      <c r="H594" s="499"/>
      <c r="I594" s="496"/>
      <c r="J594" s="501">
        <v>0</v>
      </c>
      <c r="K594" s="502"/>
      <c r="L594" s="503"/>
      <c r="M594" s="501">
        <v>0</v>
      </c>
      <c r="N594" s="502"/>
      <c r="O594" s="503"/>
      <c r="P594" s="501">
        <v>0</v>
      </c>
      <c r="Q594" s="502"/>
      <c r="R594" s="503"/>
      <c r="S594" s="501">
        <v>0</v>
      </c>
      <c r="T594" s="502"/>
      <c r="U594" s="503"/>
      <c r="V594" s="501">
        <v>0</v>
      </c>
      <c r="W594" s="502"/>
      <c r="X594" s="503"/>
      <c r="Y594" s="501">
        <v>0</v>
      </c>
      <c r="Z594" s="502"/>
      <c r="AA594" s="503"/>
      <c r="AB594" s="488"/>
    </row>
    <row r="595" spans="1:28" ht="15.75" customHeight="1">
      <c r="A595" s="507" t="str">
        <f>T(A480)</f>
        <v/>
      </c>
      <c r="B595" s="508"/>
      <c r="C595" s="508"/>
      <c r="D595" s="509"/>
      <c r="E595" s="497"/>
      <c r="F595" s="498"/>
      <c r="G595" s="497"/>
      <c r="H595" s="500"/>
      <c r="I595" s="498"/>
      <c r="J595" s="504"/>
      <c r="K595" s="505"/>
      <c r="L595" s="506"/>
      <c r="M595" s="504"/>
      <c r="N595" s="505"/>
      <c r="O595" s="506"/>
      <c r="P595" s="504"/>
      <c r="Q595" s="505"/>
      <c r="R595" s="506"/>
      <c r="S595" s="504"/>
      <c r="T595" s="505"/>
      <c r="U595" s="506"/>
      <c r="V595" s="504"/>
      <c r="W595" s="505"/>
      <c r="X595" s="506"/>
      <c r="Y595" s="504"/>
      <c r="Z595" s="505"/>
      <c r="AA595" s="506"/>
      <c r="AB595" s="488"/>
    </row>
    <row r="596" spans="1:28" ht="15.75" customHeight="1" thickBot="1">
      <c r="A596" s="510"/>
      <c r="B596" s="511"/>
      <c r="C596" s="511"/>
      <c r="D596" s="512"/>
      <c r="E596" s="513">
        <f>SUM(E594)</f>
        <v>1</v>
      </c>
      <c r="F596" s="514"/>
      <c r="G596" s="515">
        <f>SUM(G594)</f>
        <v>0</v>
      </c>
      <c r="H596" s="513"/>
      <c r="I596" s="514"/>
      <c r="J596" s="515">
        <f>SUM((J594+M594+P594)/3)</f>
        <v>0</v>
      </c>
      <c r="K596" s="513"/>
      <c r="L596" s="513"/>
      <c r="M596" s="513"/>
      <c r="N596" s="513"/>
      <c r="O596" s="513"/>
      <c r="P596" s="513"/>
      <c r="Q596" s="513"/>
      <c r="R596" s="514"/>
      <c r="S596" s="515">
        <f>SUM(((S594*3)+V594+Y594)/5)</f>
        <v>0</v>
      </c>
      <c r="T596" s="513"/>
      <c r="U596" s="513"/>
      <c r="V596" s="513"/>
      <c r="W596" s="513"/>
      <c r="X596" s="513"/>
      <c r="Y596" s="513"/>
      <c r="Z596" s="513"/>
      <c r="AA596" s="514"/>
      <c r="AB596" s="489"/>
    </row>
    <row r="597" spans="1:28" ht="15.75" customHeight="1" thickBot="1">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row>
    <row r="598" spans="1:28" ht="15.75" customHeight="1">
      <c r="A598" s="472" t="str">
        <f>T(A592)</f>
        <v>Natural Disaster</v>
      </c>
      <c r="B598" s="473"/>
      <c r="C598" s="473"/>
      <c r="D598" s="474"/>
      <c r="E598" s="478" t="s">
        <v>5</v>
      </c>
      <c r="F598" s="479"/>
      <c r="G598" s="478" t="s">
        <v>159</v>
      </c>
      <c r="H598" s="482"/>
      <c r="I598" s="479"/>
      <c r="J598" s="484" t="s">
        <v>7</v>
      </c>
      <c r="K598" s="485"/>
      <c r="L598" s="485"/>
      <c r="M598" s="485"/>
      <c r="N598" s="485"/>
      <c r="O598" s="485"/>
      <c r="P598" s="485"/>
      <c r="Q598" s="485"/>
      <c r="R598" s="486"/>
      <c r="S598" s="484" t="s">
        <v>9</v>
      </c>
      <c r="T598" s="485"/>
      <c r="U598" s="485"/>
      <c r="V598" s="485"/>
      <c r="W598" s="485"/>
      <c r="X598" s="485"/>
      <c r="Y598" s="485"/>
      <c r="Z598" s="485"/>
      <c r="AA598" s="486"/>
      <c r="AB598" s="487">
        <f>SUM(((((J602+S602)/2)*G602)*E602))</f>
        <v>0</v>
      </c>
    </row>
    <row r="599" spans="1:28" ht="15.75" customHeight="1">
      <c r="A599" s="475"/>
      <c r="B599" s="476"/>
      <c r="C599" s="476"/>
      <c r="D599" s="477"/>
      <c r="E599" s="480"/>
      <c r="F599" s="481"/>
      <c r="G599" s="480"/>
      <c r="H599" s="483"/>
      <c r="I599" s="481"/>
      <c r="J599" s="490" t="s">
        <v>163</v>
      </c>
      <c r="K599" s="491"/>
      <c r="L599" s="492"/>
      <c r="M599" s="490" t="s">
        <v>165</v>
      </c>
      <c r="N599" s="491"/>
      <c r="O599" s="492"/>
      <c r="P599" s="490" t="s">
        <v>167</v>
      </c>
      <c r="Q599" s="491"/>
      <c r="R599" s="492"/>
      <c r="S599" s="490" t="s">
        <v>213</v>
      </c>
      <c r="T599" s="491"/>
      <c r="U599" s="492"/>
      <c r="V599" s="490" t="s">
        <v>219</v>
      </c>
      <c r="W599" s="491"/>
      <c r="X599" s="492"/>
      <c r="Y599" s="490" t="s">
        <v>225</v>
      </c>
      <c r="Z599" s="491"/>
      <c r="AA599" s="540"/>
      <c r="AB599" s="488"/>
    </row>
    <row r="600" spans="1:28" ht="15.75" customHeight="1">
      <c r="A600" s="493" t="str">
        <f>T(A485)</f>
        <v>Major Line Stations</v>
      </c>
      <c r="B600" s="494"/>
      <c r="C600" s="96" t="str">
        <f>T(C485)</f>
        <v>LR</v>
      </c>
      <c r="D600" s="99">
        <f>SUM(D485)</f>
        <v>3</v>
      </c>
      <c r="E600" s="495">
        <v>1</v>
      </c>
      <c r="F600" s="496"/>
      <c r="G600" s="495">
        <f>SUM(G485)</f>
        <v>0</v>
      </c>
      <c r="H600" s="499"/>
      <c r="I600" s="496"/>
      <c r="J600" s="501">
        <v>0</v>
      </c>
      <c r="K600" s="502"/>
      <c r="L600" s="503"/>
      <c r="M600" s="501">
        <v>0</v>
      </c>
      <c r="N600" s="502"/>
      <c r="O600" s="503"/>
      <c r="P600" s="501">
        <v>0</v>
      </c>
      <c r="Q600" s="502"/>
      <c r="R600" s="503"/>
      <c r="S600" s="501">
        <v>0</v>
      </c>
      <c r="T600" s="502"/>
      <c r="U600" s="503"/>
      <c r="V600" s="501">
        <v>0</v>
      </c>
      <c r="W600" s="502"/>
      <c r="X600" s="503"/>
      <c r="Y600" s="501">
        <v>0</v>
      </c>
      <c r="Z600" s="502"/>
      <c r="AA600" s="503"/>
      <c r="AB600" s="488"/>
    </row>
    <row r="601" spans="1:28" ht="15.75" customHeight="1">
      <c r="A601" s="507" t="str">
        <f>T(A486)</f>
        <v/>
      </c>
      <c r="B601" s="508"/>
      <c r="C601" s="508"/>
      <c r="D601" s="509"/>
      <c r="E601" s="497"/>
      <c r="F601" s="498"/>
      <c r="G601" s="497"/>
      <c r="H601" s="500"/>
      <c r="I601" s="498"/>
      <c r="J601" s="504"/>
      <c r="K601" s="505"/>
      <c r="L601" s="506"/>
      <c r="M601" s="504"/>
      <c r="N601" s="505"/>
      <c r="O601" s="506"/>
      <c r="P601" s="504"/>
      <c r="Q601" s="505"/>
      <c r="R601" s="506"/>
      <c r="S601" s="504"/>
      <c r="T601" s="505"/>
      <c r="U601" s="506"/>
      <c r="V601" s="504"/>
      <c r="W601" s="505"/>
      <c r="X601" s="506"/>
      <c r="Y601" s="504"/>
      <c r="Z601" s="505"/>
      <c r="AA601" s="506"/>
      <c r="AB601" s="488"/>
    </row>
    <row r="602" spans="1:28" ht="15.75" customHeight="1" thickBot="1">
      <c r="A602" s="510"/>
      <c r="B602" s="511"/>
      <c r="C602" s="511"/>
      <c r="D602" s="512"/>
      <c r="E602" s="513">
        <f>SUM(E600)</f>
        <v>1</v>
      </c>
      <c r="F602" s="514"/>
      <c r="G602" s="515">
        <f>SUM(G600)</f>
        <v>0</v>
      </c>
      <c r="H602" s="513"/>
      <c r="I602" s="514"/>
      <c r="J602" s="515">
        <f>SUM((J600+M600+P600)/3)</f>
        <v>0</v>
      </c>
      <c r="K602" s="513"/>
      <c r="L602" s="513"/>
      <c r="M602" s="513"/>
      <c r="N602" s="513"/>
      <c r="O602" s="513"/>
      <c r="P602" s="513"/>
      <c r="Q602" s="513"/>
      <c r="R602" s="514"/>
      <c r="S602" s="515">
        <f>SUM(((S600*3)+V600+Y600)/5)</f>
        <v>0</v>
      </c>
      <c r="T602" s="513"/>
      <c r="U602" s="513"/>
      <c r="V602" s="513"/>
      <c r="W602" s="513"/>
      <c r="X602" s="513"/>
      <c r="Y602" s="513"/>
      <c r="Z602" s="513"/>
      <c r="AA602" s="514"/>
      <c r="AB602" s="489"/>
    </row>
    <row r="603" spans="1:28" ht="15.75" customHeight="1" thickBot="1">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row>
    <row r="604" spans="1:28" ht="15.75" customHeight="1">
      <c r="A604" s="472" t="str">
        <f>T(A598)</f>
        <v>Natural Disaster</v>
      </c>
      <c r="B604" s="473"/>
      <c r="C604" s="473"/>
      <c r="D604" s="474"/>
      <c r="E604" s="478" t="s">
        <v>5</v>
      </c>
      <c r="F604" s="479"/>
      <c r="G604" s="478" t="s">
        <v>159</v>
      </c>
      <c r="H604" s="482"/>
      <c r="I604" s="479"/>
      <c r="J604" s="484" t="s">
        <v>7</v>
      </c>
      <c r="K604" s="485"/>
      <c r="L604" s="485"/>
      <c r="M604" s="485"/>
      <c r="N604" s="485"/>
      <c r="O604" s="485"/>
      <c r="P604" s="485"/>
      <c r="Q604" s="485"/>
      <c r="R604" s="486"/>
      <c r="S604" s="484" t="s">
        <v>9</v>
      </c>
      <c r="T604" s="485"/>
      <c r="U604" s="485"/>
      <c r="V604" s="485"/>
      <c r="W604" s="485"/>
      <c r="X604" s="485"/>
      <c r="Y604" s="485"/>
      <c r="Z604" s="485"/>
      <c r="AA604" s="486"/>
      <c r="AB604" s="487">
        <f>SUM(((((J608+S608)/2)*G608)*E608))</f>
        <v>0</v>
      </c>
    </row>
    <row r="605" spans="1:28" ht="15.75" customHeight="1">
      <c r="A605" s="475"/>
      <c r="B605" s="476"/>
      <c r="C605" s="476"/>
      <c r="D605" s="477"/>
      <c r="E605" s="480"/>
      <c r="F605" s="481"/>
      <c r="G605" s="480"/>
      <c r="H605" s="483"/>
      <c r="I605" s="481"/>
      <c r="J605" s="490" t="s">
        <v>163</v>
      </c>
      <c r="K605" s="491"/>
      <c r="L605" s="492"/>
      <c r="M605" s="490" t="s">
        <v>165</v>
      </c>
      <c r="N605" s="491"/>
      <c r="O605" s="492"/>
      <c r="P605" s="490" t="s">
        <v>167</v>
      </c>
      <c r="Q605" s="491"/>
      <c r="R605" s="492"/>
      <c r="S605" s="490" t="s">
        <v>213</v>
      </c>
      <c r="T605" s="491"/>
      <c r="U605" s="492"/>
      <c r="V605" s="490" t="s">
        <v>219</v>
      </c>
      <c r="W605" s="491"/>
      <c r="X605" s="492"/>
      <c r="Y605" s="490" t="s">
        <v>225</v>
      </c>
      <c r="Z605" s="491"/>
      <c r="AA605" s="492"/>
      <c r="AB605" s="488"/>
    </row>
    <row r="606" spans="1:28" ht="15.75" customHeight="1">
      <c r="A606" s="493" t="str">
        <f>T(A491)</f>
        <v>Parking Structures</v>
      </c>
      <c r="B606" s="494"/>
      <c r="C606" s="96" t="str">
        <f>T(C491)</f>
        <v>LR</v>
      </c>
      <c r="D606" s="99">
        <f>SUM(D491)</f>
        <v>4</v>
      </c>
      <c r="E606" s="495">
        <v>1</v>
      </c>
      <c r="F606" s="496"/>
      <c r="G606" s="495">
        <f>SUM(G491)</f>
        <v>0</v>
      </c>
      <c r="H606" s="499"/>
      <c r="I606" s="496"/>
      <c r="J606" s="501">
        <v>0</v>
      </c>
      <c r="K606" s="502"/>
      <c r="L606" s="503"/>
      <c r="M606" s="501">
        <v>0</v>
      </c>
      <c r="N606" s="502"/>
      <c r="O606" s="503"/>
      <c r="P606" s="501">
        <v>0</v>
      </c>
      <c r="Q606" s="502"/>
      <c r="R606" s="503"/>
      <c r="S606" s="501">
        <v>0</v>
      </c>
      <c r="T606" s="502"/>
      <c r="U606" s="503"/>
      <c r="V606" s="501">
        <v>0</v>
      </c>
      <c r="W606" s="502"/>
      <c r="X606" s="503"/>
      <c r="Y606" s="501">
        <v>0</v>
      </c>
      <c r="Z606" s="502"/>
      <c r="AA606" s="503"/>
      <c r="AB606" s="488"/>
    </row>
    <row r="607" spans="1:28" ht="15.75" customHeight="1">
      <c r="A607" s="507" t="str">
        <f>T(A492)</f>
        <v/>
      </c>
      <c r="B607" s="508"/>
      <c r="C607" s="508"/>
      <c r="D607" s="509"/>
      <c r="E607" s="497"/>
      <c r="F607" s="498"/>
      <c r="G607" s="497"/>
      <c r="H607" s="500"/>
      <c r="I607" s="498"/>
      <c r="J607" s="504"/>
      <c r="K607" s="505"/>
      <c r="L607" s="506"/>
      <c r="M607" s="504"/>
      <c r="N607" s="505"/>
      <c r="O607" s="506"/>
      <c r="P607" s="504"/>
      <c r="Q607" s="505"/>
      <c r="R607" s="506"/>
      <c r="S607" s="504"/>
      <c r="T607" s="505"/>
      <c r="U607" s="506"/>
      <c r="V607" s="504"/>
      <c r="W607" s="505"/>
      <c r="X607" s="506"/>
      <c r="Y607" s="504"/>
      <c r="Z607" s="505"/>
      <c r="AA607" s="506"/>
      <c r="AB607" s="488"/>
    </row>
    <row r="608" spans="1:28" ht="15.75" customHeight="1" thickBot="1">
      <c r="A608" s="510"/>
      <c r="B608" s="511"/>
      <c r="C608" s="511"/>
      <c r="D608" s="512"/>
      <c r="E608" s="513">
        <f>SUM(E606)</f>
        <v>1</v>
      </c>
      <c r="F608" s="514"/>
      <c r="G608" s="515">
        <f>SUM(G606)</f>
        <v>0</v>
      </c>
      <c r="H608" s="513"/>
      <c r="I608" s="514"/>
      <c r="J608" s="515">
        <f>SUM((J606+M606+P606)/3)</f>
        <v>0</v>
      </c>
      <c r="K608" s="513"/>
      <c r="L608" s="513"/>
      <c r="M608" s="513"/>
      <c r="N608" s="513"/>
      <c r="O608" s="513"/>
      <c r="P608" s="513"/>
      <c r="Q608" s="513"/>
      <c r="R608" s="514"/>
      <c r="S608" s="515">
        <f>SUM(((S606*3)+V606+Y606)/5)</f>
        <v>0</v>
      </c>
      <c r="T608" s="513"/>
      <c r="U608" s="513"/>
      <c r="V608" s="513"/>
      <c r="W608" s="513"/>
      <c r="X608" s="513"/>
      <c r="Y608" s="513"/>
      <c r="Z608" s="513"/>
      <c r="AA608" s="514"/>
      <c r="AB608" s="489"/>
    </row>
    <row r="609" spans="1:28" ht="15.75" customHeight="1" thickBot="1">
      <c r="E609" s="100"/>
      <c r="F609" s="100"/>
      <c r="G609" s="100"/>
      <c r="H609" s="100"/>
      <c r="I609" s="100"/>
      <c r="J609" s="98"/>
      <c r="K609" s="98"/>
      <c r="L609" s="98"/>
      <c r="M609" s="98"/>
      <c r="N609" s="98"/>
      <c r="O609" s="98"/>
      <c r="P609" s="98"/>
      <c r="Q609" s="98"/>
      <c r="R609" s="98"/>
      <c r="S609" s="98"/>
      <c r="T609" s="98"/>
      <c r="U609" s="98"/>
      <c r="V609" s="98"/>
      <c r="W609" s="98"/>
      <c r="X609" s="98"/>
      <c r="Y609" s="98"/>
      <c r="Z609" s="98"/>
      <c r="AA609" s="98"/>
      <c r="AB609" s="100"/>
    </row>
    <row r="610" spans="1:28" ht="15.75" customHeight="1">
      <c r="A610" s="472" t="str">
        <f>T(A604)</f>
        <v>Natural Disaster</v>
      </c>
      <c r="B610" s="473"/>
      <c r="C610" s="473"/>
      <c r="D610" s="474"/>
      <c r="E610" s="478" t="s">
        <v>5</v>
      </c>
      <c r="F610" s="479"/>
      <c r="G610" s="478" t="s">
        <v>159</v>
      </c>
      <c r="H610" s="482"/>
      <c r="I610" s="479"/>
      <c r="J610" s="484" t="s">
        <v>7</v>
      </c>
      <c r="K610" s="485"/>
      <c r="L610" s="485"/>
      <c r="M610" s="485"/>
      <c r="N610" s="485"/>
      <c r="O610" s="485"/>
      <c r="P610" s="485"/>
      <c r="Q610" s="485"/>
      <c r="R610" s="486"/>
      <c r="S610" s="484" t="s">
        <v>9</v>
      </c>
      <c r="T610" s="485"/>
      <c r="U610" s="485"/>
      <c r="V610" s="485"/>
      <c r="W610" s="485"/>
      <c r="X610" s="485"/>
      <c r="Y610" s="485"/>
      <c r="Z610" s="485"/>
      <c r="AA610" s="486"/>
      <c r="AB610" s="487">
        <f>SUM(((((J614+S614)/2)*G614)*E614))</f>
        <v>0</v>
      </c>
    </row>
    <row r="611" spans="1:28" ht="15.75" customHeight="1">
      <c r="A611" s="475"/>
      <c r="B611" s="476"/>
      <c r="C611" s="476"/>
      <c r="D611" s="477"/>
      <c r="E611" s="480"/>
      <c r="F611" s="481"/>
      <c r="G611" s="480"/>
      <c r="H611" s="483"/>
      <c r="I611" s="481"/>
      <c r="J611" s="490" t="s">
        <v>163</v>
      </c>
      <c r="K611" s="491"/>
      <c r="L611" s="492"/>
      <c r="M611" s="490" t="s">
        <v>165</v>
      </c>
      <c r="N611" s="491"/>
      <c r="O611" s="492"/>
      <c r="P611" s="490" t="s">
        <v>167</v>
      </c>
      <c r="Q611" s="491"/>
      <c r="R611" s="492"/>
      <c r="S611" s="490" t="s">
        <v>213</v>
      </c>
      <c r="T611" s="491"/>
      <c r="U611" s="492"/>
      <c r="V611" s="490" t="s">
        <v>219</v>
      </c>
      <c r="W611" s="491"/>
      <c r="X611" s="492"/>
      <c r="Y611" s="490" t="s">
        <v>225</v>
      </c>
      <c r="Z611" s="491"/>
      <c r="AA611" s="492"/>
      <c r="AB611" s="488"/>
    </row>
    <row r="612" spans="1:28" ht="15.75" customHeight="1">
      <c r="A612" s="493" t="str">
        <f>T(A497)</f>
        <v>Consist - Type 1</v>
      </c>
      <c r="B612" s="494"/>
      <c r="C612" s="96" t="str">
        <f>T(C497)</f>
        <v>LR</v>
      </c>
      <c r="D612" s="99">
        <f>SUM(D497)</f>
        <v>5</v>
      </c>
      <c r="E612" s="495">
        <v>1</v>
      </c>
      <c r="F612" s="496"/>
      <c r="G612" s="495">
        <f>SUM(G497)</f>
        <v>0</v>
      </c>
      <c r="H612" s="499"/>
      <c r="I612" s="496"/>
      <c r="J612" s="501">
        <v>0</v>
      </c>
      <c r="K612" s="502"/>
      <c r="L612" s="503"/>
      <c r="M612" s="501">
        <v>0</v>
      </c>
      <c r="N612" s="502"/>
      <c r="O612" s="503"/>
      <c r="P612" s="501">
        <v>0</v>
      </c>
      <c r="Q612" s="502"/>
      <c r="R612" s="503"/>
      <c r="S612" s="501">
        <v>0</v>
      </c>
      <c r="T612" s="502"/>
      <c r="U612" s="503"/>
      <c r="V612" s="501">
        <v>0</v>
      </c>
      <c r="W612" s="502"/>
      <c r="X612" s="503"/>
      <c r="Y612" s="501">
        <v>0</v>
      </c>
      <c r="Z612" s="502"/>
      <c r="AA612" s="503"/>
      <c r="AB612" s="488"/>
    </row>
    <row r="613" spans="1:28" ht="15.75" customHeight="1">
      <c r="A613" s="507" t="str">
        <f>T(A498)</f>
        <v/>
      </c>
      <c r="B613" s="508"/>
      <c r="C613" s="508"/>
      <c r="D613" s="509"/>
      <c r="E613" s="497"/>
      <c r="F613" s="498"/>
      <c r="G613" s="497"/>
      <c r="H613" s="500"/>
      <c r="I613" s="498"/>
      <c r="J613" s="504"/>
      <c r="K613" s="505"/>
      <c r="L613" s="506"/>
      <c r="M613" s="504"/>
      <c r="N613" s="505"/>
      <c r="O613" s="506"/>
      <c r="P613" s="504"/>
      <c r="Q613" s="505"/>
      <c r="R613" s="506"/>
      <c r="S613" s="504"/>
      <c r="T613" s="505"/>
      <c r="U613" s="506"/>
      <c r="V613" s="504"/>
      <c r="W613" s="505"/>
      <c r="X613" s="506"/>
      <c r="Y613" s="504"/>
      <c r="Z613" s="505"/>
      <c r="AA613" s="506"/>
      <c r="AB613" s="488"/>
    </row>
    <row r="614" spans="1:28" ht="15.75" customHeight="1" thickBot="1">
      <c r="A614" s="510"/>
      <c r="B614" s="511"/>
      <c r="C614" s="511"/>
      <c r="D614" s="512"/>
      <c r="E614" s="513">
        <f>SUM(E612)</f>
        <v>1</v>
      </c>
      <c r="F614" s="514"/>
      <c r="G614" s="515">
        <f>SUM(G612)</f>
        <v>0</v>
      </c>
      <c r="H614" s="513"/>
      <c r="I614" s="514"/>
      <c r="J614" s="515">
        <f>SUM((J612+M612+P612)/3)</f>
        <v>0</v>
      </c>
      <c r="K614" s="513"/>
      <c r="L614" s="513"/>
      <c r="M614" s="513"/>
      <c r="N614" s="513"/>
      <c r="O614" s="513"/>
      <c r="P614" s="513"/>
      <c r="Q614" s="513"/>
      <c r="R614" s="514"/>
      <c r="S614" s="515">
        <f>SUM(((S612*3)+V612+Y612)/5)</f>
        <v>0</v>
      </c>
      <c r="T614" s="513"/>
      <c r="U614" s="513"/>
      <c r="V614" s="513"/>
      <c r="W614" s="513"/>
      <c r="X614" s="513"/>
      <c r="Y614" s="513"/>
      <c r="Z614" s="513"/>
      <c r="AA614" s="514"/>
      <c r="AB614" s="489"/>
    </row>
    <row r="615" spans="1:28" ht="15.75" customHeight="1" thickBot="1">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row>
    <row r="616" spans="1:28" ht="15.75" customHeight="1">
      <c r="A616" s="472" t="str">
        <f>T(A610)</f>
        <v>Natural Disaster</v>
      </c>
      <c r="B616" s="473"/>
      <c r="C616" s="473"/>
      <c r="D616" s="474"/>
      <c r="E616" s="478" t="s">
        <v>5</v>
      </c>
      <c r="F616" s="479"/>
      <c r="G616" s="478" t="s">
        <v>159</v>
      </c>
      <c r="H616" s="482"/>
      <c r="I616" s="479"/>
      <c r="J616" s="484" t="s">
        <v>7</v>
      </c>
      <c r="K616" s="485"/>
      <c r="L616" s="485"/>
      <c r="M616" s="485"/>
      <c r="N616" s="485"/>
      <c r="O616" s="485"/>
      <c r="P616" s="485"/>
      <c r="Q616" s="485"/>
      <c r="R616" s="486"/>
      <c r="S616" s="484" t="s">
        <v>9</v>
      </c>
      <c r="T616" s="485"/>
      <c r="U616" s="485"/>
      <c r="V616" s="485"/>
      <c r="W616" s="485"/>
      <c r="X616" s="485"/>
      <c r="Y616" s="485"/>
      <c r="Z616" s="485"/>
      <c r="AA616" s="486"/>
      <c r="AB616" s="487">
        <f>SUM(((((J620+S620)/2)*G620)*E620))</f>
        <v>0</v>
      </c>
    </row>
    <row r="617" spans="1:28" ht="15.75" customHeight="1">
      <c r="A617" s="475"/>
      <c r="B617" s="476"/>
      <c r="C617" s="476"/>
      <c r="D617" s="477"/>
      <c r="E617" s="480"/>
      <c r="F617" s="481"/>
      <c r="G617" s="480"/>
      <c r="H617" s="483"/>
      <c r="I617" s="481"/>
      <c r="J617" s="490" t="s">
        <v>163</v>
      </c>
      <c r="K617" s="491"/>
      <c r="L617" s="492"/>
      <c r="M617" s="490" t="s">
        <v>165</v>
      </c>
      <c r="N617" s="491"/>
      <c r="O617" s="492"/>
      <c r="P617" s="490" t="s">
        <v>167</v>
      </c>
      <c r="Q617" s="491"/>
      <c r="R617" s="492"/>
      <c r="S617" s="490" t="s">
        <v>213</v>
      </c>
      <c r="T617" s="491"/>
      <c r="U617" s="492"/>
      <c r="V617" s="490" t="s">
        <v>219</v>
      </c>
      <c r="W617" s="491"/>
      <c r="X617" s="492"/>
      <c r="Y617" s="490" t="s">
        <v>225</v>
      </c>
      <c r="Z617" s="491"/>
      <c r="AA617" s="540"/>
      <c r="AB617" s="488"/>
    </row>
    <row r="618" spans="1:28" ht="15.75" customHeight="1">
      <c r="A618" s="493" t="str">
        <f>T(A503)</f>
        <v>Consist - Type 2</v>
      </c>
      <c r="B618" s="494"/>
      <c r="C618" s="96" t="str">
        <f>T(C503)</f>
        <v>LR</v>
      </c>
      <c r="D618" s="99">
        <f>SUM(D503)</f>
        <v>6</v>
      </c>
      <c r="E618" s="495">
        <v>1</v>
      </c>
      <c r="F618" s="496"/>
      <c r="G618" s="495">
        <f>SUM(G503)</f>
        <v>0</v>
      </c>
      <c r="H618" s="499"/>
      <c r="I618" s="496"/>
      <c r="J618" s="501">
        <v>0</v>
      </c>
      <c r="K618" s="502"/>
      <c r="L618" s="503"/>
      <c r="M618" s="501">
        <v>0</v>
      </c>
      <c r="N618" s="502"/>
      <c r="O618" s="503"/>
      <c r="P618" s="501">
        <v>0</v>
      </c>
      <c r="Q618" s="502"/>
      <c r="R618" s="503"/>
      <c r="S618" s="501">
        <v>0</v>
      </c>
      <c r="T618" s="502"/>
      <c r="U618" s="503"/>
      <c r="V618" s="501">
        <v>0</v>
      </c>
      <c r="W618" s="502"/>
      <c r="X618" s="503"/>
      <c r="Y618" s="501">
        <v>0</v>
      </c>
      <c r="Z618" s="502"/>
      <c r="AA618" s="503"/>
      <c r="AB618" s="488"/>
    </row>
    <row r="619" spans="1:28" ht="15.75" customHeight="1">
      <c r="A619" s="507" t="str">
        <f>T(A504)</f>
        <v/>
      </c>
      <c r="B619" s="508"/>
      <c r="C619" s="508"/>
      <c r="D619" s="509"/>
      <c r="E619" s="497"/>
      <c r="F619" s="498"/>
      <c r="G619" s="497"/>
      <c r="H619" s="500"/>
      <c r="I619" s="498"/>
      <c r="J619" s="504"/>
      <c r="K619" s="505"/>
      <c r="L619" s="506"/>
      <c r="M619" s="504"/>
      <c r="N619" s="505"/>
      <c r="O619" s="506"/>
      <c r="P619" s="504"/>
      <c r="Q619" s="505"/>
      <c r="R619" s="506"/>
      <c r="S619" s="504"/>
      <c r="T619" s="505"/>
      <c r="U619" s="506"/>
      <c r="V619" s="504"/>
      <c r="W619" s="505"/>
      <c r="X619" s="506"/>
      <c r="Y619" s="504"/>
      <c r="Z619" s="505"/>
      <c r="AA619" s="506"/>
      <c r="AB619" s="488"/>
    </row>
    <row r="620" spans="1:28" ht="15.75" customHeight="1" thickBot="1">
      <c r="A620" s="510"/>
      <c r="B620" s="511"/>
      <c r="C620" s="511"/>
      <c r="D620" s="512"/>
      <c r="E620" s="513">
        <f>SUM(E618)</f>
        <v>1</v>
      </c>
      <c r="F620" s="514"/>
      <c r="G620" s="515">
        <f>SUM(G618)</f>
        <v>0</v>
      </c>
      <c r="H620" s="513"/>
      <c r="I620" s="514"/>
      <c r="J620" s="515">
        <f>SUM((J618+M618+P618)/3)</f>
        <v>0</v>
      </c>
      <c r="K620" s="513"/>
      <c r="L620" s="513"/>
      <c r="M620" s="513"/>
      <c r="N620" s="513"/>
      <c r="O620" s="513"/>
      <c r="P620" s="513"/>
      <c r="Q620" s="513"/>
      <c r="R620" s="514"/>
      <c r="S620" s="515">
        <f>SUM(((S618*3)+V618+Y618)/5)</f>
        <v>0</v>
      </c>
      <c r="T620" s="513"/>
      <c r="U620" s="513"/>
      <c r="V620" s="513"/>
      <c r="W620" s="513"/>
      <c r="X620" s="513"/>
      <c r="Y620" s="513"/>
      <c r="Z620" s="513"/>
      <c r="AA620" s="514"/>
      <c r="AB620" s="489"/>
    </row>
    <row r="621" spans="1:28" ht="15.75" customHeight="1" thickBot="1">
      <c r="E621" s="100"/>
      <c r="F621" s="100"/>
      <c r="G621" s="100"/>
      <c r="H621" s="100"/>
      <c r="I621" s="100"/>
      <c r="J621" s="98"/>
      <c r="K621" s="98"/>
      <c r="L621" s="98"/>
      <c r="M621" s="98"/>
      <c r="N621" s="98"/>
      <c r="O621" s="98"/>
      <c r="P621" s="98"/>
      <c r="Q621" s="98"/>
      <c r="R621" s="98"/>
      <c r="S621" s="98"/>
      <c r="T621" s="98"/>
      <c r="U621" s="98"/>
      <c r="V621" s="98"/>
      <c r="W621" s="98"/>
      <c r="X621" s="98"/>
      <c r="Y621" s="98"/>
      <c r="Z621" s="98"/>
      <c r="AA621" s="98"/>
    </row>
    <row r="622" spans="1:28" ht="15.75" customHeight="1">
      <c r="A622" s="472" t="str">
        <f>T(A616)</f>
        <v>Natural Disaster</v>
      </c>
      <c r="B622" s="473"/>
      <c r="C622" s="473"/>
      <c r="D622" s="474"/>
      <c r="E622" s="478" t="s">
        <v>5</v>
      </c>
      <c r="F622" s="479"/>
      <c r="G622" s="478" t="s">
        <v>159</v>
      </c>
      <c r="H622" s="482"/>
      <c r="I622" s="479"/>
      <c r="J622" s="484" t="s">
        <v>7</v>
      </c>
      <c r="K622" s="485"/>
      <c r="L622" s="485"/>
      <c r="M622" s="485"/>
      <c r="N622" s="485"/>
      <c r="O622" s="485"/>
      <c r="P622" s="485"/>
      <c r="Q622" s="485"/>
      <c r="R622" s="486"/>
      <c r="S622" s="484" t="s">
        <v>9</v>
      </c>
      <c r="T622" s="485"/>
      <c r="U622" s="485"/>
      <c r="V622" s="485"/>
      <c r="W622" s="485"/>
      <c r="X622" s="485"/>
      <c r="Y622" s="485"/>
      <c r="Z622" s="485"/>
      <c r="AA622" s="486"/>
      <c r="AB622" s="487">
        <f>SUM(((((J626+S626)/2)*G626)*E626))</f>
        <v>0</v>
      </c>
    </row>
    <row r="623" spans="1:28" ht="15.75" customHeight="1">
      <c r="A623" s="475"/>
      <c r="B623" s="476"/>
      <c r="C623" s="476"/>
      <c r="D623" s="477"/>
      <c r="E623" s="480"/>
      <c r="F623" s="481"/>
      <c r="G623" s="480"/>
      <c r="H623" s="483"/>
      <c r="I623" s="481"/>
      <c r="J623" s="490" t="s">
        <v>163</v>
      </c>
      <c r="K623" s="491"/>
      <c r="L623" s="492"/>
      <c r="M623" s="490" t="s">
        <v>165</v>
      </c>
      <c r="N623" s="491"/>
      <c r="O623" s="492"/>
      <c r="P623" s="490" t="s">
        <v>167</v>
      </c>
      <c r="Q623" s="491"/>
      <c r="R623" s="492"/>
      <c r="S623" s="490" t="s">
        <v>213</v>
      </c>
      <c r="T623" s="491"/>
      <c r="U623" s="492"/>
      <c r="V623" s="490" t="s">
        <v>219</v>
      </c>
      <c r="W623" s="491"/>
      <c r="X623" s="492"/>
      <c r="Y623" s="490" t="s">
        <v>225</v>
      </c>
      <c r="Z623" s="491"/>
      <c r="AA623" s="492"/>
      <c r="AB623" s="488"/>
    </row>
    <row r="624" spans="1:28" ht="15.75" customHeight="1">
      <c r="A624" s="493" t="str">
        <f>T(A509)</f>
        <v>Primary Control Center</v>
      </c>
      <c r="B624" s="494"/>
      <c r="C624" s="96" t="str">
        <f>T(C509)</f>
        <v>LR</v>
      </c>
      <c r="D624" s="99">
        <f>SUM(D509)</f>
        <v>7</v>
      </c>
      <c r="E624" s="495">
        <v>1</v>
      </c>
      <c r="F624" s="496"/>
      <c r="G624" s="495">
        <f>SUM(G509)</f>
        <v>0</v>
      </c>
      <c r="H624" s="499"/>
      <c r="I624" s="496"/>
      <c r="J624" s="501">
        <v>0</v>
      </c>
      <c r="K624" s="502"/>
      <c r="L624" s="503"/>
      <c r="M624" s="501">
        <v>0</v>
      </c>
      <c r="N624" s="502"/>
      <c r="O624" s="503"/>
      <c r="P624" s="501">
        <v>0</v>
      </c>
      <c r="Q624" s="502"/>
      <c r="R624" s="503"/>
      <c r="S624" s="501">
        <v>0</v>
      </c>
      <c r="T624" s="502"/>
      <c r="U624" s="503"/>
      <c r="V624" s="501">
        <v>0</v>
      </c>
      <c r="W624" s="502"/>
      <c r="X624" s="503"/>
      <c r="Y624" s="501">
        <v>0</v>
      </c>
      <c r="Z624" s="502"/>
      <c r="AA624" s="503"/>
      <c r="AB624" s="488"/>
    </row>
    <row r="625" spans="1:28" ht="15.75" customHeight="1">
      <c r="A625" s="507" t="str">
        <f>T(A510)</f>
        <v/>
      </c>
      <c r="B625" s="508"/>
      <c r="C625" s="508"/>
      <c r="D625" s="509"/>
      <c r="E625" s="497"/>
      <c r="F625" s="498"/>
      <c r="G625" s="497"/>
      <c r="H625" s="500"/>
      <c r="I625" s="498"/>
      <c r="J625" s="504"/>
      <c r="K625" s="505"/>
      <c r="L625" s="506"/>
      <c r="M625" s="504"/>
      <c r="N625" s="505"/>
      <c r="O625" s="506"/>
      <c r="P625" s="504"/>
      <c r="Q625" s="505"/>
      <c r="R625" s="506"/>
      <c r="S625" s="504"/>
      <c r="T625" s="505"/>
      <c r="U625" s="506"/>
      <c r="V625" s="504"/>
      <c r="W625" s="505"/>
      <c r="X625" s="506"/>
      <c r="Y625" s="504"/>
      <c r="Z625" s="505"/>
      <c r="AA625" s="506"/>
      <c r="AB625" s="488"/>
    </row>
    <row r="626" spans="1:28" ht="15.75" customHeight="1" thickBot="1">
      <c r="A626" s="510"/>
      <c r="B626" s="511"/>
      <c r="C626" s="511"/>
      <c r="D626" s="512"/>
      <c r="E626" s="513">
        <f>SUM(E624)</f>
        <v>1</v>
      </c>
      <c r="F626" s="514"/>
      <c r="G626" s="515">
        <f>SUM(G624)</f>
        <v>0</v>
      </c>
      <c r="H626" s="513"/>
      <c r="I626" s="514"/>
      <c r="J626" s="515">
        <f>SUM((J624+M624+P624)/3)</f>
        <v>0</v>
      </c>
      <c r="K626" s="513"/>
      <c r="L626" s="513"/>
      <c r="M626" s="513"/>
      <c r="N626" s="513"/>
      <c r="O626" s="513"/>
      <c r="P626" s="513"/>
      <c r="Q626" s="513"/>
      <c r="R626" s="514"/>
      <c r="S626" s="515">
        <f>SUM(((S624*3)+V624+Y624)/5)</f>
        <v>0</v>
      </c>
      <c r="T626" s="513"/>
      <c r="U626" s="513"/>
      <c r="V626" s="513"/>
      <c r="W626" s="513"/>
      <c r="X626" s="513"/>
      <c r="Y626" s="513"/>
      <c r="Z626" s="513"/>
      <c r="AA626" s="514"/>
      <c r="AB626" s="489"/>
    </row>
    <row r="627" spans="1:28" ht="15.75" customHeight="1" thickBot="1">
      <c r="E627" s="100"/>
      <c r="F627" s="100"/>
      <c r="G627" s="100"/>
      <c r="H627" s="100"/>
      <c r="I627" s="100"/>
      <c r="J627" s="98"/>
      <c r="K627" s="98"/>
      <c r="L627" s="98"/>
      <c r="M627" s="98"/>
      <c r="N627" s="98"/>
      <c r="O627" s="98"/>
      <c r="P627" s="98"/>
      <c r="Q627" s="98"/>
      <c r="R627" s="98"/>
      <c r="S627" s="98"/>
      <c r="T627" s="98"/>
      <c r="U627" s="98"/>
      <c r="V627" s="98"/>
      <c r="W627" s="98"/>
      <c r="X627" s="98"/>
      <c r="Y627" s="98"/>
      <c r="Z627" s="98"/>
      <c r="AA627" s="98"/>
      <c r="AB627" s="111"/>
    </row>
    <row r="628" spans="1:28" ht="15.75" customHeight="1">
      <c r="A628" s="472" t="str">
        <f>T(A622)</f>
        <v>Natural Disaster</v>
      </c>
      <c r="B628" s="473"/>
      <c r="C628" s="473"/>
      <c r="D628" s="474"/>
      <c r="E628" s="478" t="s">
        <v>5</v>
      </c>
      <c r="F628" s="479"/>
      <c r="G628" s="478" t="s">
        <v>159</v>
      </c>
      <c r="H628" s="482"/>
      <c r="I628" s="479"/>
      <c r="J628" s="484" t="s">
        <v>7</v>
      </c>
      <c r="K628" s="485"/>
      <c r="L628" s="485"/>
      <c r="M628" s="485"/>
      <c r="N628" s="485"/>
      <c r="O628" s="485"/>
      <c r="P628" s="485"/>
      <c r="Q628" s="485"/>
      <c r="R628" s="486"/>
      <c r="S628" s="484" t="s">
        <v>9</v>
      </c>
      <c r="T628" s="485"/>
      <c r="U628" s="485"/>
      <c r="V628" s="485"/>
      <c r="W628" s="485"/>
      <c r="X628" s="485"/>
      <c r="Y628" s="485"/>
      <c r="Z628" s="485"/>
      <c r="AA628" s="486"/>
      <c r="AB628" s="487">
        <f>SUM(((((J632+S632)/2)*G632)*E632))</f>
        <v>0</v>
      </c>
    </row>
    <row r="629" spans="1:28" ht="15.75" customHeight="1">
      <c r="A629" s="475"/>
      <c r="B629" s="476"/>
      <c r="C629" s="476"/>
      <c r="D629" s="477"/>
      <c r="E629" s="480"/>
      <c r="F629" s="481"/>
      <c r="G629" s="480"/>
      <c r="H629" s="483"/>
      <c r="I629" s="481"/>
      <c r="J629" s="490" t="s">
        <v>163</v>
      </c>
      <c r="K629" s="491"/>
      <c r="L629" s="492"/>
      <c r="M629" s="490" t="s">
        <v>165</v>
      </c>
      <c r="N629" s="491"/>
      <c r="O629" s="492"/>
      <c r="P629" s="490" t="s">
        <v>167</v>
      </c>
      <c r="Q629" s="491"/>
      <c r="R629" s="492"/>
      <c r="S629" s="490" t="s">
        <v>213</v>
      </c>
      <c r="T629" s="491"/>
      <c r="U629" s="492"/>
      <c r="V629" s="490" t="s">
        <v>219</v>
      </c>
      <c r="W629" s="491"/>
      <c r="X629" s="492"/>
      <c r="Y629" s="490" t="s">
        <v>225</v>
      </c>
      <c r="Z629" s="491"/>
      <c r="AA629" s="492"/>
      <c r="AB629" s="488"/>
    </row>
    <row r="630" spans="1:28" ht="15.75" customHeight="1">
      <c r="A630" s="493" t="str">
        <f>T(A515)</f>
        <v>Cyber Systems</v>
      </c>
      <c r="B630" s="494"/>
      <c r="C630" s="96" t="str">
        <f>T(C515)</f>
        <v>LR</v>
      </c>
      <c r="D630" s="99">
        <f>SUM(D515)</f>
        <v>8</v>
      </c>
      <c r="E630" s="495">
        <v>1</v>
      </c>
      <c r="F630" s="496"/>
      <c r="G630" s="495">
        <f>SUM(G515)</f>
        <v>0</v>
      </c>
      <c r="H630" s="499"/>
      <c r="I630" s="496"/>
      <c r="J630" s="501">
        <v>0</v>
      </c>
      <c r="K630" s="502"/>
      <c r="L630" s="503"/>
      <c r="M630" s="501">
        <v>0</v>
      </c>
      <c r="N630" s="502"/>
      <c r="O630" s="503"/>
      <c r="P630" s="501">
        <v>0</v>
      </c>
      <c r="Q630" s="502"/>
      <c r="R630" s="503"/>
      <c r="S630" s="501">
        <v>0</v>
      </c>
      <c r="T630" s="502"/>
      <c r="U630" s="503"/>
      <c r="V630" s="501">
        <v>0</v>
      </c>
      <c r="W630" s="502"/>
      <c r="X630" s="503"/>
      <c r="Y630" s="501">
        <v>0</v>
      </c>
      <c r="Z630" s="502"/>
      <c r="AA630" s="503"/>
      <c r="AB630" s="488"/>
    </row>
    <row r="631" spans="1:28" ht="15.75" customHeight="1">
      <c r="A631" s="507" t="str">
        <f>T(A516)</f>
        <v/>
      </c>
      <c r="B631" s="508"/>
      <c r="C631" s="508"/>
      <c r="D631" s="509"/>
      <c r="E631" s="497"/>
      <c r="F631" s="498"/>
      <c r="G631" s="497"/>
      <c r="H631" s="500"/>
      <c r="I631" s="498"/>
      <c r="J631" s="504"/>
      <c r="K631" s="505"/>
      <c r="L631" s="506"/>
      <c r="M631" s="504"/>
      <c r="N631" s="505"/>
      <c r="O631" s="506"/>
      <c r="P631" s="504"/>
      <c r="Q631" s="505"/>
      <c r="R631" s="506"/>
      <c r="S631" s="504"/>
      <c r="T631" s="505"/>
      <c r="U631" s="506"/>
      <c r="V631" s="504"/>
      <c r="W631" s="505"/>
      <c r="X631" s="506"/>
      <c r="Y631" s="504"/>
      <c r="Z631" s="505"/>
      <c r="AA631" s="506"/>
      <c r="AB631" s="488"/>
    </row>
    <row r="632" spans="1:28" ht="15.75" customHeight="1" thickBot="1">
      <c r="A632" s="510"/>
      <c r="B632" s="511"/>
      <c r="C632" s="511"/>
      <c r="D632" s="512"/>
      <c r="E632" s="513">
        <f>SUM(E630)</f>
        <v>1</v>
      </c>
      <c r="F632" s="514"/>
      <c r="G632" s="515">
        <f>SUM(G630)</f>
        <v>0</v>
      </c>
      <c r="H632" s="513"/>
      <c r="I632" s="514"/>
      <c r="J632" s="515">
        <f>SUM((J630+M630+P630)/3)</f>
        <v>0</v>
      </c>
      <c r="K632" s="513"/>
      <c r="L632" s="513"/>
      <c r="M632" s="513"/>
      <c r="N632" s="513"/>
      <c r="O632" s="513"/>
      <c r="P632" s="513"/>
      <c r="Q632" s="513"/>
      <c r="R632" s="514"/>
      <c r="S632" s="515">
        <f>SUM(((S630*3)+V630+Y630)/5)</f>
        <v>0</v>
      </c>
      <c r="T632" s="513"/>
      <c r="U632" s="513"/>
      <c r="V632" s="513"/>
      <c r="W632" s="513"/>
      <c r="X632" s="513"/>
      <c r="Y632" s="513"/>
      <c r="Z632" s="513"/>
      <c r="AA632" s="514"/>
      <c r="AB632" s="489"/>
    </row>
    <row r="633" spans="1:28" ht="15.75" customHeight="1" thickBot="1">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11"/>
    </row>
    <row r="634" spans="1:28" ht="15.75" customHeight="1">
      <c r="A634" s="472" t="str">
        <f>T(A622)</f>
        <v>Natural Disaster</v>
      </c>
      <c r="B634" s="473"/>
      <c r="C634" s="473"/>
      <c r="D634" s="474"/>
      <c r="E634" s="478" t="s">
        <v>5</v>
      </c>
      <c r="F634" s="479"/>
      <c r="G634" s="478" t="s">
        <v>159</v>
      </c>
      <c r="H634" s="482"/>
      <c r="I634" s="479"/>
      <c r="J634" s="484" t="s">
        <v>7</v>
      </c>
      <c r="K634" s="485"/>
      <c r="L634" s="485"/>
      <c r="M634" s="485"/>
      <c r="N634" s="485"/>
      <c r="O634" s="485"/>
      <c r="P634" s="485"/>
      <c r="Q634" s="485"/>
      <c r="R634" s="486"/>
      <c r="S634" s="484" t="s">
        <v>9</v>
      </c>
      <c r="T634" s="485"/>
      <c r="U634" s="485"/>
      <c r="V634" s="485"/>
      <c r="W634" s="485"/>
      <c r="X634" s="485"/>
      <c r="Y634" s="485"/>
      <c r="Z634" s="485"/>
      <c r="AA634" s="486"/>
      <c r="AB634" s="487">
        <f>SUM(((((J638+S638)/2)*G638)*E638))</f>
        <v>0</v>
      </c>
    </row>
    <row r="635" spans="1:28" ht="15.75" customHeight="1">
      <c r="A635" s="475"/>
      <c r="B635" s="476"/>
      <c r="C635" s="476"/>
      <c r="D635" s="477"/>
      <c r="E635" s="480"/>
      <c r="F635" s="481"/>
      <c r="G635" s="480"/>
      <c r="H635" s="483"/>
      <c r="I635" s="481"/>
      <c r="J635" s="490" t="s">
        <v>163</v>
      </c>
      <c r="K635" s="491"/>
      <c r="L635" s="492"/>
      <c r="M635" s="490" t="s">
        <v>165</v>
      </c>
      <c r="N635" s="491"/>
      <c r="O635" s="492"/>
      <c r="P635" s="490" t="s">
        <v>167</v>
      </c>
      <c r="Q635" s="491"/>
      <c r="R635" s="492"/>
      <c r="S635" s="490" t="s">
        <v>213</v>
      </c>
      <c r="T635" s="491"/>
      <c r="U635" s="492"/>
      <c r="V635" s="490" t="s">
        <v>219</v>
      </c>
      <c r="W635" s="491"/>
      <c r="X635" s="492"/>
      <c r="Y635" s="490" t="s">
        <v>225</v>
      </c>
      <c r="Z635" s="491"/>
      <c r="AA635" s="540"/>
      <c r="AB635" s="488"/>
    </row>
    <row r="636" spans="1:28" ht="15.75" customHeight="1">
      <c r="A636" s="493" t="str">
        <f>T(A521)</f>
        <v>Right of Way (ROW)</v>
      </c>
      <c r="B636" s="494"/>
      <c r="C636" s="96" t="str">
        <f>T(C521)</f>
        <v>LR</v>
      </c>
      <c r="D636" s="99">
        <f>SUM(D521)</f>
        <v>9</v>
      </c>
      <c r="E636" s="495">
        <v>1</v>
      </c>
      <c r="F636" s="496"/>
      <c r="G636" s="495">
        <f>SUM(G521)</f>
        <v>0</v>
      </c>
      <c r="H636" s="499"/>
      <c r="I636" s="496"/>
      <c r="J636" s="501">
        <v>0</v>
      </c>
      <c r="K636" s="502"/>
      <c r="L636" s="503"/>
      <c r="M636" s="501">
        <v>0</v>
      </c>
      <c r="N636" s="502"/>
      <c r="O636" s="503"/>
      <c r="P636" s="501">
        <v>0</v>
      </c>
      <c r="Q636" s="502"/>
      <c r="R636" s="503"/>
      <c r="S636" s="501">
        <v>0</v>
      </c>
      <c r="T636" s="502"/>
      <c r="U636" s="503"/>
      <c r="V636" s="501">
        <v>0</v>
      </c>
      <c r="W636" s="502"/>
      <c r="X636" s="503"/>
      <c r="Y636" s="501">
        <v>0</v>
      </c>
      <c r="Z636" s="502"/>
      <c r="AA636" s="503"/>
      <c r="AB636" s="488"/>
    </row>
    <row r="637" spans="1:28" ht="15.75" customHeight="1">
      <c r="A637" s="507" t="str">
        <f>T(A522)</f>
        <v/>
      </c>
      <c r="B637" s="508"/>
      <c r="C637" s="508"/>
      <c r="D637" s="509"/>
      <c r="E637" s="497"/>
      <c r="F637" s="498"/>
      <c r="G637" s="497"/>
      <c r="H637" s="500"/>
      <c r="I637" s="498"/>
      <c r="J637" s="504"/>
      <c r="K637" s="505"/>
      <c r="L637" s="506"/>
      <c r="M637" s="504"/>
      <c r="N637" s="505"/>
      <c r="O637" s="506"/>
      <c r="P637" s="504"/>
      <c r="Q637" s="505"/>
      <c r="R637" s="506"/>
      <c r="S637" s="504"/>
      <c r="T637" s="505"/>
      <c r="U637" s="506"/>
      <c r="V637" s="504"/>
      <c r="W637" s="505"/>
      <c r="X637" s="506"/>
      <c r="Y637" s="504"/>
      <c r="Z637" s="505"/>
      <c r="AA637" s="506"/>
      <c r="AB637" s="488"/>
    </row>
    <row r="638" spans="1:28" ht="15.75" customHeight="1" thickBot="1">
      <c r="A638" s="510"/>
      <c r="B638" s="511"/>
      <c r="C638" s="511"/>
      <c r="D638" s="512"/>
      <c r="E638" s="513">
        <f>SUM(E636)</f>
        <v>1</v>
      </c>
      <c r="F638" s="514"/>
      <c r="G638" s="515">
        <f>SUM(G636)</f>
        <v>0</v>
      </c>
      <c r="H638" s="513"/>
      <c r="I638" s="514"/>
      <c r="J638" s="515">
        <f>SUM((J636+M636+P636)/3)</f>
        <v>0</v>
      </c>
      <c r="K638" s="513"/>
      <c r="L638" s="513"/>
      <c r="M638" s="513"/>
      <c r="N638" s="513"/>
      <c r="O638" s="513"/>
      <c r="P638" s="513"/>
      <c r="Q638" s="513"/>
      <c r="R638" s="514"/>
      <c r="S638" s="515">
        <f>SUM(((S636*3)+V636+Y636)/5)</f>
        <v>0</v>
      </c>
      <c r="T638" s="513"/>
      <c r="U638" s="513"/>
      <c r="V638" s="513"/>
      <c r="W638" s="513"/>
      <c r="X638" s="513"/>
      <c r="Y638" s="513"/>
      <c r="Z638" s="513"/>
      <c r="AA638" s="514"/>
      <c r="AB638" s="489"/>
    </row>
    <row r="639" spans="1:28" ht="15.75" customHeight="1" thickBot="1">
      <c r="E639" s="100"/>
      <c r="F639" s="100"/>
      <c r="G639" s="100"/>
      <c r="H639" s="100"/>
      <c r="I639" s="100"/>
      <c r="J639" s="98"/>
      <c r="K639" s="98"/>
      <c r="L639" s="98"/>
      <c r="M639" s="98"/>
      <c r="N639" s="98"/>
      <c r="O639" s="98"/>
      <c r="P639" s="98"/>
      <c r="Q639" s="98"/>
      <c r="R639" s="98"/>
      <c r="S639" s="98"/>
      <c r="T639" s="98"/>
      <c r="U639" s="98"/>
      <c r="V639" s="98"/>
      <c r="W639" s="98"/>
      <c r="X639" s="98"/>
      <c r="Y639" s="98"/>
      <c r="Z639" s="98"/>
      <c r="AA639" s="98"/>
      <c r="AB639" s="111"/>
    </row>
    <row r="640" spans="1:28" ht="15.75" customHeight="1">
      <c r="A640" s="472" t="str">
        <f>T(A622)</f>
        <v>Natural Disaster</v>
      </c>
      <c r="B640" s="473"/>
      <c r="C640" s="473"/>
      <c r="D640" s="474"/>
      <c r="E640" s="478" t="s">
        <v>5</v>
      </c>
      <c r="F640" s="479"/>
      <c r="G640" s="478" t="s">
        <v>159</v>
      </c>
      <c r="H640" s="482"/>
      <c r="I640" s="479"/>
      <c r="J640" s="484" t="s">
        <v>7</v>
      </c>
      <c r="K640" s="485"/>
      <c r="L640" s="485"/>
      <c r="M640" s="485"/>
      <c r="N640" s="485"/>
      <c r="O640" s="485"/>
      <c r="P640" s="485"/>
      <c r="Q640" s="485"/>
      <c r="R640" s="486"/>
      <c r="S640" s="484" t="s">
        <v>9</v>
      </c>
      <c r="T640" s="485"/>
      <c r="U640" s="485"/>
      <c r="V640" s="485"/>
      <c r="W640" s="485"/>
      <c r="X640" s="485"/>
      <c r="Y640" s="485"/>
      <c r="Z640" s="485"/>
      <c r="AA640" s="486"/>
      <c r="AB640" s="487">
        <f>SUM(((((J644+S644)/2)*G644)*E644))</f>
        <v>0</v>
      </c>
    </row>
    <row r="641" spans="1:28" ht="15.75" customHeight="1">
      <c r="A641" s="475"/>
      <c r="B641" s="476"/>
      <c r="C641" s="476"/>
      <c r="D641" s="477"/>
      <c r="E641" s="480"/>
      <c r="F641" s="481"/>
      <c r="G641" s="480"/>
      <c r="H641" s="483"/>
      <c r="I641" s="481"/>
      <c r="J641" s="490" t="s">
        <v>163</v>
      </c>
      <c r="K641" s="491"/>
      <c r="L641" s="492"/>
      <c r="M641" s="490" t="s">
        <v>165</v>
      </c>
      <c r="N641" s="491"/>
      <c r="O641" s="492"/>
      <c r="P641" s="490" t="s">
        <v>167</v>
      </c>
      <c r="Q641" s="491"/>
      <c r="R641" s="492"/>
      <c r="S641" s="490" t="s">
        <v>213</v>
      </c>
      <c r="T641" s="491"/>
      <c r="U641" s="492"/>
      <c r="V641" s="490" t="s">
        <v>219</v>
      </c>
      <c r="W641" s="491"/>
      <c r="X641" s="492"/>
      <c r="Y641" s="490" t="s">
        <v>225</v>
      </c>
      <c r="Z641" s="491"/>
      <c r="AA641" s="492"/>
      <c r="AB641" s="488"/>
    </row>
    <row r="642" spans="1:28" ht="15.75" customHeight="1">
      <c r="A642" s="493" t="str">
        <f>T(A527)</f>
        <v>Signals &amp; PTC</v>
      </c>
      <c r="B642" s="494"/>
      <c r="C642" s="96" t="str">
        <f>T(C527)</f>
        <v>LR</v>
      </c>
      <c r="D642" s="99">
        <f>SUM(D527)</f>
        <v>10</v>
      </c>
      <c r="E642" s="495">
        <v>1</v>
      </c>
      <c r="F642" s="496"/>
      <c r="G642" s="495">
        <f>SUM(G527)</f>
        <v>0</v>
      </c>
      <c r="H642" s="499"/>
      <c r="I642" s="496"/>
      <c r="J642" s="501">
        <v>0</v>
      </c>
      <c r="K642" s="502"/>
      <c r="L642" s="503"/>
      <c r="M642" s="501">
        <v>0</v>
      </c>
      <c r="N642" s="502"/>
      <c r="O642" s="503"/>
      <c r="P642" s="501">
        <v>0</v>
      </c>
      <c r="Q642" s="502"/>
      <c r="R642" s="503"/>
      <c r="S642" s="501">
        <v>0</v>
      </c>
      <c r="T642" s="502"/>
      <c r="U642" s="503"/>
      <c r="V642" s="501">
        <v>0</v>
      </c>
      <c r="W642" s="502"/>
      <c r="X642" s="503"/>
      <c r="Y642" s="501">
        <v>0</v>
      </c>
      <c r="Z642" s="502"/>
      <c r="AA642" s="503"/>
      <c r="AB642" s="488"/>
    </row>
    <row r="643" spans="1:28" ht="15.75" customHeight="1">
      <c r="A643" s="507" t="str">
        <f>T(A528)</f>
        <v/>
      </c>
      <c r="B643" s="508"/>
      <c r="C643" s="508"/>
      <c r="D643" s="509"/>
      <c r="E643" s="497"/>
      <c r="F643" s="498"/>
      <c r="G643" s="497"/>
      <c r="H643" s="500"/>
      <c r="I643" s="498"/>
      <c r="J643" s="504"/>
      <c r="K643" s="505"/>
      <c r="L643" s="506"/>
      <c r="M643" s="504"/>
      <c r="N643" s="505"/>
      <c r="O643" s="506"/>
      <c r="P643" s="504"/>
      <c r="Q643" s="505"/>
      <c r="R643" s="506"/>
      <c r="S643" s="504"/>
      <c r="T643" s="505"/>
      <c r="U643" s="506"/>
      <c r="V643" s="504"/>
      <c r="W643" s="505"/>
      <c r="X643" s="506"/>
      <c r="Y643" s="504"/>
      <c r="Z643" s="505"/>
      <c r="AA643" s="506"/>
      <c r="AB643" s="488"/>
    </row>
    <row r="644" spans="1:28" ht="15.75" customHeight="1" thickBot="1">
      <c r="A644" s="510"/>
      <c r="B644" s="511"/>
      <c r="C644" s="511"/>
      <c r="D644" s="512"/>
      <c r="E644" s="513">
        <f>SUM(E642)</f>
        <v>1</v>
      </c>
      <c r="F644" s="514"/>
      <c r="G644" s="515">
        <f>SUM(G642)</f>
        <v>0</v>
      </c>
      <c r="H644" s="513"/>
      <c r="I644" s="514"/>
      <c r="J644" s="515">
        <f>SUM((J642+M642+P642)/3)</f>
        <v>0</v>
      </c>
      <c r="K644" s="513"/>
      <c r="L644" s="513"/>
      <c r="M644" s="513"/>
      <c r="N644" s="513"/>
      <c r="O644" s="513"/>
      <c r="P644" s="513"/>
      <c r="Q644" s="513"/>
      <c r="R644" s="514"/>
      <c r="S644" s="515">
        <f>SUM(((S642*3)+V642+Y642)/5)</f>
        <v>0</v>
      </c>
      <c r="T644" s="513"/>
      <c r="U644" s="513"/>
      <c r="V644" s="513"/>
      <c r="W644" s="513"/>
      <c r="X644" s="513"/>
      <c r="Y644" s="513"/>
      <c r="Z644" s="513"/>
      <c r="AA644" s="514"/>
      <c r="AB644" s="489"/>
    </row>
    <row r="645" spans="1:28" ht="15.75" customHeight="1" thickBot="1">
      <c r="J645" s="98"/>
      <c r="K645" s="98"/>
      <c r="L645" s="98"/>
      <c r="M645" s="98"/>
      <c r="N645" s="98"/>
      <c r="O645" s="98"/>
      <c r="P645" s="98"/>
      <c r="Q645" s="98"/>
      <c r="R645" s="98"/>
      <c r="S645" s="98"/>
      <c r="T645" s="98"/>
      <c r="U645" s="98"/>
      <c r="V645" s="98"/>
      <c r="W645" s="98"/>
      <c r="X645" s="98"/>
      <c r="Y645" s="98"/>
      <c r="Z645" s="98"/>
      <c r="AA645" s="98"/>
    </row>
    <row r="646" spans="1:28" ht="15.75" customHeight="1">
      <c r="A646" s="472" t="str">
        <f>T(A640)</f>
        <v>Natural Disaster</v>
      </c>
      <c r="B646" s="473"/>
      <c r="C646" s="473"/>
      <c r="D646" s="474"/>
      <c r="E646" s="478" t="s">
        <v>5</v>
      </c>
      <c r="F646" s="479"/>
      <c r="G646" s="478" t="s">
        <v>159</v>
      </c>
      <c r="H646" s="482"/>
      <c r="I646" s="479"/>
      <c r="J646" s="484" t="s">
        <v>7</v>
      </c>
      <c r="K646" s="485"/>
      <c r="L646" s="485"/>
      <c r="M646" s="485"/>
      <c r="N646" s="485"/>
      <c r="O646" s="485"/>
      <c r="P646" s="485"/>
      <c r="Q646" s="485"/>
      <c r="R646" s="486"/>
      <c r="S646" s="484" t="s">
        <v>9</v>
      </c>
      <c r="T646" s="485"/>
      <c r="U646" s="485"/>
      <c r="V646" s="485"/>
      <c r="W646" s="485"/>
      <c r="X646" s="485"/>
      <c r="Y646" s="485"/>
      <c r="Z646" s="485"/>
      <c r="AA646" s="486"/>
      <c r="AB646" s="487">
        <f>SUM(((((J650+S650)/2)*G650)*E650))</f>
        <v>0</v>
      </c>
    </row>
    <row r="647" spans="1:28" ht="15.75" customHeight="1">
      <c r="A647" s="475"/>
      <c r="B647" s="476"/>
      <c r="C647" s="476"/>
      <c r="D647" s="477"/>
      <c r="E647" s="480"/>
      <c r="F647" s="481"/>
      <c r="G647" s="480"/>
      <c r="H647" s="483"/>
      <c r="I647" s="481"/>
      <c r="J647" s="490" t="s">
        <v>163</v>
      </c>
      <c r="K647" s="491"/>
      <c r="L647" s="492"/>
      <c r="M647" s="490" t="s">
        <v>165</v>
      </c>
      <c r="N647" s="491"/>
      <c r="O647" s="492"/>
      <c r="P647" s="490" t="s">
        <v>167</v>
      </c>
      <c r="Q647" s="491"/>
      <c r="R647" s="492"/>
      <c r="S647" s="490" t="s">
        <v>213</v>
      </c>
      <c r="T647" s="491"/>
      <c r="U647" s="492"/>
      <c r="V647" s="490" t="s">
        <v>219</v>
      </c>
      <c r="W647" s="491"/>
      <c r="X647" s="492"/>
      <c r="Y647" s="490" t="s">
        <v>225</v>
      </c>
      <c r="Z647" s="491"/>
      <c r="AA647" s="492"/>
      <c r="AB647" s="488"/>
    </row>
    <row r="648" spans="1:28" ht="15.75" customHeight="1">
      <c r="A648" s="493" t="str">
        <f>T(A533)</f>
        <v xml:space="preserve">Switches </v>
      </c>
      <c r="B648" s="494"/>
      <c r="C648" s="96" t="str">
        <f>T(C533)</f>
        <v>LR</v>
      </c>
      <c r="D648" s="99">
        <f>SUM(D533)</f>
        <v>11</v>
      </c>
      <c r="E648" s="495">
        <v>1</v>
      </c>
      <c r="F648" s="496"/>
      <c r="G648" s="495">
        <f>SUM(G533)</f>
        <v>0</v>
      </c>
      <c r="H648" s="499"/>
      <c r="I648" s="496"/>
      <c r="J648" s="501">
        <v>0</v>
      </c>
      <c r="K648" s="502"/>
      <c r="L648" s="503"/>
      <c r="M648" s="501">
        <v>0</v>
      </c>
      <c r="N648" s="502"/>
      <c r="O648" s="503"/>
      <c r="P648" s="501">
        <v>0</v>
      </c>
      <c r="Q648" s="502"/>
      <c r="R648" s="503"/>
      <c r="S648" s="501">
        <v>0</v>
      </c>
      <c r="T648" s="502"/>
      <c r="U648" s="503"/>
      <c r="V648" s="501">
        <v>0</v>
      </c>
      <c r="W648" s="502"/>
      <c r="X648" s="503"/>
      <c r="Y648" s="501">
        <v>0</v>
      </c>
      <c r="Z648" s="502"/>
      <c r="AA648" s="503"/>
      <c r="AB648" s="488"/>
    </row>
    <row r="649" spans="1:28" ht="15.75" customHeight="1">
      <c r="A649" s="507" t="str">
        <f>T(A534)</f>
        <v/>
      </c>
      <c r="B649" s="508"/>
      <c r="C649" s="508"/>
      <c r="D649" s="509"/>
      <c r="E649" s="497"/>
      <c r="F649" s="498"/>
      <c r="G649" s="497"/>
      <c r="H649" s="500"/>
      <c r="I649" s="498"/>
      <c r="J649" s="504"/>
      <c r="K649" s="505"/>
      <c r="L649" s="506"/>
      <c r="M649" s="504"/>
      <c r="N649" s="505"/>
      <c r="O649" s="506"/>
      <c r="P649" s="504"/>
      <c r="Q649" s="505"/>
      <c r="R649" s="506"/>
      <c r="S649" s="504"/>
      <c r="T649" s="505"/>
      <c r="U649" s="506"/>
      <c r="V649" s="504"/>
      <c r="W649" s="505"/>
      <c r="X649" s="506"/>
      <c r="Y649" s="504"/>
      <c r="Z649" s="505"/>
      <c r="AA649" s="506"/>
      <c r="AB649" s="488"/>
    </row>
    <row r="650" spans="1:28" ht="15.75" customHeight="1" thickBot="1">
      <c r="A650" s="510"/>
      <c r="B650" s="511"/>
      <c r="C650" s="511"/>
      <c r="D650" s="512"/>
      <c r="E650" s="513">
        <f>SUM(E648)</f>
        <v>1</v>
      </c>
      <c r="F650" s="514"/>
      <c r="G650" s="515">
        <f>SUM(G648)</f>
        <v>0</v>
      </c>
      <c r="H650" s="513"/>
      <c r="I650" s="514"/>
      <c r="J650" s="515">
        <f>SUM((J648+M648+P648)/3)</f>
        <v>0</v>
      </c>
      <c r="K650" s="513"/>
      <c r="L650" s="513"/>
      <c r="M650" s="513"/>
      <c r="N650" s="513"/>
      <c r="O650" s="513"/>
      <c r="P650" s="513"/>
      <c r="Q650" s="513"/>
      <c r="R650" s="514"/>
      <c r="S650" s="515">
        <f>SUM(((S648*3)+V648+Y648)/5)</f>
        <v>0</v>
      </c>
      <c r="T650" s="513"/>
      <c r="U650" s="513"/>
      <c r="V650" s="513"/>
      <c r="W650" s="513"/>
      <c r="X650" s="513"/>
      <c r="Y650" s="513"/>
      <c r="Z650" s="513"/>
      <c r="AA650" s="514"/>
      <c r="AB650" s="489"/>
    </row>
    <row r="651" spans="1:28" ht="15.75" customHeight="1" thickBot="1">
      <c r="J651" s="100"/>
      <c r="K651" s="100"/>
      <c r="L651" s="100"/>
      <c r="M651" s="100"/>
      <c r="N651" s="100"/>
      <c r="O651" s="100"/>
      <c r="P651" s="100"/>
      <c r="Q651" s="100"/>
      <c r="R651" s="100"/>
      <c r="S651" s="100"/>
      <c r="T651" s="100"/>
      <c r="U651" s="100"/>
      <c r="V651" s="100"/>
      <c r="W651" s="100"/>
      <c r="X651" s="100"/>
      <c r="Y651" s="100"/>
      <c r="Z651" s="100"/>
      <c r="AA651" s="100"/>
    </row>
    <row r="652" spans="1:28" ht="15.75" customHeight="1">
      <c r="A652" s="472" t="str">
        <f>T(A646)</f>
        <v>Natural Disaster</v>
      </c>
      <c r="B652" s="473"/>
      <c r="C652" s="473"/>
      <c r="D652" s="474"/>
      <c r="E652" s="478" t="s">
        <v>5</v>
      </c>
      <c r="F652" s="479"/>
      <c r="G652" s="478" t="s">
        <v>159</v>
      </c>
      <c r="H652" s="482"/>
      <c r="I652" s="479"/>
      <c r="J652" s="484" t="s">
        <v>7</v>
      </c>
      <c r="K652" s="485"/>
      <c r="L652" s="485"/>
      <c r="M652" s="485"/>
      <c r="N652" s="485"/>
      <c r="O652" s="485"/>
      <c r="P652" s="485"/>
      <c r="Q652" s="485"/>
      <c r="R652" s="486"/>
      <c r="S652" s="484" t="s">
        <v>9</v>
      </c>
      <c r="T652" s="485"/>
      <c r="U652" s="485"/>
      <c r="V652" s="485"/>
      <c r="W652" s="485"/>
      <c r="X652" s="485"/>
      <c r="Y652" s="485"/>
      <c r="Z652" s="485"/>
      <c r="AA652" s="486"/>
      <c r="AB652" s="487">
        <f>SUM(((((J656+S656)/2)*G656)*E656))</f>
        <v>0</v>
      </c>
    </row>
    <row r="653" spans="1:28" ht="15.75" customHeight="1">
      <c r="A653" s="475"/>
      <c r="B653" s="476"/>
      <c r="C653" s="476"/>
      <c r="D653" s="477"/>
      <c r="E653" s="480"/>
      <c r="F653" s="481"/>
      <c r="G653" s="480"/>
      <c r="H653" s="483"/>
      <c r="I653" s="481"/>
      <c r="J653" s="490" t="s">
        <v>163</v>
      </c>
      <c r="K653" s="491"/>
      <c r="L653" s="492"/>
      <c r="M653" s="490" t="s">
        <v>165</v>
      </c>
      <c r="N653" s="491"/>
      <c r="O653" s="492"/>
      <c r="P653" s="490" t="s">
        <v>167</v>
      </c>
      <c r="Q653" s="491"/>
      <c r="R653" s="492"/>
      <c r="S653" s="490" t="s">
        <v>213</v>
      </c>
      <c r="T653" s="491"/>
      <c r="U653" s="492"/>
      <c r="V653" s="490" t="s">
        <v>219</v>
      </c>
      <c r="W653" s="491"/>
      <c r="X653" s="492"/>
      <c r="Y653" s="490" t="s">
        <v>225</v>
      </c>
      <c r="Z653" s="491"/>
      <c r="AA653" s="540"/>
      <c r="AB653" s="488"/>
    </row>
    <row r="654" spans="1:28" ht="15.75" customHeight="1">
      <c r="A654" s="493" t="str">
        <f>T(A539)</f>
        <v>Bridges</v>
      </c>
      <c r="B654" s="494"/>
      <c r="C654" s="96" t="str">
        <f>T(C539)</f>
        <v>LR</v>
      </c>
      <c r="D654" s="99">
        <f>SUM(D539)</f>
        <v>12</v>
      </c>
      <c r="E654" s="495">
        <v>1</v>
      </c>
      <c r="F654" s="496"/>
      <c r="G654" s="495">
        <f>SUM(G539)</f>
        <v>0</v>
      </c>
      <c r="H654" s="499"/>
      <c r="I654" s="496"/>
      <c r="J654" s="501">
        <v>0</v>
      </c>
      <c r="K654" s="502"/>
      <c r="L654" s="503"/>
      <c r="M654" s="501">
        <v>0</v>
      </c>
      <c r="N654" s="502"/>
      <c r="O654" s="503"/>
      <c r="P654" s="501">
        <v>0</v>
      </c>
      <c r="Q654" s="502"/>
      <c r="R654" s="503"/>
      <c r="S654" s="501">
        <v>0</v>
      </c>
      <c r="T654" s="502"/>
      <c r="U654" s="503"/>
      <c r="V654" s="501">
        <v>0</v>
      </c>
      <c r="W654" s="502"/>
      <c r="X654" s="503"/>
      <c r="Y654" s="501">
        <v>0</v>
      </c>
      <c r="Z654" s="502"/>
      <c r="AA654" s="503"/>
      <c r="AB654" s="488"/>
    </row>
    <row r="655" spans="1:28" ht="15.75" customHeight="1">
      <c r="A655" s="507" t="str">
        <f>T(A540)</f>
        <v/>
      </c>
      <c r="B655" s="508"/>
      <c r="C655" s="508"/>
      <c r="D655" s="509"/>
      <c r="E655" s="497"/>
      <c r="F655" s="498"/>
      <c r="G655" s="497"/>
      <c r="H655" s="500"/>
      <c r="I655" s="498"/>
      <c r="J655" s="504"/>
      <c r="K655" s="505"/>
      <c r="L655" s="506"/>
      <c r="M655" s="504"/>
      <c r="N655" s="505"/>
      <c r="O655" s="506"/>
      <c r="P655" s="504"/>
      <c r="Q655" s="505"/>
      <c r="R655" s="506"/>
      <c r="S655" s="504"/>
      <c r="T655" s="505"/>
      <c r="U655" s="506"/>
      <c r="V655" s="504"/>
      <c r="W655" s="505"/>
      <c r="X655" s="506"/>
      <c r="Y655" s="504"/>
      <c r="Z655" s="505"/>
      <c r="AA655" s="506"/>
      <c r="AB655" s="488"/>
    </row>
    <row r="656" spans="1:28" ht="15.75" customHeight="1" thickBot="1">
      <c r="A656" s="510"/>
      <c r="B656" s="511"/>
      <c r="C656" s="511"/>
      <c r="D656" s="512"/>
      <c r="E656" s="513">
        <f>SUM(E654)</f>
        <v>1</v>
      </c>
      <c r="F656" s="514"/>
      <c r="G656" s="515">
        <f>SUM(G654)</f>
        <v>0</v>
      </c>
      <c r="H656" s="513"/>
      <c r="I656" s="514"/>
      <c r="J656" s="515">
        <f>SUM((J654+M654+P654)/3)</f>
        <v>0</v>
      </c>
      <c r="K656" s="513"/>
      <c r="L656" s="513"/>
      <c r="M656" s="513"/>
      <c r="N656" s="513"/>
      <c r="O656" s="513"/>
      <c r="P656" s="513"/>
      <c r="Q656" s="513"/>
      <c r="R656" s="514"/>
      <c r="S656" s="515">
        <f>SUM(((S654*3)+V654+Y654)/5)</f>
        <v>0</v>
      </c>
      <c r="T656" s="513"/>
      <c r="U656" s="513"/>
      <c r="V656" s="513"/>
      <c r="W656" s="513"/>
      <c r="X656" s="513"/>
      <c r="Y656" s="513"/>
      <c r="Z656" s="513"/>
      <c r="AA656" s="514"/>
      <c r="AB656" s="489"/>
    </row>
    <row r="657" spans="1:28" ht="15.75" customHeight="1" thickBot="1">
      <c r="J657" s="100"/>
      <c r="K657" s="100"/>
      <c r="L657" s="100"/>
      <c r="M657" s="100"/>
      <c r="N657" s="100"/>
      <c r="O657" s="100"/>
      <c r="P657" s="100"/>
      <c r="Q657" s="100"/>
      <c r="R657" s="100"/>
      <c r="S657" s="100"/>
      <c r="T657" s="100"/>
      <c r="U657" s="100"/>
      <c r="V657" s="100"/>
      <c r="W657" s="100"/>
      <c r="X657" s="100"/>
      <c r="Y657" s="100"/>
      <c r="Z657" s="100"/>
      <c r="AA657" s="100"/>
    </row>
    <row r="658" spans="1:28" ht="15.75" customHeight="1">
      <c r="A658" s="472" t="str">
        <f>T(A652)</f>
        <v>Natural Disaster</v>
      </c>
      <c r="B658" s="473"/>
      <c r="C658" s="473"/>
      <c r="D658" s="474"/>
      <c r="E658" s="478" t="s">
        <v>5</v>
      </c>
      <c r="F658" s="479"/>
      <c r="G658" s="478" t="s">
        <v>159</v>
      </c>
      <c r="H658" s="482"/>
      <c r="I658" s="479"/>
      <c r="J658" s="484" t="s">
        <v>7</v>
      </c>
      <c r="K658" s="485"/>
      <c r="L658" s="485"/>
      <c r="M658" s="485"/>
      <c r="N658" s="485"/>
      <c r="O658" s="485"/>
      <c r="P658" s="485"/>
      <c r="Q658" s="485"/>
      <c r="R658" s="486"/>
      <c r="S658" s="484" t="s">
        <v>9</v>
      </c>
      <c r="T658" s="485"/>
      <c r="U658" s="485"/>
      <c r="V658" s="485"/>
      <c r="W658" s="485"/>
      <c r="X658" s="485"/>
      <c r="Y658" s="485"/>
      <c r="Z658" s="485"/>
      <c r="AA658" s="486"/>
      <c r="AB658" s="487">
        <f>SUM(((((J662+S662)/2)*G662)*E662))</f>
        <v>0</v>
      </c>
    </row>
    <row r="659" spans="1:28" ht="15.75" customHeight="1">
      <c r="A659" s="475"/>
      <c r="B659" s="476"/>
      <c r="C659" s="476"/>
      <c r="D659" s="477"/>
      <c r="E659" s="480"/>
      <c r="F659" s="481"/>
      <c r="G659" s="480"/>
      <c r="H659" s="483"/>
      <c r="I659" s="481"/>
      <c r="J659" s="490" t="s">
        <v>163</v>
      </c>
      <c r="K659" s="491"/>
      <c r="L659" s="492"/>
      <c r="M659" s="490" t="s">
        <v>165</v>
      </c>
      <c r="N659" s="491"/>
      <c r="O659" s="492"/>
      <c r="P659" s="490" t="s">
        <v>167</v>
      </c>
      <c r="Q659" s="491"/>
      <c r="R659" s="492"/>
      <c r="S659" s="490" t="s">
        <v>213</v>
      </c>
      <c r="T659" s="491"/>
      <c r="U659" s="492"/>
      <c r="V659" s="490" t="s">
        <v>219</v>
      </c>
      <c r="W659" s="491"/>
      <c r="X659" s="492"/>
      <c r="Y659" s="490" t="s">
        <v>225</v>
      </c>
      <c r="Z659" s="491"/>
      <c r="AA659" s="492"/>
      <c r="AB659" s="488"/>
    </row>
    <row r="660" spans="1:28" ht="15.75" customHeight="1">
      <c r="A660" s="493" t="str">
        <f>T(A545)</f>
        <v>Elevated Track</v>
      </c>
      <c r="B660" s="494"/>
      <c r="C660" s="96" t="str">
        <f>T(C545)</f>
        <v>LR</v>
      </c>
      <c r="D660" s="99">
        <f>SUM(D545)</f>
        <v>13</v>
      </c>
      <c r="E660" s="495">
        <v>1</v>
      </c>
      <c r="F660" s="496"/>
      <c r="G660" s="495">
        <f>SUM(G545)</f>
        <v>0</v>
      </c>
      <c r="H660" s="499"/>
      <c r="I660" s="496"/>
      <c r="J660" s="501">
        <v>0</v>
      </c>
      <c r="K660" s="502"/>
      <c r="L660" s="503"/>
      <c r="M660" s="501">
        <v>0</v>
      </c>
      <c r="N660" s="502"/>
      <c r="O660" s="503"/>
      <c r="P660" s="501">
        <v>0</v>
      </c>
      <c r="Q660" s="502"/>
      <c r="R660" s="503"/>
      <c r="S660" s="501">
        <v>0</v>
      </c>
      <c r="T660" s="502"/>
      <c r="U660" s="503"/>
      <c r="V660" s="501">
        <v>0</v>
      </c>
      <c r="W660" s="502"/>
      <c r="X660" s="503"/>
      <c r="Y660" s="501">
        <v>0</v>
      </c>
      <c r="Z660" s="502"/>
      <c r="AA660" s="503"/>
      <c r="AB660" s="488"/>
    </row>
    <row r="661" spans="1:28" ht="15.75" customHeight="1">
      <c r="A661" s="507" t="str">
        <f>T(A546)</f>
        <v/>
      </c>
      <c r="B661" s="508"/>
      <c r="C661" s="508"/>
      <c r="D661" s="509"/>
      <c r="E661" s="497"/>
      <c r="F661" s="498"/>
      <c r="G661" s="497"/>
      <c r="H661" s="500"/>
      <c r="I661" s="498"/>
      <c r="J661" s="504"/>
      <c r="K661" s="505"/>
      <c r="L661" s="506"/>
      <c r="M661" s="504"/>
      <c r="N661" s="505"/>
      <c r="O661" s="506"/>
      <c r="P661" s="504"/>
      <c r="Q661" s="505"/>
      <c r="R661" s="506"/>
      <c r="S661" s="504"/>
      <c r="T661" s="505"/>
      <c r="U661" s="506"/>
      <c r="V661" s="504"/>
      <c r="W661" s="505"/>
      <c r="X661" s="506"/>
      <c r="Y661" s="504"/>
      <c r="Z661" s="505"/>
      <c r="AA661" s="506"/>
      <c r="AB661" s="488"/>
    </row>
    <row r="662" spans="1:28" ht="15.75" customHeight="1" thickBot="1">
      <c r="A662" s="510"/>
      <c r="B662" s="511"/>
      <c r="C662" s="511"/>
      <c r="D662" s="512"/>
      <c r="E662" s="513">
        <f>SUM(E660)</f>
        <v>1</v>
      </c>
      <c r="F662" s="514"/>
      <c r="G662" s="515">
        <f>SUM(G660)</f>
        <v>0</v>
      </c>
      <c r="H662" s="513"/>
      <c r="I662" s="514"/>
      <c r="J662" s="515">
        <f>SUM((J660+M660+P660)/3)</f>
        <v>0</v>
      </c>
      <c r="K662" s="513"/>
      <c r="L662" s="513"/>
      <c r="M662" s="513"/>
      <c r="N662" s="513"/>
      <c r="O662" s="513"/>
      <c r="P662" s="513"/>
      <c r="Q662" s="513"/>
      <c r="R662" s="514"/>
      <c r="S662" s="515">
        <f>SUM(((S660*3)+V660+Y660)/5)</f>
        <v>0</v>
      </c>
      <c r="T662" s="513"/>
      <c r="U662" s="513"/>
      <c r="V662" s="513"/>
      <c r="W662" s="513"/>
      <c r="X662" s="513"/>
      <c r="Y662" s="513"/>
      <c r="Z662" s="513"/>
      <c r="AA662" s="514"/>
      <c r="AB662" s="489"/>
    </row>
    <row r="663" spans="1:28" ht="15.75" customHeight="1" thickBot="1">
      <c r="J663" s="98"/>
      <c r="K663" s="98"/>
      <c r="L663" s="98"/>
      <c r="M663" s="98"/>
      <c r="N663" s="98"/>
      <c r="O663" s="98"/>
      <c r="P663" s="98"/>
      <c r="Q663" s="98"/>
      <c r="R663" s="98"/>
      <c r="S663" s="98"/>
      <c r="T663" s="98"/>
      <c r="U663" s="98"/>
      <c r="V663" s="98"/>
      <c r="W663" s="98"/>
      <c r="X663" s="98"/>
      <c r="Y663" s="98"/>
      <c r="Z663" s="98"/>
      <c r="AA663" s="98"/>
    </row>
    <row r="664" spans="1:28" ht="15.75" customHeight="1">
      <c r="A664" s="472" t="str">
        <f>T(A658)</f>
        <v>Natural Disaster</v>
      </c>
      <c r="B664" s="473"/>
      <c r="C664" s="473"/>
      <c r="D664" s="474"/>
      <c r="E664" s="478" t="s">
        <v>5</v>
      </c>
      <c r="F664" s="479"/>
      <c r="G664" s="478" t="s">
        <v>159</v>
      </c>
      <c r="H664" s="482"/>
      <c r="I664" s="479"/>
      <c r="J664" s="484" t="s">
        <v>7</v>
      </c>
      <c r="K664" s="485"/>
      <c r="L664" s="485"/>
      <c r="M664" s="485"/>
      <c r="N664" s="485"/>
      <c r="O664" s="485"/>
      <c r="P664" s="485"/>
      <c r="Q664" s="485"/>
      <c r="R664" s="486"/>
      <c r="S664" s="484" t="s">
        <v>9</v>
      </c>
      <c r="T664" s="485"/>
      <c r="U664" s="485"/>
      <c r="V664" s="485"/>
      <c r="W664" s="485"/>
      <c r="X664" s="485"/>
      <c r="Y664" s="485"/>
      <c r="Z664" s="485"/>
      <c r="AA664" s="486"/>
      <c r="AB664" s="487">
        <f>SUM(((((J668+S668)/2)*G668)*E668))</f>
        <v>0</v>
      </c>
    </row>
    <row r="665" spans="1:28" ht="15.75" customHeight="1">
      <c r="A665" s="475"/>
      <c r="B665" s="476"/>
      <c r="C665" s="476"/>
      <c r="D665" s="477"/>
      <c r="E665" s="480"/>
      <c r="F665" s="481"/>
      <c r="G665" s="480"/>
      <c r="H665" s="483"/>
      <c r="I665" s="481"/>
      <c r="J665" s="490" t="s">
        <v>163</v>
      </c>
      <c r="K665" s="491"/>
      <c r="L665" s="492"/>
      <c r="M665" s="490" t="s">
        <v>165</v>
      </c>
      <c r="N665" s="491"/>
      <c r="O665" s="492"/>
      <c r="P665" s="490" t="s">
        <v>167</v>
      </c>
      <c r="Q665" s="491"/>
      <c r="R665" s="492"/>
      <c r="S665" s="490" t="s">
        <v>213</v>
      </c>
      <c r="T665" s="491"/>
      <c r="U665" s="492"/>
      <c r="V665" s="490" t="s">
        <v>219</v>
      </c>
      <c r="W665" s="491"/>
      <c r="X665" s="492"/>
      <c r="Y665" s="490" t="s">
        <v>225</v>
      </c>
      <c r="Z665" s="491"/>
      <c r="AA665" s="492"/>
      <c r="AB665" s="488"/>
    </row>
    <row r="666" spans="1:28" ht="15.75" customHeight="1">
      <c r="A666" s="493" t="str">
        <f>T(A551)</f>
        <v xml:space="preserve">Tunnels </v>
      </c>
      <c r="B666" s="494"/>
      <c r="C666" s="96" t="str">
        <f>T(C551)</f>
        <v>LR</v>
      </c>
      <c r="D666" s="99">
        <f>SUM(D551)</f>
        <v>14</v>
      </c>
      <c r="E666" s="495">
        <v>1</v>
      </c>
      <c r="F666" s="496"/>
      <c r="G666" s="495">
        <f>SUM(G551)</f>
        <v>0</v>
      </c>
      <c r="H666" s="499"/>
      <c r="I666" s="496"/>
      <c r="J666" s="501">
        <v>0</v>
      </c>
      <c r="K666" s="502"/>
      <c r="L666" s="503"/>
      <c r="M666" s="501">
        <v>0</v>
      </c>
      <c r="N666" s="502"/>
      <c r="O666" s="503"/>
      <c r="P666" s="501">
        <v>0</v>
      </c>
      <c r="Q666" s="502"/>
      <c r="R666" s="503"/>
      <c r="S666" s="501">
        <v>0</v>
      </c>
      <c r="T666" s="502"/>
      <c r="U666" s="503"/>
      <c r="V666" s="501">
        <v>0</v>
      </c>
      <c r="W666" s="502"/>
      <c r="X666" s="503"/>
      <c r="Y666" s="501">
        <v>0</v>
      </c>
      <c r="Z666" s="502"/>
      <c r="AA666" s="503"/>
      <c r="AB666" s="488"/>
    </row>
    <row r="667" spans="1:28" ht="15.75" customHeight="1">
      <c r="A667" s="507" t="str">
        <f>T(A552)</f>
        <v/>
      </c>
      <c r="B667" s="508"/>
      <c r="C667" s="508"/>
      <c r="D667" s="509"/>
      <c r="E667" s="497"/>
      <c r="F667" s="498"/>
      <c r="G667" s="497"/>
      <c r="H667" s="500"/>
      <c r="I667" s="498"/>
      <c r="J667" s="504"/>
      <c r="K667" s="505"/>
      <c r="L667" s="506"/>
      <c r="M667" s="504"/>
      <c r="N667" s="505"/>
      <c r="O667" s="506"/>
      <c r="P667" s="504"/>
      <c r="Q667" s="505"/>
      <c r="R667" s="506"/>
      <c r="S667" s="504"/>
      <c r="T667" s="505"/>
      <c r="U667" s="506"/>
      <c r="V667" s="504"/>
      <c r="W667" s="505"/>
      <c r="X667" s="506"/>
      <c r="Y667" s="504"/>
      <c r="Z667" s="505"/>
      <c r="AA667" s="506"/>
      <c r="AB667" s="488"/>
    </row>
    <row r="668" spans="1:28" ht="15.75" customHeight="1" thickBot="1">
      <c r="A668" s="510"/>
      <c r="B668" s="511"/>
      <c r="C668" s="511"/>
      <c r="D668" s="512"/>
      <c r="E668" s="513">
        <f>SUM(E666)</f>
        <v>1</v>
      </c>
      <c r="F668" s="514"/>
      <c r="G668" s="515">
        <f>SUM(G666)</f>
        <v>0</v>
      </c>
      <c r="H668" s="513"/>
      <c r="I668" s="514"/>
      <c r="J668" s="515">
        <f>SUM((J666+M666+P666)/3)</f>
        <v>0</v>
      </c>
      <c r="K668" s="513"/>
      <c r="L668" s="513"/>
      <c r="M668" s="513"/>
      <c r="N668" s="513"/>
      <c r="O668" s="513"/>
      <c r="P668" s="513"/>
      <c r="Q668" s="513"/>
      <c r="R668" s="514"/>
      <c r="S668" s="515">
        <f>SUM(((S666*3)+V666+Y666)/5)</f>
        <v>0</v>
      </c>
      <c r="T668" s="513"/>
      <c r="U668" s="513"/>
      <c r="V668" s="513"/>
      <c r="W668" s="513"/>
      <c r="X668" s="513"/>
      <c r="Y668" s="513"/>
      <c r="Z668" s="513"/>
      <c r="AA668" s="514"/>
      <c r="AB668" s="489"/>
    </row>
    <row r="669" spans="1:28" ht="15.75" customHeight="1" thickBot="1">
      <c r="J669" s="100"/>
      <c r="K669" s="100"/>
      <c r="L669" s="100"/>
      <c r="M669" s="100"/>
      <c r="N669" s="100"/>
      <c r="O669" s="100"/>
      <c r="P669" s="100"/>
      <c r="Q669" s="100"/>
      <c r="R669" s="100"/>
      <c r="S669" s="100"/>
      <c r="T669" s="100"/>
      <c r="U669" s="100"/>
      <c r="V669" s="100"/>
      <c r="W669" s="100"/>
      <c r="X669" s="100"/>
      <c r="Y669" s="100"/>
      <c r="Z669" s="100"/>
      <c r="AA669" s="100"/>
    </row>
    <row r="670" spans="1:28" ht="15.75" customHeight="1">
      <c r="A670" s="472" t="str">
        <f>T(A664)</f>
        <v>Natural Disaster</v>
      </c>
      <c r="B670" s="473"/>
      <c r="C670" s="473"/>
      <c r="D670" s="474"/>
      <c r="E670" s="478" t="s">
        <v>5</v>
      </c>
      <c r="F670" s="479"/>
      <c r="G670" s="478" t="s">
        <v>159</v>
      </c>
      <c r="H670" s="482"/>
      <c r="I670" s="479"/>
      <c r="J670" s="484" t="s">
        <v>7</v>
      </c>
      <c r="K670" s="485"/>
      <c r="L670" s="485"/>
      <c r="M670" s="485"/>
      <c r="N670" s="485"/>
      <c r="O670" s="485"/>
      <c r="P670" s="485"/>
      <c r="Q670" s="485"/>
      <c r="R670" s="486"/>
      <c r="S670" s="484" t="s">
        <v>9</v>
      </c>
      <c r="T670" s="485"/>
      <c r="U670" s="485"/>
      <c r="V670" s="485"/>
      <c r="W670" s="485"/>
      <c r="X670" s="485"/>
      <c r="Y670" s="485"/>
      <c r="Z670" s="485"/>
      <c r="AA670" s="486"/>
      <c r="AB670" s="487">
        <f>SUM(((((J674+S674)/2)*G674)*E674))</f>
        <v>0</v>
      </c>
    </row>
    <row r="671" spans="1:28" ht="15.75" customHeight="1">
      <c r="A671" s="475"/>
      <c r="B671" s="476"/>
      <c r="C671" s="476"/>
      <c r="D671" s="477"/>
      <c r="E671" s="480"/>
      <c r="F671" s="481"/>
      <c r="G671" s="480"/>
      <c r="H671" s="483"/>
      <c r="I671" s="481"/>
      <c r="J671" s="490" t="s">
        <v>163</v>
      </c>
      <c r="K671" s="491"/>
      <c r="L671" s="492"/>
      <c r="M671" s="490" t="s">
        <v>165</v>
      </c>
      <c r="N671" s="491"/>
      <c r="O671" s="492"/>
      <c r="P671" s="490" t="s">
        <v>167</v>
      </c>
      <c r="Q671" s="491"/>
      <c r="R671" s="492"/>
      <c r="S671" s="490" t="s">
        <v>213</v>
      </c>
      <c r="T671" s="491"/>
      <c r="U671" s="492"/>
      <c r="V671" s="490" t="s">
        <v>219</v>
      </c>
      <c r="W671" s="491"/>
      <c r="X671" s="492"/>
      <c r="Y671" s="490" t="s">
        <v>225</v>
      </c>
      <c r="Z671" s="491"/>
      <c r="AA671" s="540"/>
      <c r="AB671" s="488"/>
    </row>
    <row r="672" spans="1:28" ht="15.75" customHeight="1">
      <c r="A672" s="493" t="str">
        <f>T(A557)</f>
        <v>Choke Points on ROW</v>
      </c>
      <c r="B672" s="494"/>
      <c r="C672" s="96" t="str">
        <f>T(C557)</f>
        <v>LR</v>
      </c>
      <c r="D672" s="99">
        <f>SUM(D557)</f>
        <v>15</v>
      </c>
      <c r="E672" s="495">
        <v>1</v>
      </c>
      <c r="F672" s="496"/>
      <c r="G672" s="495">
        <f>SUM(G557)</f>
        <v>0</v>
      </c>
      <c r="H672" s="499"/>
      <c r="I672" s="496"/>
      <c r="J672" s="501">
        <v>0</v>
      </c>
      <c r="K672" s="502"/>
      <c r="L672" s="503"/>
      <c r="M672" s="501">
        <v>0</v>
      </c>
      <c r="N672" s="502"/>
      <c r="O672" s="503"/>
      <c r="P672" s="501">
        <v>0</v>
      </c>
      <c r="Q672" s="502"/>
      <c r="R672" s="503"/>
      <c r="S672" s="501">
        <v>0</v>
      </c>
      <c r="T672" s="502"/>
      <c r="U672" s="503"/>
      <c r="V672" s="501">
        <v>0</v>
      </c>
      <c r="W672" s="502"/>
      <c r="X672" s="503"/>
      <c r="Y672" s="501">
        <v>0</v>
      </c>
      <c r="Z672" s="502"/>
      <c r="AA672" s="503"/>
      <c r="AB672" s="488"/>
    </row>
    <row r="673" spans="1:28" ht="15.75" customHeight="1">
      <c r="A673" s="507" t="str">
        <f>T(A558)</f>
        <v/>
      </c>
      <c r="B673" s="508"/>
      <c r="C673" s="508"/>
      <c r="D673" s="509"/>
      <c r="E673" s="497"/>
      <c r="F673" s="498"/>
      <c r="G673" s="497"/>
      <c r="H673" s="500"/>
      <c r="I673" s="498"/>
      <c r="J673" s="504"/>
      <c r="K673" s="505"/>
      <c r="L673" s="506"/>
      <c r="M673" s="504"/>
      <c r="N673" s="505"/>
      <c r="O673" s="506"/>
      <c r="P673" s="504"/>
      <c r="Q673" s="505"/>
      <c r="R673" s="506"/>
      <c r="S673" s="504"/>
      <c r="T673" s="505"/>
      <c r="U673" s="506"/>
      <c r="V673" s="504"/>
      <c r="W673" s="505"/>
      <c r="X673" s="506"/>
      <c r="Y673" s="504"/>
      <c r="Z673" s="505"/>
      <c r="AA673" s="506"/>
      <c r="AB673" s="488"/>
    </row>
    <row r="674" spans="1:28" ht="15.75" customHeight="1" thickBot="1">
      <c r="A674" s="510"/>
      <c r="B674" s="511"/>
      <c r="C674" s="511"/>
      <c r="D674" s="512"/>
      <c r="E674" s="513">
        <f>SUM(E672)</f>
        <v>1</v>
      </c>
      <c r="F674" s="514"/>
      <c r="G674" s="515">
        <f>SUM(G672)</f>
        <v>0</v>
      </c>
      <c r="H674" s="513"/>
      <c r="I674" s="514"/>
      <c r="J674" s="515">
        <f>SUM((J672+M672+P672)/3)</f>
        <v>0</v>
      </c>
      <c r="K674" s="513"/>
      <c r="L674" s="513"/>
      <c r="M674" s="513"/>
      <c r="N674" s="513"/>
      <c r="O674" s="513"/>
      <c r="P674" s="513"/>
      <c r="Q674" s="513"/>
      <c r="R674" s="514"/>
      <c r="S674" s="515">
        <f>SUM(((S672*3)+V672+Y672)/5)</f>
        <v>0</v>
      </c>
      <c r="T674" s="513"/>
      <c r="U674" s="513"/>
      <c r="V674" s="513"/>
      <c r="W674" s="513"/>
      <c r="X674" s="513"/>
      <c r="Y674" s="513"/>
      <c r="Z674" s="513"/>
      <c r="AA674" s="514"/>
      <c r="AB674" s="489"/>
    </row>
    <row r="675" spans="1:28" ht="15.75" customHeight="1" thickBot="1">
      <c r="J675" s="100"/>
      <c r="K675" s="100"/>
      <c r="L675" s="100"/>
      <c r="M675" s="100"/>
      <c r="N675" s="100"/>
      <c r="O675" s="100"/>
      <c r="P675" s="100"/>
      <c r="Q675" s="100"/>
      <c r="R675" s="100"/>
      <c r="S675" s="100"/>
      <c r="T675" s="100"/>
      <c r="U675" s="100"/>
      <c r="V675" s="100"/>
      <c r="W675" s="100"/>
      <c r="X675" s="100"/>
      <c r="Y675" s="100"/>
      <c r="Z675" s="100"/>
      <c r="AA675" s="100"/>
    </row>
    <row r="676" spans="1:28" ht="15.75" customHeight="1">
      <c r="A676" s="472" t="str">
        <f>T(A670)</f>
        <v>Natural Disaster</v>
      </c>
      <c r="B676" s="473"/>
      <c r="C676" s="473"/>
      <c r="D676" s="474"/>
      <c r="E676" s="478" t="s">
        <v>5</v>
      </c>
      <c r="F676" s="479"/>
      <c r="G676" s="478" t="s">
        <v>159</v>
      </c>
      <c r="H676" s="482"/>
      <c r="I676" s="479"/>
      <c r="J676" s="484" t="s">
        <v>7</v>
      </c>
      <c r="K676" s="485"/>
      <c r="L676" s="485"/>
      <c r="M676" s="485"/>
      <c r="N676" s="485"/>
      <c r="O676" s="485"/>
      <c r="P676" s="485"/>
      <c r="Q676" s="485"/>
      <c r="R676" s="486"/>
      <c r="S676" s="484" t="s">
        <v>9</v>
      </c>
      <c r="T676" s="485"/>
      <c r="U676" s="485"/>
      <c r="V676" s="485"/>
      <c r="W676" s="485"/>
      <c r="X676" s="485"/>
      <c r="Y676" s="485"/>
      <c r="Z676" s="485"/>
      <c r="AA676" s="486"/>
      <c r="AB676" s="487">
        <f>SUM(((((J680+S680)/2)*G680)*E680))</f>
        <v>0</v>
      </c>
    </row>
    <row r="677" spans="1:28" ht="15.75" customHeight="1">
      <c r="A677" s="475"/>
      <c r="B677" s="476"/>
      <c r="C677" s="476"/>
      <c r="D677" s="477"/>
      <c r="E677" s="480"/>
      <c r="F677" s="481"/>
      <c r="G677" s="480"/>
      <c r="H677" s="483"/>
      <c r="I677" s="481"/>
      <c r="J677" s="490" t="s">
        <v>163</v>
      </c>
      <c r="K677" s="491"/>
      <c r="L677" s="492"/>
      <c r="M677" s="490" t="s">
        <v>165</v>
      </c>
      <c r="N677" s="491"/>
      <c r="O677" s="492"/>
      <c r="P677" s="490" t="s">
        <v>167</v>
      </c>
      <c r="Q677" s="491"/>
      <c r="R677" s="492"/>
      <c r="S677" s="490" t="s">
        <v>213</v>
      </c>
      <c r="T677" s="491"/>
      <c r="U677" s="492"/>
      <c r="V677" s="490" t="s">
        <v>219</v>
      </c>
      <c r="W677" s="491"/>
      <c r="X677" s="492"/>
      <c r="Y677" s="490" t="s">
        <v>225</v>
      </c>
      <c r="Z677" s="491"/>
      <c r="AA677" s="492"/>
      <c r="AB677" s="488"/>
    </row>
    <row r="678" spans="1:28" ht="15.75" customHeight="1">
      <c r="A678" s="493" t="str">
        <f>T(A563)</f>
        <v>Fire Suppression</v>
      </c>
      <c r="B678" s="494"/>
      <c r="C678" s="96" t="str">
        <f>T(C563)</f>
        <v>LR</v>
      </c>
      <c r="D678" s="99">
        <f>SUM(D563)</f>
        <v>16</v>
      </c>
      <c r="E678" s="495">
        <v>1</v>
      </c>
      <c r="F678" s="496"/>
      <c r="G678" s="495">
        <f>SUM(G563)</f>
        <v>0</v>
      </c>
      <c r="H678" s="499"/>
      <c r="I678" s="496"/>
      <c r="J678" s="501">
        <v>0</v>
      </c>
      <c r="K678" s="502"/>
      <c r="L678" s="503"/>
      <c r="M678" s="501">
        <v>0</v>
      </c>
      <c r="N678" s="502"/>
      <c r="O678" s="503"/>
      <c r="P678" s="501">
        <v>0</v>
      </c>
      <c r="Q678" s="502"/>
      <c r="R678" s="503"/>
      <c r="S678" s="501">
        <v>0</v>
      </c>
      <c r="T678" s="502"/>
      <c r="U678" s="503"/>
      <c r="V678" s="501">
        <v>0</v>
      </c>
      <c r="W678" s="502"/>
      <c r="X678" s="503"/>
      <c r="Y678" s="501">
        <v>0</v>
      </c>
      <c r="Z678" s="502"/>
      <c r="AA678" s="503"/>
      <c r="AB678" s="488"/>
    </row>
    <row r="679" spans="1:28" ht="15.75" customHeight="1">
      <c r="A679" s="507" t="str">
        <f>T(A564)</f>
        <v/>
      </c>
      <c r="B679" s="508"/>
      <c r="C679" s="508"/>
      <c r="D679" s="509"/>
      <c r="E679" s="497"/>
      <c r="F679" s="498"/>
      <c r="G679" s="497"/>
      <c r="H679" s="500"/>
      <c r="I679" s="498"/>
      <c r="J679" s="504"/>
      <c r="K679" s="505"/>
      <c r="L679" s="506"/>
      <c r="M679" s="504"/>
      <c r="N679" s="505"/>
      <c r="O679" s="506"/>
      <c r="P679" s="504"/>
      <c r="Q679" s="505"/>
      <c r="R679" s="506"/>
      <c r="S679" s="504"/>
      <c r="T679" s="505"/>
      <c r="U679" s="506"/>
      <c r="V679" s="504"/>
      <c r="W679" s="505"/>
      <c r="X679" s="506"/>
      <c r="Y679" s="504"/>
      <c r="Z679" s="505"/>
      <c r="AA679" s="506"/>
      <c r="AB679" s="488"/>
    </row>
    <row r="680" spans="1:28" ht="15.75" customHeight="1" thickBot="1">
      <c r="A680" s="510"/>
      <c r="B680" s="511"/>
      <c r="C680" s="511"/>
      <c r="D680" s="512"/>
      <c r="E680" s="513">
        <f>SUM(E678)</f>
        <v>1</v>
      </c>
      <c r="F680" s="514"/>
      <c r="G680" s="515">
        <f>SUM(G678)</f>
        <v>0</v>
      </c>
      <c r="H680" s="513"/>
      <c r="I680" s="514"/>
      <c r="J680" s="515">
        <f>SUM((J678+M678+P678)/3)</f>
        <v>0</v>
      </c>
      <c r="K680" s="513"/>
      <c r="L680" s="513"/>
      <c r="M680" s="513"/>
      <c r="N680" s="513"/>
      <c r="O680" s="513"/>
      <c r="P680" s="513"/>
      <c r="Q680" s="513"/>
      <c r="R680" s="514"/>
      <c r="S680" s="515">
        <f>SUM(((S678*3)+V678+Y678)/5)</f>
        <v>0</v>
      </c>
      <c r="T680" s="513"/>
      <c r="U680" s="513"/>
      <c r="V680" s="513"/>
      <c r="W680" s="513"/>
      <c r="X680" s="513"/>
      <c r="Y680" s="513"/>
      <c r="Z680" s="513"/>
      <c r="AA680" s="514"/>
      <c r="AB680" s="489"/>
    </row>
    <row r="681" spans="1:28" ht="15.75" customHeight="1" thickBot="1">
      <c r="J681" s="98"/>
      <c r="K681" s="98"/>
      <c r="L681" s="98"/>
      <c r="M681" s="98"/>
      <c r="N681" s="98"/>
      <c r="O681" s="98"/>
      <c r="P681" s="98"/>
      <c r="Q681" s="98"/>
      <c r="R681" s="98"/>
      <c r="S681" s="98"/>
      <c r="T681" s="98"/>
      <c r="U681" s="98"/>
      <c r="V681" s="98"/>
      <c r="W681" s="98"/>
      <c r="X681" s="98"/>
      <c r="Y681" s="98"/>
      <c r="Z681" s="98"/>
      <c r="AA681" s="98"/>
      <c r="AB681" s="111"/>
    </row>
    <row r="682" spans="1:28" ht="15.75" customHeight="1">
      <c r="A682" s="472" t="str">
        <f>T(A676)</f>
        <v>Natural Disaster</v>
      </c>
      <c r="B682" s="473"/>
      <c r="C682" s="473"/>
      <c r="D682" s="474"/>
      <c r="E682" s="478" t="s">
        <v>5</v>
      </c>
      <c r="F682" s="479"/>
      <c r="G682" s="478" t="s">
        <v>159</v>
      </c>
      <c r="H682" s="482"/>
      <c r="I682" s="479"/>
      <c r="J682" s="484" t="s">
        <v>7</v>
      </c>
      <c r="K682" s="485"/>
      <c r="L682" s="485"/>
      <c r="M682" s="485"/>
      <c r="N682" s="485"/>
      <c r="O682" s="485"/>
      <c r="P682" s="485"/>
      <c r="Q682" s="485"/>
      <c r="R682" s="486"/>
      <c r="S682" s="484" t="s">
        <v>9</v>
      </c>
      <c r="T682" s="485"/>
      <c r="U682" s="485"/>
      <c r="V682" s="485"/>
      <c r="W682" s="485"/>
      <c r="X682" s="485"/>
      <c r="Y682" s="485"/>
      <c r="Z682" s="485"/>
      <c r="AA682" s="486"/>
      <c r="AB682" s="487">
        <f>SUM(((((J686+S686)/2)*G686)*E686))</f>
        <v>0</v>
      </c>
    </row>
    <row r="683" spans="1:28" ht="15.75" customHeight="1">
      <c r="A683" s="475"/>
      <c r="B683" s="476"/>
      <c r="C683" s="476"/>
      <c r="D683" s="477"/>
      <c r="E683" s="480"/>
      <c r="F683" s="481"/>
      <c r="G683" s="480"/>
      <c r="H683" s="483"/>
      <c r="I683" s="481"/>
      <c r="J683" s="490" t="s">
        <v>163</v>
      </c>
      <c r="K683" s="491"/>
      <c r="L683" s="492"/>
      <c r="M683" s="490" t="s">
        <v>165</v>
      </c>
      <c r="N683" s="491"/>
      <c r="O683" s="492"/>
      <c r="P683" s="490" t="s">
        <v>167</v>
      </c>
      <c r="Q683" s="491"/>
      <c r="R683" s="492"/>
      <c r="S683" s="490" t="s">
        <v>213</v>
      </c>
      <c r="T683" s="491"/>
      <c r="U683" s="492"/>
      <c r="V683" s="490" t="s">
        <v>219</v>
      </c>
      <c r="W683" s="491"/>
      <c r="X683" s="492"/>
      <c r="Y683" s="490" t="s">
        <v>225</v>
      </c>
      <c r="Z683" s="491"/>
      <c r="AA683" s="492"/>
      <c r="AB683" s="488"/>
    </row>
    <row r="684" spans="1:28" ht="15.75" customHeight="1">
      <c r="A684" s="493" t="str">
        <f>T(A569)</f>
        <v>Power Generation/Distribution</v>
      </c>
      <c r="B684" s="494"/>
      <c r="C684" s="96" t="str">
        <f>T(C569)</f>
        <v>LR</v>
      </c>
      <c r="D684" s="99">
        <f>SUM(D569)</f>
        <v>17</v>
      </c>
      <c r="E684" s="495">
        <v>1</v>
      </c>
      <c r="F684" s="496"/>
      <c r="G684" s="495">
        <f>SUM(G569)</f>
        <v>0</v>
      </c>
      <c r="H684" s="499"/>
      <c r="I684" s="496"/>
      <c r="J684" s="501">
        <v>0</v>
      </c>
      <c r="K684" s="502"/>
      <c r="L684" s="503"/>
      <c r="M684" s="501">
        <v>0</v>
      </c>
      <c r="N684" s="502"/>
      <c r="O684" s="503"/>
      <c r="P684" s="501">
        <v>0</v>
      </c>
      <c r="Q684" s="502"/>
      <c r="R684" s="503"/>
      <c r="S684" s="501">
        <v>0</v>
      </c>
      <c r="T684" s="502"/>
      <c r="U684" s="503"/>
      <c r="V684" s="501">
        <v>0</v>
      </c>
      <c r="W684" s="502"/>
      <c r="X684" s="503"/>
      <c r="Y684" s="501">
        <v>0</v>
      </c>
      <c r="Z684" s="502"/>
      <c r="AA684" s="503"/>
      <c r="AB684" s="488"/>
    </row>
    <row r="685" spans="1:28" ht="15.75" customHeight="1">
      <c r="A685" s="507" t="str">
        <f>T(A570)</f>
        <v/>
      </c>
      <c r="B685" s="508"/>
      <c r="C685" s="508"/>
      <c r="D685" s="509"/>
      <c r="E685" s="497"/>
      <c r="F685" s="498"/>
      <c r="G685" s="497"/>
      <c r="H685" s="500"/>
      <c r="I685" s="498"/>
      <c r="J685" s="504"/>
      <c r="K685" s="505"/>
      <c r="L685" s="506"/>
      <c r="M685" s="504"/>
      <c r="N685" s="505"/>
      <c r="O685" s="506"/>
      <c r="P685" s="504"/>
      <c r="Q685" s="505"/>
      <c r="R685" s="506"/>
      <c r="S685" s="504"/>
      <c r="T685" s="505"/>
      <c r="U685" s="506"/>
      <c r="V685" s="504"/>
      <c r="W685" s="505"/>
      <c r="X685" s="506"/>
      <c r="Y685" s="504"/>
      <c r="Z685" s="505"/>
      <c r="AA685" s="506"/>
      <c r="AB685" s="488"/>
    </row>
    <row r="686" spans="1:28" ht="15.75" customHeight="1" thickBot="1">
      <c r="A686" s="510"/>
      <c r="B686" s="511"/>
      <c r="C686" s="511"/>
      <c r="D686" s="512"/>
      <c r="E686" s="513">
        <f>SUM(E684)</f>
        <v>1</v>
      </c>
      <c r="F686" s="514"/>
      <c r="G686" s="515">
        <f>SUM(G684)</f>
        <v>0</v>
      </c>
      <c r="H686" s="513"/>
      <c r="I686" s="514"/>
      <c r="J686" s="515">
        <f>SUM((J684+M684+P684)/3)</f>
        <v>0</v>
      </c>
      <c r="K686" s="513"/>
      <c r="L686" s="513"/>
      <c r="M686" s="513"/>
      <c r="N686" s="513"/>
      <c r="O686" s="513"/>
      <c r="P686" s="513"/>
      <c r="Q686" s="513"/>
      <c r="R686" s="514"/>
      <c r="S686" s="515">
        <f>SUM(((S684*3)+V684+Y684)/5)</f>
        <v>0</v>
      </c>
      <c r="T686" s="513"/>
      <c r="U686" s="513"/>
      <c r="V686" s="513"/>
      <c r="W686" s="513"/>
      <c r="X686" s="513"/>
      <c r="Y686" s="513"/>
      <c r="Z686" s="513"/>
      <c r="AA686" s="514"/>
      <c r="AB686" s="489"/>
    </row>
    <row r="687" spans="1:28" ht="15.75" customHeight="1" thickBot="1">
      <c r="J687" s="100"/>
      <c r="K687" s="100"/>
      <c r="L687" s="100"/>
      <c r="M687" s="100"/>
      <c r="N687" s="100"/>
      <c r="O687" s="100"/>
      <c r="P687" s="100"/>
      <c r="Q687" s="100"/>
      <c r="R687" s="100"/>
      <c r="S687" s="100"/>
      <c r="T687" s="100"/>
      <c r="U687" s="100"/>
      <c r="V687" s="100"/>
      <c r="W687" s="100"/>
      <c r="X687" s="100"/>
      <c r="Y687" s="100"/>
      <c r="Z687" s="100"/>
      <c r="AA687" s="100"/>
    </row>
    <row r="688" spans="1:28" ht="15.75" customHeight="1">
      <c r="A688" s="472" t="str">
        <f>T(A682)</f>
        <v>Natural Disaster</v>
      </c>
      <c r="B688" s="473"/>
      <c r="C688" s="473"/>
      <c r="D688" s="474"/>
      <c r="E688" s="478" t="s">
        <v>5</v>
      </c>
      <c r="F688" s="479"/>
      <c r="G688" s="478" t="s">
        <v>159</v>
      </c>
      <c r="H688" s="482"/>
      <c r="I688" s="479"/>
      <c r="J688" s="484" t="s">
        <v>7</v>
      </c>
      <c r="K688" s="485"/>
      <c r="L688" s="485"/>
      <c r="M688" s="485"/>
      <c r="N688" s="485"/>
      <c r="O688" s="485"/>
      <c r="P688" s="485"/>
      <c r="Q688" s="485"/>
      <c r="R688" s="486"/>
      <c r="S688" s="484" t="s">
        <v>9</v>
      </c>
      <c r="T688" s="485"/>
      <c r="U688" s="485"/>
      <c r="V688" s="485"/>
      <c r="W688" s="485"/>
      <c r="X688" s="485"/>
      <c r="Y688" s="485"/>
      <c r="Z688" s="485"/>
      <c r="AA688" s="486"/>
      <c r="AB688" s="487">
        <f>SUM(((((J692+S692)/2)*G692)*E692))</f>
        <v>0</v>
      </c>
    </row>
    <row r="689" spans="1:28" ht="15.75" customHeight="1">
      <c r="A689" s="475"/>
      <c r="B689" s="476"/>
      <c r="C689" s="476"/>
      <c r="D689" s="477"/>
      <c r="E689" s="480"/>
      <c r="F689" s="481"/>
      <c r="G689" s="480"/>
      <c r="H689" s="483"/>
      <c r="I689" s="481"/>
      <c r="J689" s="490" t="s">
        <v>163</v>
      </c>
      <c r="K689" s="491"/>
      <c r="L689" s="492"/>
      <c r="M689" s="490" t="s">
        <v>165</v>
      </c>
      <c r="N689" s="491"/>
      <c r="O689" s="492"/>
      <c r="P689" s="490" t="s">
        <v>167</v>
      </c>
      <c r="Q689" s="491"/>
      <c r="R689" s="492"/>
      <c r="S689" s="490" t="s">
        <v>213</v>
      </c>
      <c r="T689" s="491"/>
      <c r="U689" s="492"/>
      <c r="V689" s="490" t="s">
        <v>219</v>
      </c>
      <c r="W689" s="491"/>
      <c r="X689" s="492"/>
      <c r="Y689" s="490" t="s">
        <v>225</v>
      </c>
      <c r="Z689" s="491"/>
      <c r="AA689" s="540"/>
      <c r="AB689" s="488"/>
    </row>
    <row r="690" spans="1:28" ht="15.75" customHeight="1">
      <c r="A690" s="493" t="str">
        <f>T(A575)</f>
        <v>Yards</v>
      </c>
      <c r="B690" s="494"/>
      <c r="C690" s="96" t="str">
        <f>T(C575)</f>
        <v>LR</v>
      </c>
      <c r="D690" s="99">
        <f>SUM(D575)</f>
        <v>18</v>
      </c>
      <c r="E690" s="495">
        <v>1</v>
      </c>
      <c r="F690" s="496"/>
      <c r="G690" s="495">
        <f>SUM(G575)</f>
        <v>0</v>
      </c>
      <c r="H690" s="499"/>
      <c r="I690" s="496"/>
      <c r="J690" s="501">
        <v>0</v>
      </c>
      <c r="K690" s="502"/>
      <c r="L690" s="503"/>
      <c r="M690" s="501">
        <v>0</v>
      </c>
      <c r="N690" s="502"/>
      <c r="O690" s="503"/>
      <c r="P690" s="501">
        <v>0</v>
      </c>
      <c r="Q690" s="502"/>
      <c r="R690" s="503"/>
      <c r="S690" s="501">
        <v>0</v>
      </c>
      <c r="T690" s="502"/>
      <c r="U690" s="503"/>
      <c r="V690" s="501">
        <v>0</v>
      </c>
      <c r="W690" s="502"/>
      <c r="X690" s="503"/>
      <c r="Y690" s="501">
        <v>0</v>
      </c>
      <c r="Z690" s="502"/>
      <c r="AA690" s="503"/>
      <c r="AB690" s="488"/>
    </row>
    <row r="691" spans="1:28" ht="15.75" customHeight="1">
      <c r="A691" s="507" t="str">
        <f>T(A576)</f>
        <v/>
      </c>
      <c r="B691" s="508"/>
      <c r="C691" s="508"/>
      <c r="D691" s="509"/>
      <c r="E691" s="497"/>
      <c r="F691" s="498"/>
      <c r="G691" s="497"/>
      <c r="H691" s="500"/>
      <c r="I691" s="498"/>
      <c r="J691" s="504"/>
      <c r="K691" s="505"/>
      <c r="L691" s="506"/>
      <c r="M691" s="504"/>
      <c r="N691" s="505"/>
      <c r="O691" s="506"/>
      <c r="P691" s="504"/>
      <c r="Q691" s="505"/>
      <c r="R691" s="506"/>
      <c r="S691" s="504"/>
      <c r="T691" s="505"/>
      <c r="U691" s="506"/>
      <c r="V691" s="504"/>
      <c r="W691" s="505"/>
      <c r="X691" s="506"/>
      <c r="Y691" s="504"/>
      <c r="Z691" s="505"/>
      <c r="AA691" s="506"/>
      <c r="AB691" s="488"/>
    </row>
    <row r="692" spans="1:28" ht="15.75" customHeight="1" thickBot="1">
      <c r="A692" s="510"/>
      <c r="B692" s="511"/>
      <c r="C692" s="511"/>
      <c r="D692" s="512"/>
      <c r="E692" s="513">
        <f>SUM(E690)</f>
        <v>1</v>
      </c>
      <c r="F692" s="514"/>
      <c r="G692" s="515">
        <f>SUM(G690)</f>
        <v>0</v>
      </c>
      <c r="H692" s="513"/>
      <c r="I692" s="514"/>
      <c r="J692" s="515">
        <f>SUM((J690+M690+P690)/3)</f>
        <v>0</v>
      </c>
      <c r="K692" s="513"/>
      <c r="L692" s="513"/>
      <c r="M692" s="513"/>
      <c r="N692" s="513"/>
      <c r="O692" s="513"/>
      <c r="P692" s="513"/>
      <c r="Q692" s="513"/>
      <c r="R692" s="514"/>
      <c r="S692" s="515">
        <f>SUM(((S690*3)+V690+Y690)/5)</f>
        <v>0</v>
      </c>
      <c r="T692" s="513"/>
      <c r="U692" s="513"/>
      <c r="V692" s="513"/>
      <c r="W692" s="513"/>
      <c r="X692" s="513"/>
      <c r="Y692" s="513"/>
      <c r="Z692" s="513"/>
      <c r="AA692" s="514"/>
      <c r="AB692" s="489"/>
    </row>
    <row r="693" spans="1:28" ht="15.75" customHeight="1" thickBot="1">
      <c r="J693" s="100"/>
      <c r="K693" s="100"/>
      <c r="L693" s="100"/>
      <c r="M693" s="100"/>
      <c r="N693" s="100"/>
      <c r="O693" s="100"/>
      <c r="P693" s="100"/>
      <c r="Q693" s="100"/>
      <c r="R693" s="100"/>
      <c r="S693" s="100"/>
      <c r="T693" s="100"/>
      <c r="U693" s="100"/>
      <c r="V693" s="100"/>
      <c r="W693" s="100"/>
      <c r="X693" s="100"/>
      <c r="Y693" s="100"/>
      <c r="Z693" s="100"/>
      <c r="AA693" s="100"/>
    </row>
    <row r="694" spans="1:28" ht="15.75" customHeight="1">
      <c r="A694" s="472" t="str">
        <f>T(A688)</f>
        <v>Natural Disaster</v>
      </c>
      <c r="B694" s="473"/>
      <c r="C694" s="473"/>
      <c r="D694" s="474"/>
      <c r="E694" s="478" t="s">
        <v>5</v>
      </c>
      <c r="F694" s="479"/>
      <c r="G694" s="478" t="s">
        <v>159</v>
      </c>
      <c r="H694" s="482"/>
      <c r="I694" s="479"/>
      <c r="J694" s="484" t="s">
        <v>7</v>
      </c>
      <c r="K694" s="485"/>
      <c r="L694" s="485"/>
      <c r="M694" s="485"/>
      <c r="N694" s="485"/>
      <c r="O694" s="485"/>
      <c r="P694" s="485"/>
      <c r="Q694" s="485"/>
      <c r="R694" s="486"/>
      <c r="S694" s="484" t="s">
        <v>9</v>
      </c>
      <c r="T694" s="485"/>
      <c r="U694" s="485"/>
      <c r="V694" s="485"/>
      <c r="W694" s="485"/>
      <c r="X694" s="485"/>
      <c r="Y694" s="485"/>
      <c r="Z694" s="485"/>
      <c r="AA694" s="486"/>
      <c r="AB694" s="487">
        <f>SUM(((((J698+S698)/2)*G698)*E698))</f>
        <v>0</v>
      </c>
    </row>
    <row r="695" spans="1:28" ht="15.75" customHeight="1">
      <c r="A695" s="475"/>
      <c r="B695" s="476"/>
      <c r="C695" s="476"/>
      <c r="D695" s="477"/>
      <c r="E695" s="480"/>
      <c r="F695" s="481"/>
      <c r="G695" s="480"/>
      <c r="H695" s="483"/>
      <c r="I695" s="481"/>
      <c r="J695" s="490" t="s">
        <v>163</v>
      </c>
      <c r="K695" s="491"/>
      <c r="L695" s="492"/>
      <c r="M695" s="490" t="s">
        <v>165</v>
      </c>
      <c r="N695" s="491"/>
      <c r="O695" s="492"/>
      <c r="P695" s="490" t="s">
        <v>167</v>
      </c>
      <c r="Q695" s="491"/>
      <c r="R695" s="492"/>
      <c r="S695" s="490" t="s">
        <v>213</v>
      </c>
      <c r="T695" s="491"/>
      <c r="U695" s="492"/>
      <c r="V695" s="490" t="s">
        <v>219</v>
      </c>
      <c r="W695" s="491"/>
      <c r="X695" s="492"/>
      <c r="Y695" s="490" t="s">
        <v>225</v>
      </c>
      <c r="Z695" s="491"/>
      <c r="AA695" s="492"/>
      <c r="AB695" s="488"/>
    </row>
    <row r="696" spans="1:28" ht="15.75" customHeight="1">
      <c r="A696" s="493" t="str">
        <f>T(A581)</f>
        <v>Maintenance Barns/Facilities</v>
      </c>
      <c r="B696" s="494"/>
      <c r="C696" s="96" t="str">
        <f>T(C581)</f>
        <v>LR</v>
      </c>
      <c r="D696" s="99">
        <f>SUM(D581)</f>
        <v>19</v>
      </c>
      <c r="E696" s="495">
        <v>1</v>
      </c>
      <c r="F696" s="496"/>
      <c r="G696" s="495">
        <f>SUM(G581)</f>
        <v>0</v>
      </c>
      <c r="H696" s="499"/>
      <c r="I696" s="496"/>
      <c r="J696" s="501">
        <v>0</v>
      </c>
      <c r="K696" s="502"/>
      <c r="L696" s="503"/>
      <c r="M696" s="501">
        <v>0</v>
      </c>
      <c r="N696" s="502"/>
      <c r="O696" s="503"/>
      <c r="P696" s="501">
        <v>0</v>
      </c>
      <c r="Q696" s="502"/>
      <c r="R696" s="503"/>
      <c r="S696" s="501">
        <v>0</v>
      </c>
      <c r="T696" s="502"/>
      <c r="U696" s="503"/>
      <c r="V696" s="501">
        <v>0</v>
      </c>
      <c r="W696" s="502"/>
      <c r="X696" s="503"/>
      <c r="Y696" s="501">
        <v>0</v>
      </c>
      <c r="Z696" s="502"/>
      <c r="AA696" s="503"/>
      <c r="AB696" s="488"/>
    </row>
    <row r="697" spans="1:28" ht="15.75" customHeight="1">
      <c r="A697" s="507" t="str">
        <f>T(A582)</f>
        <v/>
      </c>
      <c r="B697" s="508"/>
      <c r="C697" s="508"/>
      <c r="D697" s="509"/>
      <c r="E697" s="497"/>
      <c r="F697" s="498"/>
      <c r="G697" s="497"/>
      <c r="H697" s="500"/>
      <c r="I697" s="498"/>
      <c r="J697" s="504"/>
      <c r="K697" s="505"/>
      <c r="L697" s="506"/>
      <c r="M697" s="504"/>
      <c r="N697" s="505"/>
      <c r="O697" s="506"/>
      <c r="P697" s="504"/>
      <c r="Q697" s="505"/>
      <c r="R697" s="506"/>
      <c r="S697" s="504"/>
      <c r="T697" s="505"/>
      <c r="U697" s="506"/>
      <c r="V697" s="504"/>
      <c r="W697" s="505"/>
      <c r="X697" s="506"/>
      <c r="Y697" s="504"/>
      <c r="Z697" s="505"/>
      <c r="AA697" s="506"/>
      <c r="AB697" s="488"/>
    </row>
    <row r="698" spans="1:28" ht="15.75" customHeight="1" thickBot="1">
      <c r="A698" s="510"/>
      <c r="B698" s="511"/>
      <c r="C698" s="511"/>
      <c r="D698" s="512"/>
      <c r="E698" s="513">
        <f>SUM(E696)</f>
        <v>1</v>
      </c>
      <c r="F698" s="514"/>
      <c r="G698" s="515">
        <f>SUM(G696)</f>
        <v>0</v>
      </c>
      <c r="H698" s="513"/>
      <c r="I698" s="514"/>
      <c r="J698" s="515">
        <f>SUM((J696+M696+P696)/3)</f>
        <v>0</v>
      </c>
      <c r="K698" s="513"/>
      <c r="L698" s="513"/>
      <c r="M698" s="513"/>
      <c r="N698" s="513"/>
      <c r="O698" s="513"/>
      <c r="P698" s="513"/>
      <c r="Q698" s="513"/>
      <c r="R698" s="514"/>
      <c r="S698" s="515">
        <f>SUM(((S696*3)+V696+Y696)/5)</f>
        <v>0</v>
      </c>
      <c r="T698" s="513"/>
      <c r="U698" s="513"/>
      <c r="V698" s="513"/>
      <c r="W698" s="513"/>
      <c r="X698" s="513"/>
      <c r="Y698" s="513"/>
      <c r="Z698" s="513"/>
      <c r="AA698" s="514"/>
      <c r="AB698" s="489"/>
    </row>
    <row r="699" spans="1:28" ht="15.75" customHeight="1"/>
    <row r="700" spans="1:28" ht="31.5" thickBot="1">
      <c r="A700" s="522" t="str">
        <f>T(Definitions!D25)</f>
        <v xml:space="preserve">Industrial Disaster </v>
      </c>
      <c r="B700" s="522"/>
      <c r="C700" s="522"/>
      <c r="D700" s="522"/>
      <c r="E700" s="522"/>
      <c r="F700" s="522"/>
      <c r="G700" s="522"/>
      <c r="H700" s="522"/>
      <c r="I700" s="522"/>
      <c r="J700" s="522"/>
      <c r="K700" s="522"/>
      <c r="L700" s="522"/>
      <c r="M700" s="522"/>
      <c r="N700" s="522"/>
      <c r="O700" s="522"/>
      <c r="P700" s="522"/>
      <c r="Q700" s="522"/>
      <c r="R700" s="522"/>
      <c r="S700" s="522"/>
      <c r="T700" s="522"/>
      <c r="U700" s="522"/>
      <c r="V700" s="522"/>
      <c r="W700" s="522"/>
      <c r="X700" s="522"/>
      <c r="Y700" s="522"/>
      <c r="Z700" s="522"/>
      <c r="AA700" s="522"/>
      <c r="AB700" s="522"/>
    </row>
    <row r="701" spans="1:28" ht="15.75" customHeight="1">
      <c r="A701" s="472" t="str">
        <f>T(A700)</f>
        <v xml:space="preserve">Industrial Disaster </v>
      </c>
      <c r="B701" s="473"/>
      <c r="C701" s="473"/>
      <c r="D701" s="474"/>
      <c r="E701" s="523" t="s">
        <v>5</v>
      </c>
      <c r="F701" s="524"/>
      <c r="G701" s="478" t="s">
        <v>159</v>
      </c>
      <c r="H701" s="482"/>
      <c r="I701" s="479"/>
      <c r="J701" s="484" t="s">
        <v>7</v>
      </c>
      <c r="K701" s="485"/>
      <c r="L701" s="485"/>
      <c r="M701" s="485"/>
      <c r="N701" s="485"/>
      <c r="O701" s="485"/>
      <c r="P701" s="485"/>
      <c r="Q701" s="485"/>
      <c r="R701" s="486"/>
      <c r="S701" s="484" t="s">
        <v>9</v>
      </c>
      <c r="T701" s="485"/>
      <c r="U701" s="485"/>
      <c r="V701" s="485"/>
      <c r="W701" s="485"/>
      <c r="X701" s="485"/>
      <c r="Y701" s="485"/>
      <c r="Z701" s="485"/>
      <c r="AA701" s="486"/>
      <c r="AB701" s="487">
        <f>SUM(((((J705+S705)/2)*G705)*E705))</f>
        <v>0</v>
      </c>
    </row>
    <row r="702" spans="1:28" ht="15.75" customHeight="1">
      <c r="A702" s="475"/>
      <c r="B702" s="476"/>
      <c r="C702" s="476"/>
      <c r="D702" s="477"/>
      <c r="E702" s="525"/>
      <c r="F702" s="526"/>
      <c r="G702" s="480"/>
      <c r="H702" s="483"/>
      <c r="I702" s="481"/>
      <c r="J702" s="490" t="s">
        <v>163</v>
      </c>
      <c r="K702" s="491"/>
      <c r="L702" s="492"/>
      <c r="M702" s="490" t="s">
        <v>165</v>
      </c>
      <c r="N702" s="491"/>
      <c r="O702" s="492"/>
      <c r="P702" s="490" t="s">
        <v>167</v>
      </c>
      <c r="Q702" s="491"/>
      <c r="R702" s="492"/>
      <c r="S702" s="490" t="s">
        <v>213</v>
      </c>
      <c r="T702" s="491"/>
      <c r="U702" s="492"/>
      <c r="V702" s="490" t="s">
        <v>219</v>
      </c>
      <c r="W702" s="491"/>
      <c r="X702" s="492"/>
      <c r="Y702" s="490" t="s">
        <v>225</v>
      </c>
      <c r="Z702" s="491"/>
      <c r="AA702" s="492"/>
      <c r="AB702" s="488"/>
    </row>
    <row r="703" spans="1:28" ht="15.75" customHeight="1">
      <c r="A703" s="493" t="str">
        <f>T(A13)</f>
        <v>Headquarters Building</v>
      </c>
      <c r="B703" s="494"/>
      <c r="C703" s="96" t="str">
        <f>T(C13)</f>
        <v>LR</v>
      </c>
      <c r="D703" s="99">
        <f>SUM(D13)</f>
        <v>1</v>
      </c>
      <c r="E703" s="495">
        <v>1</v>
      </c>
      <c r="F703" s="496"/>
      <c r="G703" s="495">
        <f>SUM(G13)</f>
        <v>0</v>
      </c>
      <c r="H703" s="499"/>
      <c r="I703" s="496"/>
      <c r="J703" s="501">
        <v>0</v>
      </c>
      <c r="K703" s="502"/>
      <c r="L703" s="503"/>
      <c r="M703" s="501">
        <v>0</v>
      </c>
      <c r="N703" s="502"/>
      <c r="O703" s="503"/>
      <c r="P703" s="501">
        <v>0</v>
      </c>
      <c r="Q703" s="502"/>
      <c r="R703" s="503"/>
      <c r="S703" s="501">
        <v>0</v>
      </c>
      <c r="T703" s="502"/>
      <c r="U703" s="503"/>
      <c r="V703" s="501">
        <v>0</v>
      </c>
      <c r="W703" s="502"/>
      <c r="X703" s="503"/>
      <c r="Y703" s="501">
        <v>0</v>
      </c>
      <c r="Z703" s="502"/>
      <c r="AA703" s="503"/>
      <c r="AB703" s="488"/>
    </row>
    <row r="704" spans="1:28" ht="15.75" customHeight="1">
      <c r="A704" s="507" t="str">
        <f>T(A14)</f>
        <v/>
      </c>
      <c r="B704" s="508"/>
      <c r="C704" s="508"/>
      <c r="D704" s="509"/>
      <c r="E704" s="497"/>
      <c r="F704" s="498"/>
      <c r="G704" s="497"/>
      <c r="H704" s="500"/>
      <c r="I704" s="498"/>
      <c r="J704" s="504"/>
      <c r="K704" s="505"/>
      <c r="L704" s="506"/>
      <c r="M704" s="504"/>
      <c r="N704" s="505"/>
      <c r="O704" s="506"/>
      <c r="P704" s="504"/>
      <c r="Q704" s="505"/>
      <c r="R704" s="506"/>
      <c r="S704" s="504"/>
      <c r="T704" s="505"/>
      <c r="U704" s="506"/>
      <c r="V704" s="504"/>
      <c r="W704" s="505"/>
      <c r="X704" s="506"/>
      <c r="Y704" s="504"/>
      <c r="Z704" s="505"/>
      <c r="AA704" s="506"/>
      <c r="AB704" s="488"/>
    </row>
    <row r="705" spans="1:28" ht="15.75" customHeight="1" thickBot="1">
      <c r="A705" s="510"/>
      <c r="B705" s="511"/>
      <c r="C705" s="511"/>
      <c r="D705" s="512"/>
      <c r="E705" s="513">
        <f>SUM(E703)</f>
        <v>1</v>
      </c>
      <c r="F705" s="514"/>
      <c r="G705" s="515">
        <f>SUM(G703)</f>
        <v>0</v>
      </c>
      <c r="H705" s="513"/>
      <c r="I705" s="514"/>
      <c r="J705" s="515">
        <f>SUM((J703+M703+P703)/3)</f>
        <v>0</v>
      </c>
      <c r="K705" s="513"/>
      <c r="L705" s="513"/>
      <c r="M705" s="513"/>
      <c r="N705" s="513"/>
      <c r="O705" s="513"/>
      <c r="P705" s="513"/>
      <c r="Q705" s="513"/>
      <c r="R705" s="514"/>
      <c r="S705" s="515">
        <f>SUM(((S703*3)+V703+Y703)/5)</f>
        <v>0</v>
      </c>
      <c r="T705" s="513"/>
      <c r="U705" s="513"/>
      <c r="V705" s="513"/>
      <c r="W705" s="513"/>
      <c r="X705" s="513"/>
      <c r="Y705" s="513"/>
      <c r="Z705" s="513"/>
      <c r="AA705" s="514"/>
      <c r="AB705" s="489"/>
    </row>
    <row r="706" spans="1:28" ht="15.75" customHeight="1" thickBot="1">
      <c r="A706" s="114"/>
      <c r="B706" s="114"/>
      <c r="C706" s="114"/>
      <c r="D706" s="114"/>
      <c r="E706" s="114"/>
      <c r="F706" s="114"/>
      <c r="G706" s="114"/>
      <c r="H706" s="114"/>
      <c r="I706" s="114"/>
      <c r="J706" s="98"/>
      <c r="K706" s="98"/>
      <c r="L706" s="98"/>
      <c r="M706" s="98"/>
      <c r="N706" s="98"/>
      <c r="O706" s="98"/>
      <c r="P706" s="98"/>
      <c r="Q706" s="98"/>
      <c r="R706" s="98"/>
      <c r="S706" s="98"/>
      <c r="T706" s="98"/>
      <c r="U706" s="98"/>
      <c r="V706" s="98"/>
      <c r="W706" s="98"/>
      <c r="X706" s="98"/>
      <c r="Y706" s="98"/>
      <c r="Z706" s="98"/>
      <c r="AA706" s="98"/>
      <c r="AB706" s="100"/>
    </row>
    <row r="707" spans="1:28" ht="15.75" customHeight="1">
      <c r="A707" s="472" t="str">
        <f>T(A700)</f>
        <v xml:space="preserve">Industrial Disaster </v>
      </c>
      <c r="B707" s="473"/>
      <c r="C707" s="473"/>
      <c r="D707" s="474"/>
      <c r="E707" s="523" t="s">
        <v>5</v>
      </c>
      <c r="F707" s="524"/>
      <c r="G707" s="478" t="s">
        <v>159</v>
      </c>
      <c r="H707" s="482"/>
      <c r="I707" s="479"/>
      <c r="J707" s="484" t="s">
        <v>7</v>
      </c>
      <c r="K707" s="485"/>
      <c r="L707" s="485"/>
      <c r="M707" s="485"/>
      <c r="N707" s="485"/>
      <c r="O707" s="485"/>
      <c r="P707" s="485"/>
      <c r="Q707" s="485"/>
      <c r="R707" s="486"/>
      <c r="S707" s="484" t="s">
        <v>9</v>
      </c>
      <c r="T707" s="485"/>
      <c r="U707" s="485"/>
      <c r="V707" s="485"/>
      <c r="W707" s="485"/>
      <c r="X707" s="485"/>
      <c r="Y707" s="485"/>
      <c r="Z707" s="485"/>
      <c r="AA707" s="486"/>
      <c r="AB707" s="487">
        <f>SUM(((((J711+S711)/2)*G711)*E711))</f>
        <v>0</v>
      </c>
    </row>
    <row r="708" spans="1:28" ht="15.75" customHeight="1">
      <c r="A708" s="475"/>
      <c r="B708" s="476"/>
      <c r="C708" s="476"/>
      <c r="D708" s="477"/>
      <c r="E708" s="525"/>
      <c r="F708" s="526"/>
      <c r="G708" s="480"/>
      <c r="H708" s="483"/>
      <c r="I708" s="481"/>
      <c r="J708" s="490" t="s">
        <v>163</v>
      </c>
      <c r="K708" s="491"/>
      <c r="L708" s="492"/>
      <c r="M708" s="490" t="s">
        <v>165</v>
      </c>
      <c r="N708" s="491"/>
      <c r="O708" s="492"/>
      <c r="P708" s="490" t="s">
        <v>167</v>
      </c>
      <c r="Q708" s="491"/>
      <c r="R708" s="492"/>
      <c r="S708" s="490" t="s">
        <v>213</v>
      </c>
      <c r="T708" s="491"/>
      <c r="U708" s="492"/>
      <c r="V708" s="490" t="s">
        <v>219</v>
      </c>
      <c r="W708" s="491"/>
      <c r="X708" s="492"/>
      <c r="Y708" s="490" t="s">
        <v>225</v>
      </c>
      <c r="Z708" s="491"/>
      <c r="AA708" s="492"/>
      <c r="AB708" s="488"/>
    </row>
    <row r="709" spans="1:28" ht="15.75" customHeight="1">
      <c r="A709" s="493" t="str">
        <f>T(A19)</f>
        <v>Major Passenger Terminals</v>
      </c>
      <c r="B709" s="494"/>
      <c r="C709" s="96" t="str">
        <f>T(C19)</f>
        <v>LR</v>
      </c>
      <c r="D709" s="99">
        <f>SUM(D19)</f>
        <v>2</v>
      </c>
      <c r="E709" s="495">
        <v>1</v>
      </c>
      <c r="F709" s="496"/>
      <c r="G709" s="495">
        <f>SUM(G19)</f>
        <v>0</v>
      </c>
      <c r="H709" s="499"/>
      <c r="I709" s="496"/>
      <c r="J709" s="501">
        <v>0</v>
      </c>
      <c r="K709" s="502"/>
      <c r="L709" s="503"/>
      <c r="M709" s="501">
        <v>0</v>
      </c>
      <c r="N709" s="502"/>
      <c r="O709" s="503"/>
      <c r="P709" s="501">
        <v>0</v>
      </c>
      <c r="Q709" s="502"/>
      <c r="R709" s="503"/>
      <c r="S709" s="501">
        <v>0</v>
      </c>
      <c r="T709" s="502"/>
      <c r="U709" s="503"/>
      <c r="V709" s="501">
        <v>0</v>
      </c>
      <c r="W709" s="502"/>
      <c r="X709" s="503"/>
      <c r="Y709" s="501">
        <v>0</v>
      </c>
      <c r="Z709" s="502"/>
      <c r="AA709" s="503"/>
      <c r="AB709" s="488"/>
    </row>
    <row r="710" spans="1:28" ht="15.75" customHeight="1">
      <c r="A710" s="507" t="str">
        <f>T(A20)</f>
        <v/>
      </c>
      <c r="B710" s="508"/>
      <c r="C710" s="508"/>
      <c r="D710" s="509"/>
      <c r="E710" s="497"/>
      <c r="F710" s="498"/>
      <c r="G710" s="497"/>
      <c r="H710" s="500"/>
      <c r="I710" s="498"/>
      <c r="J710" s="504"/>
      <c r="K710" s="505"/>
      <c r="L710" s="506"/>
      <c r="M710" s="504"/>
      <c r="N710" s="505"/>
      <c r="O710" s="506"/>
      <c r="P710" s="504"/>
      <c r="Q710" s="505"/>
      <c r="R710" s="506"/>
      <c r="S710" s="504"/>
      <c r="T710" s="505"/>
      <c r="U710" s="506"/>
      <c r="V710" s="504"/>
      <c r="W710" s="505"/>
      <c r="X710" s="506"/>
      <c r="Y710" s="504"/>
      <c r="Z710" s="505"/>
      <c r="AA710" s="506"/>
      <c r="AB710" s="488"/>
    </row>
    <row r="711" spans="1:28" ht="15.75" customHeight="1" thickBot="1">
      <c r="A711" s="510"/>
      <c r="B711" s="511"/>
      <c r="C711" s="511"/>
      <c r="D711" s="512"/>
      <c r="E711" s="513">
        <f>SUM(E709)</f>
        <v>1</v>
      </c>
      <c r="F711" s="514"/>
      <c r="G711" s="515">
        <f>SUM(G709)</f>
        <v>0</v>
      </c>
      <c r="H711" s="513"/>
      <c r="I711" s="514"/>
      <c r="J711" s="515">
        <f>SUM((J709+M709+P709)/3)</f>
        <v>0</v>
      </c>
      <c r="K711" s="513"/>
      <c r="L711" s="513"/>
      <c r="M711" s="513"/>
      <c r="N711" s="513"/>
      <c r="O711" s="513"/>
      <c r="P711" s="513"/>
      <c r="Q711" s="513"/>
      <c r="R711" s="514"/>
      <c r="S711" s="515">
        <f>SUM(((S709*3)+V709+Y709)/5)</f>
        <v>0</v>
      </c>
      <c r="T711" s="513"/>
      <c r="U711" s="513"/>
      <c r="V711" s="513"/>
      <c r="W711" s="513"/>
      <c r="X711" s="513"/>
      <c r="Y711" s="513"/>
      <c r="Z711" s="513"/>
      <c r="AA711" s="514"/>
      <c r="AB711" s="489"/>
    </row>
    <row r="712" spans="1:28" ht="15.75" customHeight="1" thickBot="1">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row>
    <row r="713" spans="1:28" ht="15.75" customHeight="1">
      <c r="A713" s="472" t="str">
        <f>T(A707)</f>
        <v xml:space="preserve">Industrial Disaster </v>
      </c>
      <c r="B713" s="473"/>
      <c r="C713" s="473"/>
      <c r="D713" s="474"/>
      <c r="E713" s="478" t="s">
        <v>5</v>
      </c>
      <c r="F713" s="479"/>
      <c r="G713" s="478" t="s">
        <v>159</v>
      </c>
      <c r="H713" s="482"/>
      <c r="I713" s="479"/>
      <c r="J713" s="484" t="s">
        <v>7</v>
      </c>
      <c r="K713" s="485"/>
      <c r="L713" s="485"/>
      <c r="M713" s="485"/>
      <c r="N713" s="485"/>
      <c r="O713" s="485"/>
      <c r="P713" s="485"/>
      <c r="Q713" s="485"/>
      <c r="R713" s="486"/>
      <c r="S713" s="484" t="s">
        <v>9</v>
      </c>
      <c r="T713" s="485"/>
      <c r="U713" s="485"/>
      <c r="V713" s="485"/>
      <c r="W713" s="485"/>
      <c r="X713" s="485"/>
      <c r="Y713" s="485"/>
      <c r="Z713" s="485"/>
      <c r="AA713" s="486"/>
      <c r="AB713" s="487">
        <f>SUM(((((J717+S717)/2)*G717)*E717))</f>
        <v>0</v>
      </c>
    </row>
    <row r="714" spans="1:28" ht="15.75" customHeight="1">
      <c r="A714" s="475"/>
      <c r="B714" s="476"/>
      <c r="C714" s="476"/>
      <c r="D714" s="477"/>
      <c r="E714" s="480"/>
      <c r="F714" s="481"/>
      <c r="G714" s="480"/>
      <c r="H714" s="483"/>
      <c r="I714" s="481"/>
      <c r="J714" s="490" t="s">
        <v>163</v>
      </c>
      <c r="K714" s="491"/>
      <c r="L714" s="492"/>
      <c r="M714" s="490" t="s">
        <v>165</v>
      </c>
      <c r="N714" s="491"/>
      <c r="O714" s="492"/>
      <c r="P714" s="490" t="s">
        <v>167</v>
      </c>
      <c r="Q714" s="491"/>
      <c r="R714" s="492"/>
      <c r="S714" s="490" t="s">
        <v>213</v>
      </c>
      <c r="T714" s="491"/>
      <c r="U714" s="492"/>
      <c r="V714" s="490" t="s">
        <v>219</v>
      </c>
      <c r="W714" s="491"/>
      <c r="X714" s="492"/>
      <c r="Y714" s="490" t="s">
        <v>225</v>
      </c>
      <c r="Z714" s="491"/>
      <c r="AA714" s="540"/>
      <c r="AB714" s="488"/>
    </row>
    <row r="715" spans="1:28" ht="15.75" customHeight="1">
      <c r="A715" s="493" t="str">
        <f>T(A25)</f>
        <v>Major Line Stations</v>
      </c>
      <c r="B715" s="494"/>
      <c r="C715" s="96" t="str">
        <f>T(C25)</f>
        <v>LR</v>
      </c>
      <c r="D715" s="99">
        <f>SUM(D25)</f>
        <v>3</v>
      </c>
      <c r="E715" s="495">
        <v>1</v>
      </c>
      <c r="F715" s="496"/>
      <c r="G715" s="495">
        <f>SUM(G25)</f>
        <v>0</v>
      </c>
      <c r="H715" s="499"/>
      <c r="I715" s="496"/>
      <c r="J715" s="501">
        <v>0</v>
      </c>
      <c r="K715" s="502"/>
      <c r="L715" s="503"/>
      <c r="M715" s="501">
        <v>0</v>
      </c>
      <c r="N715" s="502"/>
      <c r="O715" s="503"/>
      <c r="P715" s="501">
        <v>0</v>
      </c>
      <c r="Q715" s="502"/>
      <c r="R715" s="503"/>
      <c r="S715" s="501">
        <v>0</v>
      </c>
      <c r="T715" s="502"/>
      <c r="U715" s="503"/>
      <c r="V715" s="501">
        <v>0</v>
      </c>
      <c r="W715" s="502"/>
      <c r="X715" s="503"/>
      <c r="Y715" s="501">
        <v>0</v>
      </c>
      <c r="Z715" s="502"/>
      <c r="AA715" s="503"/>
      <c r="AB715" s="488"/>
    </row>
    <row r="716" spans="1:28" ht="15.75" customHeight="1">
      <c r="A716" s="507" t="str">
        <f>T(A26)</f>
        <v/>
      </c>
      <c r="B716" s="508"/>
      <c r="C716" s="508"/>
      <c r="D716" s="509"/>
      <c r="E716" s="497"/>
      <c r="F716" s="498"/>
      <c r="G716" s="497"/>
      <c r="H716" s="500"/>
      <c r="I716" s="498"/>
      <c r="J716" s="504"/>
      <c r="K716" s="505"/>
      <c r="L716" s="506"/>
      <c r="M716" s="504"/>
      <c r="N716" s="505"/>
      <c r="O716" s="506"/>
      <c r="P716" s="504"/>
      <c r="Q716" s="505"/>
      <c r="R716" s="506"/>
      <c r="S716" s="504"/>
      <c r="T716" s="505"/>
      <c r="U716" s="506"/>
      <c r="V716" s="504"/>
      <c r="W716" s="505"/>
      <c r="X716" s="506"/>
      <c r="Y716" s="504"/>
      <c r="Z716" s="505"/>
      <c r="AA716" s="506"/>
      <c r="AB716" s="488"/>
    </row>
    <row r="717" spans="1:28" ht="15.75" customHeight="1" thickBot="1">
      <c r="A717" s="510"/>
      <c r="B717" s="511"/>
      <c r="C717" s="511"/>
      <c r="D717" s="512"/>
      <c r="E717" s="513">
        <f>SUM(E715)</f>
        <v>1</v>
      </c>
      <c r="F717" s="514"/>
      <c r="G717" s="515">
        <f>SUM(G715)</f>
        <v>0</v>
      </c>
      <c r="H717" s="513"/>
      <c r="I717" s="514"/>
      <c r="J717" s="515">
        <f>SUM((J715+M715+P715)/3)</f>
        <v>0</v>
      </c>
      <c r="K717" s="513"/>
      <c r="L717" s="513"/>
      <c r="M717" s="513"/>
      <c r="N717" s="513"/>
      <c r="O717" s="513"/>
      <c r="P717" s="513"/>
      <c r="Q717" s="513"/>
      <c r="R717" s="514"/>
      <c r="S717" s="515">
        <f>SUM(((S715*3)+V715+Y715)/5)</f>
        <v>0</v>
      </c>
      <c r="T717" s="513"/>
      <c r="U717" s="513"/>
      <c r="V717" s="513"/>
      <c r="W717" s="513"/>
      <c r="X717" s="513"/>
      <c r="Y717" s="513"/>
      <c r="Z717" s="513"/>
      <c r="AA717" s="514"/>
      <c r="AB717" s="489"/>
    </row>
    <row r="718" spans="1:28" ht="15.75" customHeight="1" thickBot="1">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row>
    <row r="719" spans="1:28" ht="15.75" customHeight="1">
      <c r="A719" s="472" t="str">
        <f>T(A713)</f>
        <v xml:space="preserve">Industrial Disaster </v>
      </c>
      <c r="B719" s="473"/>
      <c r="C719" s="473"/>
      <c r="D719" s="474"/>
      <c r="E719" s="478" t="s">
        <v>5</v>
      </c>
      <c r="F719" s="479"/>
      <c r="G719" s="478" t="s">
        <v>159</v>
      </c>
      <c r="H719" s="482"/>
      <c r="I719" s="479"/>
      <c r="J719" s="484" t="s">
        <v>7</v>
      </c>
      <c r="K719" s="485"/>
      <c r="L719" s="485"/>
      <c r="M719" s="485"/>
      <c r="N719" s="485"/>
      <c r="O719" s="485"/>
      <c r="P719" s="485"/>
      <c r="Q719" s="485"/>
      <c r="R719" s="486"/>
      <c r="S719" s="484" t="s">
        <v>9</v>
      </c>
      <c r="T719" s="485"/>
      <c r="U719" s="485"/>
      <c r="V719" s="485"/>
      <c r="W719" s="485"/>
      <c r="X719" s="485"/>
      <c r="Y719" s="485"/>
      <c r="Z719" s="485"/>
      <c r="AA719" s="486"/>
      <c r="AB719" s="487">
        <f>SUM(((((J723+S723)/2)*G723)*E723))</f>
        <v>0</v>
      </c>
    </row>
    <row r="720" spans="1:28" ht="15.75" customHeight="1">
      <c r="A720" s="475"/>
      <c r="B720" s="476"/>
      <c r="C720" s="476"/>
      <c r="D720" s="477"/>
      <c r="E720" s="480"/>
      <c r="F720" s="481"/>
      <c r="G720" s="480"/>
      <c r="H720" s="483"/>
      <c r="I720" s="481"/>
      <c r="J720" s="490" t="s">
        <v>163</v>
      </c>
      <c r="K720" s="491"/>
      <c r="L720" s="492"/>
      <c r="M720" s="490" t="s">
        <v>165</v>
      </c>
      <c r="N720" s="491"/>
      <c r="O720" s="492"/>
      <c r="P720" s="490" t="s">
        <v>167</v>
      </c>
      <c r="Q720" s="491"/>
      <c r="R720" s="492"/>
      <c r="S720" s="490" t="s">
        <v>213</v>
      </c>
      <c r="T720" s="491"/>
      <c r="U720" s="492"/>
      <c r="V720" s="490" t="s">
        <v>219</v>
      </c>
      <c r="W720" s="491"/>
      <c r="X720" s="492"/>
      <c r="Y720" s="490" t="s">
        <v>225</v>
      </c>
      <c r="Z720" s="491"/>
      <c r="AA720" s="492"/>
      <c r="AB720" s="488"/>
    </row>
    <row r="721" spans="1:28" ht="15.75" customHeight="1">
      <c r="A721" s="493" t="str">
        <f>T(A31)</f>
        <v>Parking Structures</v>
      </c>
      <c r="B721" s="494"/>
      <c r="C721" s="96" t="str">
        <f>T(C31)</f>
        <v>LR</v>
      </c>
      <c r="D721" s="99">
        <f>SUM(D31)</f>
        <v>4</v>
      </c>
      <c r="E721" s="495">
        <v>1</v>
      </c>
      <c r="F721" s="496"/>
      <c r="G721" s="495">
        <f>SUM(G31)</f>
        <v>0</v>
      </c>
      <c r="H721" s="499"/>
      <c r="I721" s="496"/>
      <c r="J721" s="501">
        <v>0</v>
      </c>
      <c r="K721" s="502"/>
      <c r="L721" s="503"/>
      <c r="M721" s="501">
        <v>0</v>
      </c>
      <c r="N721" s="502"/>
      <c r="O721" s="503"/>
      <c r="P721" s="501">
        <v>0</v>
      </c>
      <c r="Q721" s="502"/>
      <c r="R721" s="503"/>
      <c r="S721" s="501">
        <v>0</v>
      </c>
      <c r="T721" s="502"/>
      <c r="U721" s="503"/>
      <c r="V721" s="501">
        <v>0</v>
      </c>
      <c r="W721" s="502"/>
      <c r="X721" s="503"/>
      <c r="Y721" s="501">
        <v>0</v>
      </c>
      <c r="Z721" s="502"/>
      <c r="AA721" s="503"/>
      <c r="AB721" s="488"/>
    </row>
    <row r="722" spans="1:28" ht="15.75" customHeight="1">
      <c r="A722" s="507" t="str">
        <f>T(A32)</f>
        <v/>
      </c>
      <c r="B722" s="508"/>
      <c r="C722" s="508"/>
      <c r="D722" s="509"/>
      <c r="E722" s="497"/>
      <c r="F722" s="498"/>
      <c r="G722" s="497"/>
      <c r="H722" s="500"/>
      <c r="I722" s="498"/>
      <c r="J722" s="504"/>
      <c r="K722" s="505"/>
      <c r="L722" s="506"/>
      <c r="M722" s="504"/>
      <c r="N722" s="505"/>
      <c r="O722" s="506"/>
      <c r="P722" s="504"/>
      <c r="Q722" s="505"/>
      <c r="R722" s="506"/>
      <c r="S722" s="504"/>
      <c r="T722" s="505"/>
      <c r="U722" s="506"/>
      <c r="V722" s="504"/>
      <c r="W722" s="505"/>
      <c r="X722" s="506"/>
      <c r="Y722" s="504"/>
      <c r="Z722" s="505"/>
      <c r="AA722" s="506"/>
      <c r="AB722" s="488"/>
    </row>
    <row r="723" spans="1:28" ht="15.75" customHeight="1" thickBot="1">
      <c r="A723" s="510"/>
      <c r="B723" s="511"/>
      <c r="C723" s="511"/>
      <c r="D723" s="512"/>
      <c r="E723" s="513">
        <f>SUM(E721)</f>
        <v>1</v>
      </c>
      <c r="F723" s="514"/>
      <c r="G723" s="515">
        <f>SUM(G721)</f>
        <v>0</v>
      </c>
      <c r="H723" s="513"/>
      <c r="I723" s="514"/>
      <c r="J723" s="515">
        <f>SUM((J721+M721+P721)/3)</f>
        <v>0</v>
      </c>
      <c r="K723" s="513"/>
      <c r="L723" s="513"/>
      <c r="M723" s="513"/>
      <c r="N723" s="513"/>
      <c r="O723" s="513"/>
      <c r="P723" s="513"/>
      <c r="Q723" s="513"/>
      <c r="R723" s="514"/>
      <c r="S723" s="515">
        <f>SUM(((S721*3)+V721+Y721)/5)</f>
        <v>0</v>
      </c>
      <c r="T723" s="513"/>
      <c r="U723" s="513"/>
      <c r="V723" s="513"/>
      <c r="W723" s="513"/>
      <c r="X723" s="513"/>
      <c r="Y723" s="513"/>
      <c r="Z723" s="513"/>
      <c r="AA723" s="514"/>
      <c r="AB723" s="489"/>
    </row>
    <row r="724" spans="1:28" ht="15.75" customHeight="1" thickBot="1">
      <c r="E724" s="100"/>
      <c r="F724" s="100"/>
      <c r="G724" s="100"/>
      <c r="H724" s="100"/>
      <c r="I724" s="100"/>
      <c r="J724" s="98"/>
      <c r="K724" s="98"/>
      <c r="L724" s="98"/>
      <c r="M724" s="98"/>
      <c r="N724" s="98"/>
      <c r="O724" s="98"/>
      <c r="P724" s="98"/>
      <c r="Q724" s="98"/>
      <c r="R724" s="98"/>
      <c r="S724" s="98"/>
      <c r="T724" s="98"/>
      <c r="U724" s="98"/>
      <c r="V724" s="98"/>
      <c r="W724" s="98"/>
      <c r="X724" s="98"/>
      <c r="Y724" s="98"/>
      <c r="Z724" s="98"/>
      <c r="AA724" s="98"/>
      <c r="AB724" s="100"/>
    </row>
    <row r="725" spans="1:28" ht="15.75" customHeight="1">
      <c r="A725" s="472" t="str">
        <f>T(A719)</f>
        <v xml:space="preserve">Industrial Disaster </v>
      </c>
      <c r="B725" s="473"/>
      <c r="C725" s="473"/>
      <c r="D725" s="474"/>
      <c r="E725" s="478" t="s">
        <v>5</v>
      </c>
      <c r="F725" s="479"/>
      <c r="G725" s="478" t="s">
        <v>159</v>
      </c>
      <c r="H725" s="482"/>
      <c r="I725" s="479"/>
      <c r="J725" s="484" t="s">
        <v>7</v>
      </c>
      <c r="K725" s="485"/>
      <c r="L725" s="485"/>
      <c r="M725" s="485"/>
      <c r="N725" s="485"/>
      <c r="O725" s="485"/>
      <c r="P725" s="485"/>
      <c r="Q725" s="485"/>
      <c r="R725" s="486"/>
      <c r="S725" s="484" t="s">
        <v>9</v>
      </c>
      <c r="T725" s="485"/>
      <c r="U725" s="485"/>
      <c r="V725" s="485"/>
      <c r="W725" s="485"/>
      <c r="X725" s="485"/>
      <c r="Y725" s="485"/>
      <c r="Z725" s="485"/>
      <c r="AA725" s="486"/>
      <c r="AB725" s="487">
        <f>SUM(((((J729+S729)/2)*G729)*E729))</f>
        <v>0</v>
      </c>
    </row>
    <row r="726" spans="1:28" ht="15.75" customHeight="1">
      <c r="A726" s="475"/>
      <c r="B726" s="476"/>
      <c r="C726" s="476"/>
      <c r="D726" s="477"/>
      <c r="E726" s="480"/>
      <c r="F726" s="481"/>
      <c r="G726" s="480"/>
      <c r="H726" s="483"/>
      <c r="I726" s="481"/>
      <c r="J726" s="490" t="s">
        <v>163</v>
      </c>
      <c r="K726" s="491"/>
      <c r="L726" s="492"/>
      <c r="M726" s="490" t="s">
        <v>165</v>
      </c>
      <c r="N726" s="491"/>
      <c r="O726" s="492"/>
      <c r="P726" s="490" t="s">
        <v>167</v>
      </c>
      <c r="Q726" s="491"/>
      <c r="R726" s="492"/>
      <c r="S726" s="490" t="s">
        <v>213</v>
      </c>
      <c r="T726" s="491"/>
      <c r="U726" s="492"/>
      <c r="V726" s="490" t="s">
        <v>219</v>
      </c>
      <c r="W726" s="491"/>
      <c r="X726" s="492"/>
      <c r="Y726" s="490" t="s">
        <v>225</v>
      </c>
      <c r="Z726" s="491"/>
      <c r="AA726" s="492"/>
      <c r="AB726" s="488"/>
    </row>
    <row r="727" spans="1:28" ht="15.75" customHeight="1">
      <c r="A727" s="493" t="str">
        <f>T(A37)</f>
        <v>Consist - Type 1</v>
      </c>
      <c r="B727" s="494"/>
      <c r="C727" s="96" t="str">
        <f>T(C37)</f>
        <v>LR</v>
      </c>
      <c r="D727" s="99">
        <f>SUM(D37)</f>
        <v>5</v>
      </c>
      <c r="E727" s="495">
        <v>1</v>
      </c>
      <c r="F727" s="496"/>
      <c r="G727" s="495">
        <f>SUM(G37)</f>
        <v>0</v>
      </c>
      <c r="H727" s="499"/>
      <c r="I727" s="496"/>
      <c r="J727" s="501">
        <v>0</v>
      </c>
      <c r="K727" s="502"/>
      <c r="L727" s="503"/>
      <c r="M727" s="501">
        <v>0</v>
      </c>
      <c r="N727" s="502"/>
      <c r="O727" s="503"/>
      <c r="P727" s="501">
        <v>0</v>
      </c>
      <c r="Q727" s="502"/>
      <c r="R727" s="503"/>
      <c r="S727" s="501">
        <v>0</v>
      </c>
      <c r="T727" s="502"/>
      <c r="U727" s="503"/>
      <c r="V727" s="501">
        <v>0</v>
      </c>
      <c r="W727" s="502"/>
      <c r="X727" s="503"/>
      <c r="Y727" s="501">
        <v>0</v>
      </c>
      <c r="Z727" s="502"/>
      <c r="AA727" s="503"/>
      <c r="AB727" s="488"/>
    </row>
    <row r="728" spans="1:28" ht="15.75" customHeight="1">
      <c r="A728" s="507" t="str">
        <f>T(A38)</f>
        <v/>
      </c>
      <c r="B728" s="508"/>
      <c r="C728" s="508"/>
      <c r="D728" s="509"/>
      <c r="E728" s="497"/>
      <c r="F728" s="498"/>
      <c r="G728" s="497"/>
      <c r="H728" s="500"/>
      <c r="I728" s="498"/>
      <c r="J728" s="504"/>
      <c r="K728" s="505"/>
      <c r="L728" s="506"/>
      <c r="M728" s="504"/>
      <c r="N728" s="505"/>
      <c r="O728" s="506"/>
      <c r="P728" s="504"/>
      <c r="Q728" s="505"/>
      <c r="R728" s="506"/>
      <c r="S728" s="504"/>
      <c r="T728" s="505"/>
      <c r="U728" s="506"/>
      <c r="V728" s="504"/>
      <c r="W728" s="505"/>
      <c r="X728" s="506"/>
      <c r="Y728" s="504"/>
      <c r="Z728" s="505"/>
      <c r="AA728" s="506"/>
      <c r="AB728" s="488"/>
    </row>
    <row r="729" spans="1:28" ht="15.75" customHeight="1" thickBot="1">
      <c r="A729" s="510"/>
      <c r="B729" s="511"/>
      <c r="C729" s="511"/>
      <c r="D729" s="512"/>
      <c r="E729" s="513">
        <f>SUM(E727)</f>
        <v>1</v>
      </c>
      <c r="F729" s="514"/>
      <c r="G729" s="515">
        <f>SUM(G727)</f>
        <v>0</v>
      </c>
      <c r="H729" s="513"/>
      <c r="I729" s="514"/>
      <c r="J729" s="515">
        <f>SUM((J727+M727+P727)/3)</f>
        <v>0</v>
      </c>
      <c r="K729" s="513"/>
      <c r="L729" s="513"/>
      <c r="M729" s="513"/>
      <c r="N729" s="513"/>
      <c r="O729" s="513"/>
      <c r="P729" s="513"/>
      <c r="Q729" s="513"/>
      <c r="R729" s="514"/>
      <c r="S729" s="515">
        <f>SUM(((S727*3)+V727+Y727)/5)</f>
        <v>0</v>
      </c>
      <c r="T729" s="513"/>
      <c r="U729" s="513"/>
      <c r="V729" s="513"/>
      <c r="W729" s="513"/>
      <c r="X729" s="513"/>
      <c r="Y729" s="513"/>
      <c r="Z729" s="513"/>
      <c r="AA729" s="514"/>
      <c r="AB729" s="489"/>
    </row>
    <row r="730" spans="1:28" ht="15.75" customHeight="1" thickBot="1">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row>
    <row r="731" spans="1:28" ht="15.75" customHeight="1">
      <c r="A731" s="472" t="str">
        <f>T(A725)</f>
        <v xml:space="preserve">Industrial Disaster </v>
      </c>
      <c r="B731" s="473"/>
      <c r="C731" s="473"/>
      <c r="D731" s="474"/>
      <c r="E731" s="478" t="s">
        <v>5</v>
      </c>
      <c r="F731" s="479"/>
      <c r="G731" s="478" t="s">
        <v>159</v>
      </c>
      <c r="H731" s="482"/>
      <c r="I731" s="479"/>
      <c r="J731" s="484" t="s">
        <v>7</v>
      </c>
      <c r="K731" s="485"/>
      <c r="L731" s="485"/>
      <c r="M731" s="485"/>
      <c r="N731" s="485"/>
      <c r="O731" s="485"/>
      <c r="P731" s="485"/>
      <c r="Q731" s="485"/>
      <c r="R731" s="486"/>
      <c r="S731" s="484" t="s">
        <v>9</v>
      </c>
      <c r="T731" s="485"/>
      <c r="U731" s="485"/>
      <c r="V731" s="485"/>
      <c r="W731" s="485"/>
      <c r="X731" s="485"/>
      <c r="Y731" s="485"/>
      <c r="Z731" s="485"/>
      <c r="AA731" s="486"/>
      <c r="AB731" s="487">
        <f>SUM(((((J735+S735)/2)*G735)*E735))</f>
        <v>0</v>
      </c>
    </row>
    <row r="732" spans="1:28" ht="15.75" customHeight="1">
      <c r="A732" s="475"/>
      <c r="B732" s="476"/>
      <c r="C732" s="476"/>
      <c r="D732" s="477"/>
      <c r="E732" s="480"/>
      <c r="F732" s="481"/>
      <c r="G732" s="480"/>
      <c r="H732" s="483"/>
      <c r="I732" s="481"/>
      <c r="J732" s="490" t="s">
        <v>163</v>
      </c>
      <c r="K732" s="491"/>
      <c r="L732" s="492"/>
      <c r="M732" s="490" t="s">
        <v>165</v>
      </c>
      <c r="N732" s="491"/>
      <c r="O732" s="492"/>
      <c r="P732" s="490" t="s">
        <v>167</v>
      </c>
      <c r="Q732" s="491"/>
      <c r="R732" s="492"/>
      <c r="S732" s="490" t="s">
        <v>213</v>
      </c>
      <c r="T732" s="491"/>
      <c r="U732" s="492"/>
      <c r="V732" s="490" t="s">
        <v>219</v>
      </c>
      <c r="W732" s="491"/>
      <c r="X732" s="492"/>
      <c r="Y732" s="490" t="s">
        <v>225</v>
      </c>
      <c r="Z732" s="491"/>
      <c r="AA732" s="540"/>
      <c r="AB732" s="488"/>
    </row>
    <row r="733" spans="1:28" ht="15.75" customHeight="1">
      <c r="A733" s="493" t="str">
        <f>T(A43)</f>
        <v>Consist - Type 2</v>
      </c>
      <c r="B733" s="494"/>
      <c r="C733" s="96" t="str">
        <f>T(C43)</f>
        <v>LR</v>
      </c>
      <c r="D733" s="99">
        <f>SUM(D43)</f>
        <v>6</v>
      </c>
      <c r="E733" s="495">
        <v>1</v>
      </c>
      <c r="F733" s="496"/>
      <c r="G733" s="495">
        <f>SUM(G43)</f>
        <v>0</v>
      </c>
      <c r="H733" s="499"/>
      <c r="I733" s="496"/>
      <c r="J733" s="501">
        <v>0</v>
      </c>
      <c r="K733" s="502"/>
      <c r="L733" s="503"/>
      <c r="M733" s="501">
        <v>0</v>
      </c>
      <c r="N733" s="502"/>
      <c r="O733" s="503"/>
      <c r="P733" s="501">
        <v>0</v>
      </c>
      <c r="Q733" s="502"/>
      <c r="R733" s="503"/>
      <c r="S733" s="501">
        <v>0</v>
      </c>
      <c r="T733" s="502"/>
      <c r="U733" s="503"/>
      <c r="V733" s="501">
        <v>0</v>
      </c>
      <c r="W733" s="502"/>
      <c r="X733" s="503"/>
      <c r="Y733" s="501">
        <v>0</v>
      </c>
      <c r="Z733" s="502"/>
      <c r="AA733" s="503"/>
      <c r="AB733" s="488"/>
    </row>
    <row r="734" spans="1:28" ht="15.75" customHeight="1">
      <c r="A734" s="507" t="str">
        <f>T(A44)</f>
        <v/>
      </c>
      <c r="B734" s="508"/>
      <c r="C734" s="508"/>
      <c r="D734" s="509"/>
      <c r="E734" s="497"/>
      <c r="F734" s="498"/>
      <c r="G734" s="497"/>
      <c r="H734" s="500"/>
      <c r="I734" s="498"/>
      <c r="J734" s="504"/>
      <c r="K734" s="505"/>
      <c r="L734" s="506"/>
      <c r="M734" s="504"/>
      <c r="N734" s="505"/>
      <c r="O734" s="506"/>
      <c r="P734" s="504"/>
      <c r="Q734" s="505"/>
      <c r="R734" s="506"/>
      <c r="S734" s="504"/>
      <c r="T734" s="505"/>
      <c r="U734" s="506"/>
      <c r="V734" s="504"/>
      <c r="W734" s="505"/>
      <c r="X734" s="506"/>
      <c r="Y734" s="504"/>
      <c r="Z734" s="505"/>
      <c r="AA734" s="506"/>
      <c r="AB734" s="488"/>
    </row>
    <row r="735" spans="1:28" ht="15.75" customHeight="1" thickBot="1">
      <c r="A735" s="510"/>
      <c r="B735" s="511"/>
      <c r="C735" s="511"/>
      <c r="D735" s="512"/>
      <c r="E735" s="513">
        <f>SUM(E733)</f>
        <v>1</v>
      </c>
      <c r="F735" s="514"/>
      <c r="G735" s="515">
        <f>SUM(G733)</f>
        <v>0</v>
      </c>
      <c r="H735" s="513"/>
      <c r="I735" s="514"/>
      <c r="J735" s="515">
        <f>SUM((J733+M733+P733)/3)</f>
        <v>0</v>
      </c>
      <c r="K735" s="513"/>
      <c r="L735" s="513"/>
      <c r="M735" s="513"/>
      <c r="N735" s="513"/>
      <c r="O735" s="513"/>
      <c r="P735" s="513"/>
      <c r="Q735" s="513"/>
      <c r="R735" s="514"/>
      <c r="S735" s="515">
        <f>SUM(((S733*3)+V733+Y733)/5)</f>
        <v>0</v>
      </c>
      <c r="T735" s="513"/>
      <c r="U735" s="513"/>
      <c r="V735" s="513"/>
      <c r="W735" s="513"/>
      <c r="X735" s="513"/>
      <c r="Y735" s="513"/>
      <c r="Z735" s="513"/>
      <c r="AA735" s="514"/>
      <c r="AB735" s="489"/>
    </row>
    <row r="736" spans="1:28" ht="15.75" customHeight="1" thickBot="1">
      <c r="E736" s="100"/>
      <c r="F736" s="100"/>
      <c r="G736" s="100"/>
      <c r="H736" s="100"/>
      <c r="I736" s="100"/>
      <c r="J736" s="98"/>
      <c r="K736" s="98"/>
      <c r="L736" s="98"/>
      <c r="M736" s="98"/>
      <c r="N736" s="98"/>
      <c r="O736" s="98"/>
      <c r="P736" s="98"/>
      <c r="Q736" s="98"/>
      <c r="R736" s="98"/>
      <c r="S736" s="98"/>
      <c r="T736" s="98"/>
      <c r="U736" s="98"/>
      <c r="V736" s="98"/>
      <c r="W736" s="98"/>
      <c r="X736" s="98"/>
      <c r="Y736" s="98"/>
      <c r="Z736" s="98"/>
      <c r="AA736" s="98"/>
    </row>
    <row r="737" spans="1:28" ht="15.75" customHeight="1">
      <c r="A737" s="472" t="str">
        <f>T(A731)</f>
        <v xml:space="preserve">Industrial Disaster </v>
      </c>
      <c r="B737" s="473"/>
      <c r="C737" s="473"/>
      <c r="D737" s="474"/>
      <c r="E737" s="478" t="s">
        <v>5</v>
      </c>
      <c r="F737" s="479"/>
      <c r="G737" s="478" t="s">
        <v>159</v>
      </c>
      <c r="H737" s="482"/>
      <c r="I737" s="479"/>
      <c r="J737" s="484" t="s">
        <v>7</v>
      </c>
      <c r="K737" s="485"/>
      <c r="L737" s="485"/>
      <c r="M737" s="485"/>
      <c r="N737" s="485"/>
      <c r="O737" s="485"/>
      <c r="P737" s="485"/>
      <c r="Q737" s="485"/>
      <c r="R737" s="486"/>
      <c r="S737" s="484" t="s">
        <v>9</v>
      </c>
      <c r="T737" s="485"/>
      <c r="U737" s="485"/>
      <c r="V737" s="485"/>
      <c r="W737" s="485"/>
      <c r="X737" s="485"/>
      <c r="Y737" s="485"/>
      <c r="Z737" s="485"/>
      <c r="AA737" s="486"/>
      <c r="AB737" s="487">
        <f>SUM(((((J741+S741)/2)*G741)*E741))</f>
        <v>0</v>
      </c>
    </row>
    <row r="738" spans="1:28" ht="15.75" customHeight="1">
      <c r="A738" s="475"/>
      <c r="B738" s="476"/>
      <c r="C738" s="476"/>
      <c r="D738" s="477"/>
      <c r="E738" s="480"/>
      <c r="F738" s="481"/>
      <c r="G738" s="480"/>
      <c r="H738" s="483"/>
      <c r="I738" s="481"/>
      <c r="J738" s="490" t="s">
        <v>163</v>
      </c>
      <c r="K738" s="491"/>
      <c r="L738" s="492"/>
      <c r="M738" s="490" t="s">
        <v>165</v>
      </c>
      <c r="N738" s="491"/>
      <c r="O738" s="492"/>
      <c r="P738" s="490" t="s">
        <v>167</v>
      </c>
      <c r="Q738" s="491"/>
      <c r="R738" s="492"/>
      <c r="S738" s="490" t="s">
        <v>213</v>
      </c>
      <c r="T738" s="491"/>
      <c r="U738" s="492"/>
      <c r="V738" s="490" t="s">
        <v>219</v>
      </c>
      <c r="W738" s="491"/>
      <c r="X738" s="492"/>
      <c r="Y738" s="490" t="s">
        <v>225</v>
      </c>
      <c r="Z738" s="491"/>
      <c r="AA738" s="492"/>
      <c r="AB738" s="488"/>
    </row>
    <row r="739" spans="1:28" ht="15.75" customHeight="1">
      <c r="A739" s="493" t="str">
        <f>T(A49)</f>
        <v>Primary Control Center</v>
      </c>
      <c r="B739" s="494"/>
      <c r="C739" s="96" t="str">
        <f>T(C49)</f>
        <v>LR</v>
      </c>
      <c r="D739" s="99">
        <f>SUM(D49)</f>
        <v>7</v>
      </c>
      <c r="E739" s="495">
        <v>1</v>
      </c>
      <c r="F739" s="496"/>
      <c r="G739" s="495">
        <f>SUM(G49)</f>
        <v>0</v>
      </c>
      <c r="H739" s="499"/>
      <c r="I739" s="496"/>
      <c r="J739" s="501">
        <v>0</v>
      </c>
      <c r="K739" s="502"/>
      <c r="L739" s="503"/>
      <c r="M739" s="501">
        <v>0</v>
      </c>
      <c r="N739" s="502"/>
      <c r="O739" s="503"/>
      <c r="P739" s="501">
        <v>0</v>
      </c>
      <c r="Q739" s="502"/>
      <c r="R739" s="503"/>
      <c r="S739" s="501">
        <v>0</v>
      </c>
      <c r="T739" s="502"/>
      <c r="U739" s="503"/>
      <c r="V739" s="501">
        <v>0</v>
      </c>
      <c r="W739" s="502"/>
      <c r="X739" s="503"/>
      <c r="Y739" s="501">
        <v>0</v>
      </c>
      <c r="Z739" s="502"/>
      <c r="AA739" s="503"/>
      <c r="AB739" s="488"/>
    </row>
    <row r="740" spans="1:28" ht="15.75" customHeight="1">
      <c r="A740" s="507" t="str">
        <f>T(A50)</f>
        <v/>
      </c>
      <c r="B740" s="508"/>
      <c r="C740" s="508"/>
      <c r="D740" s="509"/>
      <c r="E740" s="497"/>
      <c r="F740" s="498"/>
      <c r="G740" s="497"/>
      <c r="H740" s="500"/>
      <c r="I740" s="498"/>
      <c r="J740" s="504"/>
      <c r="K740" s="505"/>
      <c r="L740" s="506"/>
      <c r="M740" s="504"/>
      <c r="N740" s="505"/>
      <c r="O740" s="506"/>
      <c r="P740" s="504"/>
      <c r="Q740" s="505"/>
      <c r="R740" s="506"/>
      <c r="S740" s="504"/>
      <c r="T740" s="505"/>
      <c r="U740" s="506"/>
      <c r="V740" s="504"/>
      <c r="W740" s="505"/>
      <c r="X740" s="506"/>
      <c r="Y740" s="504"/>
      <c r="Z740" s="505"/>
      <c r="AA740" s="506"/>
      <c r="AB740" s="488"/>
    </row>
    <row r="741" spans="1:28" ht="15.75" customHeight="1" thickBot="1">
      <c r="A741" s="510"/>
      <c r="B741" s="511"/>
      <c r="C741" s="511"/>
      <c r="D741" s="512"/>
      <c r="E741" s="513">
        <f>SUM(E739)</f>
        <v>1</v>
      </c>
      <c r="F741" s="514"/>
      <c r="G741" s="515">
        <f>SUM(G739)</f>
        <v>0</v>
      </c>
      <c r="H741" s="513"/>
      <c r="I741" s="514"/>
      <c r="J741" s="515">
        <f>SUM((J739+M739+P739)/3)</f>
        <v>0</v>
      </c>
      <c r="K741" s="513"/>
      <c r="L741" s="513"/>
      <c r="M741" s="513"/>
      <c r="N741" s="513"/>
      <c r="O741" s="513"/>
      <c r="P741" s="513"/>
      <c r="Q741" s="513"/>
      <c r="R741" s="514"/>
      <c r="S741" s="515">
        <f>SUM(((S739*3)+V739+Y739)/5)</f>
        <v>0</v>
      </c>
      <c r="T741" s="513"/>
      <c r="U741" s="513"/>
      <c r="V741" s="513"/>
      <c r="W741" s="513"/>
      <c r="X741" s="513"/>
      <c r="Y741" s="513"/>
      <c r="Z741" s="513"/>
      <c r="AA741" s="514"/>
      <c r="AB741" s="489"/>
    </row>
    <row r="742" spans="1:28" ht="15.75" customHeight="1" thickBot="1">
      <c r="E742" s="100"/>
      <c r="F742" s="100"/>
      <c r="G742" s="100"/>
      <c r="H742" s="100"/>
      <c r="I742" s="100"/>
      <c r="J742" s="98"/>
      <c r="K742" s="98"/>
      <c r="L742" s="98"/>
      <c r="M742" s="98"/>
      <c r="N742" s="98"/>
      <c r="O742" s="98"/>
      <c r="P742" s="98"/>
      <c r="Q742" s="98"/>
      <c r="R742" s="98"/>
      <c r="S742" s="98"/>
      <c r="T742" s="98"/>
      <c r="U742" s="98"/>
      <c r="V742" s="98"/>
      <c r="W742" s="98"/>
      <c r="X742" s="98"/>
      <c r="Y742" s="98"/>
      <c r="Z742" s="98"/>
      <c r="AA742" s="98"/>
    </row>
    <row r="743" spans="1:28" ht="15.75" customHeight="1">
      <c r="A743" s="472" t="str">
        <f>T(A737)</f>
        <v xml:space="preserve">Industrial Disaster </v>
      </c>
      <c r="B743" s="473"/>
      <c r="C743" s="473"/>
      <c r="D743" s="474"/>
      <c r="E743" s="478" t="s">
        <v>5</v>
      </c>
      <c r="F743" s="479"/>
      <c r="G743" s="478" t="s">
        <v>159</v>
      </c>
      <c r="H743" s="482"/>
      <c r="I743" s="479"/>
      <c r="J743" s="484" t="s">
        <v>7</v>
      </c>
      <c r="K743" s="485"/>
      <c r="L743" s="485"/>
      <c r="M743" s="485"/>
      <c r="N743" s="485"/>
      <c r="O743" s="485"/>
      <c r="P743" s="485"/>
      <c r="Q743" s="485"/>
      <c r="R743" s="486"/>
      <c r="S743" s="484" t="s">
        <v>9</v>
      </c>
      <c r="T743" s="485"/>
      <c r="U743" s="485"/>
      <c r="V743" s="485"/>
      <c r="W743" s="485"/>
      <c r="X743" s="485"/>
      <c r="Y743" s="485"/>
      <c r="Z743" s="485"/>
      <c r="AA743" s="486"/>
      <c r="AB743" s="487">
        <f>SUM(((((J747+S747)/2)*G747)*E747))</f>
        <v>0</v>
      </c>
    </row>
    <row r="744" spans="1:28" ht="15.75" customHeight="1">
      <c r="A744" s="475"/>
      <c r="B744" s="476"/>
      <c r="C744" s="476"/>
      <c r="D744" s="477"/>
      <c r="E744" s="480"/>
      <c r="F744" s="481"/>
      <c r="G744" s="480"/>
      <c r="H744" s="483"/>
      <c r="I744" s="481"/>
      <c r="J744" s="490" t="s">
        <v>163</v>
      </c>
      <c r="K744" s="491"/>
      <c r="L744" s="492"/>
      <c r="M744" s="490" t="s">
        <v>165</v>
      </c>
      <c r="N744" s="491"/>
      <c r="O744" s="492"/>
      <c r="P744" s="490" t="s">
        <v>167</v>
      </c>
      <c r="Q744" s="491"/>
      <c r="R744" s="492"/>
      <c r="S744" s="490" t="s">
        <v>213</v>
      </c>
      <c r="T744" s="491"/>
      <c r="U744" s="492"/>
      <c r="V744" s="490" t="s">
        <v>219</v>
      </c>
      <c r="W744" s="491"/>
      <c r="X744" s="492"/>
      <c r="Y744" s="490" t="s">
        <v>225</v>
      </c>
      <c r="Z744" s="491"/>
      <c r="AA744" s="492"/>
      <c r="AB744" s="488"/>
    </row>
    <row r="745" spans="1:28" ht="15.75" customHeight="1">
      <c r="A745" s="493" t="str">
        <f>T(A55)</f>
        <v>Cyber Systems</v>
      </c>
      <c r="B745" s="494"/>
      <c r="C745" s="96" t="str">
        <f>T(C55)</f>
        <v>LR</v>
      </c>
      <c r="D745" s="99">
        <f>SUM(D55)</f>
        <v>8</v>
      </c>
      <c r="E745" s="495">
        <v>1</v>
      </c>
      <c r="F745" s="496"/>
      <c r="G745" s="495">
        <f>SUM(G55)</f>
        <v>0</v>
      </c>
      <c r="H745" s="499"/>
      <c r="I745" s="496"/>
      <c r="J745" s="501">
        <v>0</v>
      </c>
      <c r="K745" s="502"/>
      <c r="L745" s="503"/>
      <c r="M745" s="501">
        <v>0</v>
      </c>
      <c r="N745" s="502"/>
      <c r="O745" s="503"/>
      <c r="P745" s="501">
        <v>0</v>
      </c>
      <c r="Q745" s="502"/>
      <c r="R745" s="503"/>
      <c r="S745" s="501">
        <v>0</v>
      </c>
      <c r="T745" s="502"/>
      <c r="U745" s="503"/>
      <c r="V745" s="501">
        <v>0</v>
      </c>
      <c r="W745" s="502"/>
      <c r="X745" s="503"/>
      <c r="Y745" s="501">
        <v>0</v>
      </c>
      <c r="Z745" s="502"/>
      <c r="AA745" s="503"/>
      <c r="AB745" s="488"/>
    </row>
    <row r="746" spans="1:28" ht="15.75" customHeight="1">
      <c r="A746" s="507" t="str">
        <f>T(A56)</f>
        <v/>
      </c>
      <c r="B746" s="508"/>
      <c r="C746" s="508"/>
      <c r="D746" s="509"/>
      <c r="E746" s="497"/>
      <c r="F746" s="498"/>
      <c r="G746" s="497"/>
      <c r="H746" s="500"/>
      <c r="I746" s="498"/>
      <c r="J746" s="504"/>
      <c r="K746" s="505"/>
      <c r="L746" s="506"/>
      <c r="M746" s="504"/>
      <c r="N746" s="505"/>
      <c r="O746" s="506"/>
      <c r="P746" s="504"/>
      <c r="Q746" s="505"/>
      <c r="R746" s="506"/>
      <c r="S746" s="504"/>
      <c r="T746" s="505"/>
      <c r="U746" s="506"/>
      <c r="V746" s="504"/>
      <c r="W746" s="505"/>
      <c r="X746" s="506"/>
      <c r="Y746" s="504"/>
      <c r="Z746" s="505"/>
      <c r="AA746" s="506"/>
      <c r="AB746" s="488"/>
    </row>
    <row r="747" spans="1:28" ht="15.75" customHeight="1" thickBot="1">
      <c r="A747" s="510"/>
      <c r="B747" s="511"/>
      <c r="C747" s="511"/>
      <c r="D747" s="512"/>
      <c r="E747" s="513">
        <f>SUM(E745)</f>
        <v>1</v>
      </c>
      <c r="F747" s="514"/>
      <c r="G747" s="515">
        <f>SUM(G745)</f>
        <v>0</v>
      </c>
      <c r="H747" s="513"/>
      <c r="I747" s="514"/>
      <c r="J747" s="515">
        <f>SUM((J745+M745+P745)/3)</f>
        <v>0</v>
      </c>
      <c r="K747" s="513"/>
      <c r="L747" s="513"/>
      <c r="M747" s="513"/>
      <c r="N747" s="513"/>
      <c r="O747" s="513"/>
      <c r="P747" s="513"/>
      <c r="Q747" s="513"/>
      <c r="R747" s="514"/>
      <c r="S747" s="515">
        <f>SUM(((S745*3)+V745+Y745)/5)</f>
        <v>0</v>
      </c>
      <c r="T747" s="513"/>
      <c r="U747" s="513"/>
      <c r="V747" s="513"/>
      <c r="W747" s="513"/>
      <c r="X747" s="513"/>
      <c r="Y747" s="513"/>
      <c r="Z747" s="513"/>
      <c r="AA747" s="514"/>
      <c r="AB747" s="489"/>
    </row>
    <row r="748" spans="1:28" ht="15.75" customHeight="1" thickBot="1">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row>
    <row r="749" spans="1:28" ht="15.75" customHeight="1">
      <c r="A749" s="472" t="str">
        <f>T(A737)</f>
        <v xml:space="preserve">Industrial Disaster </v>
      </c>
      <c r="B749" s="473"/>
      <c r="C749" s="473"/>
      <c r="D749" s="474"/>
      <c r="E749" s="478" t="s">
        <v>5</v>
      </c>
      <c r="F749" s="479"/>
      <c r="G749" s="478" t="s">
        <v>159</v>
      </c>
      <c r="H749" s="482"/>
      <c r="I749" s="479"/>
      <c r="J749" s="484" t="s">
        <v>7</v>
      </c>
      <c r="K749" s="485"/>
      <c r="L749" s="485"/>
      <c r="M749" s="485"/>
      <c r="N749" s="485"/>
      <c r="O749" s="485"/>
      <c r="P749" s="485"/>
      <c r="Q749" s="485"/>
      <c r="R749" s="486"/>
      <c r="S749" s="484" t="s">
        <v>9</v>
      </c>
      <c r="T749" s="485"/>
      <c r="U749" s="485"/>
      <c r="V749" s="485"/>
      <c r="W749" s="485"/>
      <c r="X749" s="485"/>
      <c r="Y749" s="485"/>
      <c r="Z749" s="485"/>
      <c r="AA749" s="486"/>
      <c r="AB749" s="487">
        <f>SUM(((((J753+S753)/2)*G753)*E753))</f>
        <v>0</v>
      </c>
    </row>
    <row r="750" spans="1:28" ht="15.75" customHeight="1">
      <c r="A750" s="475"/>
      <c r="B750" s="476"/>
      <c r="C750" s="476"/>
      <c r="D750" s="477"/>
      <c r="E750" s="480"/>
      <c r="F750" s="481"/>
      <c r="G750" s="480"/>
      <c r="H750" s="483"/>
      <c r="I750" s="481"/>
      <c r="J750" s="490" t="s">
        <v>163</v>
      </c>
      <c r="K750" s="491"/>
      <c r="L750" s="492"/>
      <c r="M750" s="490" t="s">
        <v>165</v>
      </c>
      <c r="N750" s="491"/>
      <c r="O750" s="492"/>
      <c r="P750" s="490" t="s">
        <v>167</v>
      </c>
      <c r="Q750" s="491"/>
      <c r="R750" s="492"/>
      <c r="S750" s="490" t="s">
        <v>213</v>
      </c>
      <c r="T750" s="491"/>
      <c r="U750" s="492"/>
      <c r="V750" s="490" t="s">
        <v>219</v>
      </c>
      <c r="W750" s="491"/>
      <c r="X750" s="492"/>
      <c r="Y750" s="490" t="s">
        <v>225</v>
      </c>
      <c r="Z750" s="491"/>
      <c r="AA750" s="540"/>
      <c r="AB750" s="488"/>
    </row>
    <row r="751" spans="1:28" ht="15.75" customHeight="1">
      <c r="A751" s="493" t="str">
        <f>T(A61)</f>
        <v>Right of Way (ROW)</v>
      </c>
      <c r="B751" s="494"/>
      <c r="C751" s="96" t="str">
        <f>T(C61)</f>
        <v>LR</v>
      </c>
      <c r="D751" s="99">
        <f>SUM(D61)</f>
        <v>9</v>
      </c>
      <c r="E751" s="495">
        <v>1</v>
      </c>
      <c r="F751" s="496"/>
      <c r="G751" s="495">
        <f>SUM(G61)</f>
        <v>0</v>
      </c>
      <c r="H751" s="499"/>
      <c r="I751" s="496"/>
      <c r="J751" s="501">
        <v>0</v>
      </c>
      <c r="K751" s="502"/>
      <c r="L751" s="503"/>
      <c r="M751" s="501">
        <v>0</v>
      </c>
      <c r="N751" s="502"/>
      <c r="O751" s="503"/>
      <c r="P751" s="501">
        <v>0</v>
      </c>
      <c r="Q751" s="502"/>
      <c r="R751" s="503"/>
      <c r="S751" s="501">
        <v>0</v>
      </c>
      <c r="T751" s="502"/>
      <c r="U751" s="503"/>
      <c r="V751" s="501">
        <v>0</v>
      </c>
      <c r="W751" s="502"/>
      <c r="X751" s="503"/>
      <c r="Y751" s="501">
        <v>0</v>
      </c>
      <c r="Z751" s="502"/>
      <c r="AA751" s="503"/>
      <c r="AB751" s="488"/>
    </row>
    <row r="752" spans="1:28" ht="15.75" customHeight="1">
      <c r="A752" s="507" t="str">
        <f>T(A62)</f>
        <v/>
      </c>
      <c r="B752" s="508"/>
      <c r="C752" s="508"/>
      <c r="D752" s="509"/>
      <c r="E752" s="497"/>
      <c r="F752" s="498"/>
      <c r="G752" s="497"/>
      <c r="H752" s="500"/>
      <c r="I752" s="498"/>
      <c r="J752" s="504"/>
      <c r="K752" s="505"/>
      <c r="L752" s="506"/>
      <c r="M752" s="504"/>
      <c r="N752" s="505"/>
      <c r="O752" s="506"/>
      <c r="P752" s="504"/>
      <c r="Q752" s="505"/>
      <c r="R752" s="506"/>
      <c r="S752" s="504"/>
      <c r="T752" s="505"/>
      <c r="U752" s="506"/>
      <c r="V752" s="504"/>
      <c r="W752" s="505"/>
      <c r="X752" s="506"/>
      <c r="Y752" s="504"/>
      <c r="Z752" s="505"/>
      <c r="AA752" s="506"/>
      <c r="AB752" s="488"/>
    </row>
    <row r="753" spans="1:28" ht="15.75" customHeight="1" thickBot="1">
      <c r="A753" s="510"/>
      <c r="B753" s="511"/>
      <c r="C753" s="511"/>
      <c r="D753" s="512"/>
      <c r="E753" s="513">
        <f>SUM(E751)</f>
        <v>1</v>
      </c>
      <c r="F753" s="514"/>
      <c r="G753" s="515">
        <f>SUM(G751)</f>
        <v>0</v>
      </c>
      <c r="H753" s="513"/>
      <c r="I753" s="514"/>
      <c r="J753" s="515">
        <f>SUM((J751+M751+P751)/3)</f>
        <v>0</v>
      </c>
      <c r="K753" s="513"/>
      <c r="L753" s="513"/>
      <c r="M753" s="513"/>
      <c r="N753" s="513"/>
      <c r="O753" s="513"/>
      <c r="P753" s="513"/>
      <c r="Q753" s="513"/>
      <c r="R753" s="514"/>
      <c r="S753" s="515">
        <f>SUM(((S751*3)+V751+Y751)/5)</f>
        <v>0</v>
      </c>
      <c r="T753" s="513"/>
      <c r="U753" s="513"/>
      <c r="V753" s="513"/>
      <c r="W753" s="513"/>
      <c r="X753" s="513"/>
      <c r="Y753" s="513"/>
      <c r="Z753" s="513"/>
      <c r="AA753" s="514"/>
      <c r="AB753" s="489"/>
    </row>
    <row r="754" spans="1:28" ht="15.75" customHeight="1" thickBot="1">
      <c r="E754" s="100"/>
      <c r="F754" s="100"/>
      <c r="G754" s="100"/>
      <c r="H754" s="100"/>
      <c r="I754" s="100"/>
      <c r="J754" s="98"/>
      <c r="K754" s="98"/>
      <c r="L754" s="98"/>
      <c r="M754" s="98"/>
      <c r="N754" s="98"/>
      <c r="O754" s="98"/>
      <c r="P754" s="98"/>
      <c r="Q754" s="98"/>
      <c r="R754" s="98"/>
      <c r="S754" s="98"/>
      <c r="T754" s="98"/>
      <c r="U754" s="98"/>
      <c r="V754" s="98"/>
      <c r="W754" s="98"/>
      <c r="X754" s="98"/>
      <c r="Y754" s="98"/>
      <c r="Z754" s="98"/>
      <c r="AA754" s="98"/>
    </row>
    <row r="755" spans="1:28" ht="15.75" customHeight="1">
      <c r="A755" s="472" t="str">
        <f>T(A737)</f>
        <v xml:space="preserve">Industrial Disaster </v>
      </c>
      <c r="B755" s="473"/>
      <c r="C755" s="473"/>
      <c r="D755" s="474"/>
      <c r="E755" s="478" t="s">
        <v>5</v>
      </c>
      <c r="F755" s="479"/>
      <c r="G755" s="478" t="s">
        <v>159</v>
      </c>
      <c r="H755" s="482"/>
      <c r="I755" s="479"/>
      <c r="J755" s="484" t="s">
        <v>7</v>
      </c>
      <c r="K755" s="485"/>
      <c r="L755" s="485"/>
      <c r="M755" s="485"/>
      <c r="N755" s="485"/>
      <c r="O755" s="485"/>
      <c r="P755" s="485"/>
      <c r="Q755" s="485"/>
      <c r="R755" s="486"/>
      <c r="S755" s="484" t="s">
        <v>9</v>
      </c>
      <c r="T755" s="485"/>
      <c r="U755" s="485"/>
      <c r="V755" s="485"/>
      <c r="W755" s="485"/>
      <c r="X755" s="485"/>
      <c r="Y755" s="485"/>
      <c r="Z755" s="485"/>
      <c r="AA755" s="486"/>
      <c r="AB755" s="487">
        <f>SUM(((((J759+S759)/2)*G759)*E759))</f>
        <v>0</v>
      </c>
    </row>
    <row r="756" spans="1:28" ht="15.75" customHeight="1">
      <c r="A756" s="475"/>
      <c r="B756" s="476"/>
      <c r="C756" s="476"/>
      <c r="D756" s="477"/>
      <c r="E756" s="480"/>
      <c r="F756" s="481"/>
      <c r="G756" s="480"/>
      <c r="H756" s="483"/>
      <c r="I756" s="481"/>
      <c r="J756" s="490" t="s">
        <v>163</v>
      </c>
      <c r="K756" s="491"/>
      <c r="L756" s="492"/>
      <c r="M756" s="490" t="s">
        <v>165</v>
      </c>
      <c r="N756" s="491"/>
      <c r="O756" s="492"/>
      <c r="P756" s="490" t="s">
        <v>167</v>
      </c>
      <c r="Q756" s="491"/>
      <c r="R756" s="492"/>
      <c r="S756" s="490" t="s">
        <v>213</v>
      </c>
      <c r="T756" s="491"/>
      <c r="U756" s="492"/>
      <c r="V756" s="490" t="s">
        <v>219</v>
      </c>
      <c r="W756" s="491"/>
      <c r="X756" s="492"/>
      <c r="Y756" s="490" t="s">
        <v>225</v>
      </c>
      <c r="Z756" s="491"/>
      <c r="AA756" s="492"/>
      <c r="AB756" s="488"/>
    </row>
    <row r="757" spans="1:28" ht="15.75" customHeight="1">
      <c r="A757" s="493" t="str">
        <f>T(A67)</f>
        <v>Signals &amp; PTC</v>
      </c>
      <c r="B757" s="494"/>
      <c r="C757" s="96" t="str">
        <f>T(C67)</f>
        <v>LR</v>
      </c>
      <c r="D757" s="99">
        <f>SUM(D67)</f>
        <v>10</v>
      </c>
      <c r="E757" s="495">
        <v>1</v>
      </c>
      <c r="F757" s="496"/>
      <c r="G757" s="495">
        <f>SUM(G67)</f>
        <v>0</v>
      </c>
      <c r="H757" s="499"/>
      <c r="I757" s="496"/>
      <c r="J757" s="501">
        <v>0</v>
      </c>
      <c r="K757" s="502"/>
      <c r="L757" s="503"/>
      <c r="M757" s="501">
        <v>0</v>
      </c>
      <c r="N757" s="502"/>
      <c r="O757" s="503"/>
      <c r="P757" s="501">
        <v>0</v>
      </c>
      <c r="Q757" s="502"/>
      <c r="R757" s="503"/>
      <c r="S757" s="501">
        <v>0</v>
      </c>
      <c r="T757" s="502"/>
      <c r="U757" s="503"/>
      <c r="V757" s="501">
        <v>0</v>
      </c>
      <c r="W757" s="502"/>
      <c r="X757" s="503"/>
      <c r="Y757" s="501">
        <v>0</v>
      </c>
      <c r="Z757" s="502"/>
      <c r="AA757" s="503"/>
      <c r="AB757" s="488"/>
    </row>
    <row r="758" spans="1:28" ht="15.75" customHeight="1">
      <c r="A758" s="507" t="str">
        <f>T(A68)</f>
        <v/>
      </c>
      <c r="B758" s="508"/>
      <c r="C758" s="508"/>
      <c r="D758" s="509"/>
      <c r="E758" s="497"/>
      <c r="F758" s="498"/>
      <c r="G758" s="497"/>
      <c r="H758" s="500"/>
      <c r="I758" s="498"/>
      <c r="J758" s="504"/>
      <c r="K758" s="505"/>
      <c r="L758" s="506"/>
      <c r="M758" s="504"/>
      <c r="N758" s="505"/>
      <c r="O758" s="506"/>
      <c r="P758" s="504"/>
      <c r="Q758" s="505"/>
      <c r="R758" s="506"/>
      <c r="S758" s="504"/>
      <c r="T758" s="505"/>
      <c r="U758" s="506"/>
      <c r="V758" s="504"/>
      <c r="W758" s="505"/>
      <c r="X758" s="506"/>
      <c r="Y758" s="504"/>
      <c r="Z758" s="505"/>
      <c r="AA758" s="506"/>
      <c r="AB758" s="488"/>
    </row>
    <row r="759" spans="1:28" ht="15.75" customHeight="1" thickBot="1">
      <c r="A759" s="510"/>
      <c r="B759" s="511"/>
      <c r="C759" s="511"/>
      <c r="D759" s="512"/>
      <c r="E759" s="513">
        <f>SUM(E757)</f>
        <v>1</v>
      </c>
      <c r="F759" s="514"/>
      <c r="G759" s="515">
        <f>SUM(G757)</f>
        <v>0</v>
      </c>
      <c r="H759" s="513"/>
      <c r="I759" s="514"/>
      <c r="J759" s="515">
        <f>SUM((J757+M757+P757)/3)</f>
        <v>0</v>
      </c>
      <c r="K759" s="513"/>
      <c r="L759" s="513"/>
      <c r="M759" s="513"/>
      <c r="N759" s="513"/>
      <c r="O759" s="513"/>
      <c r="P759" s="513"/>
      <c r="Q759" s="513"/>
      <c r="R759" s="514"/>
      <c r="S759" s="515">
        <f>SUM(((S757*3)+V757+Y757)/5)</f>
        <v>0</v>
      </c>
      <c r="T759" s="513"/>
      <c r="U759" s="513"/>
      <c r="V759" s="513"/>
      <c r="W759" s="513"/>
      <c r="X759" s="513"/>
      <c r="Y759" s="513"/>
      <c r="Z759" s="513"/>
      <c r="AA759" s="514"/>
      <c r="AB759" s="489"/>
    </row>
    <row r="760" spans="1:28" ht="15.75" customHeight="1" thickBot="1">
      <c r="J760" s="98"/>
      <c r="K760" s="98"/>
      <c r="L760" s="98"/>
      <c r="M760" s="98"/>
      <c r="N760" s="98"/>
      <c r="O760" s="98"/>
      <c r="P760" s="98"/>
      <c r="Q760" s="98"/>
      <c r="R760" s="98"/>
      <c r="S760" s="98"/>
      <c r="T760" s="98"/>
      <c r="U760" s="98"/>
      <c r="V760" s="98"/>
      <c r="W760" s="98"/>
      <c r="X760" s="98"/>
      <c r="Y760" s="98"/>
      <c r="Z760" s="98"/>
      <c r="AA760" s="98"/>
    </row>
    <row r="761" spans="1:28" ht="15.75" customHeight="1">
      <c r="A761" s="472" t="str">
        <f>T(A755)</f>
        <v xml:space="preserve">Industrial Disaster </v>
      </c>
      <c r="B761" s="473"/>
      <c r="C761" s="473"/>
      <c r="D761" s="474"/>
      <c r="E761" s="478" t="s">
        <v>5</v>
      </c>
      <c r="F761" s="479"/>
      <c r="G761" s="478" t="s">
        <v>159</v>
      </c>
      <c r="H761" s="482"/>
      <c r="I761" s="479"/>
      <c r="J761" s="484" t="s">
        <v>7</v>
      </c>
      <c r="K761" s="485"/>
      <c r="L761" s="485"/>
      <c r="M761" s="485"/>
      <c r="N761" s="485"/>
      <c r="O761" s="485"/>
      <c r="P761" s="485"/>
      <c r="Q761" s="485"/>
      <c r="R761" s="486"/>
      <c r="S761" s="484" t="s">
        <v>9</v>
      </c>
      <c r="T761" s="485"/>
      <c r="U761" s="485"/>
      <c r="V761" s="485"/>
      <c r="W761" s="485"/>
      <c r="X761" s="485"/>
      <c r="Y761" s="485"/>
      <c r="Z761" s="485"/>
      <c r="AA761" s="486"/>
      <c r="AB761" s="487">
        <f>SUM(((((J765+S765)/2)*G765)*E765))</f>
        <v>0</v>
      </c>
    </row>
    <row r="762" spans="1:28" ht="15.75" customHeight="1">
      <c r="A762" s="475"/>
      <c r="B762" s="476"/>
      <c r="C762" s="476"/>
      <c r="D762" s="477"/>
      <c r="E762" s="480"/>
      <c r="F762" s="481"/>
      <c r="G762" s="480"/>
      <c r="H762" s="483"/>
      <c r="I762" s="481"/>
      <c r="J762" s="490" t="s">
        <v>163</v>
      </c>
      <c r="K762" s="491"/>
      <c r="L762" s="492"/>
      <c r="M762" s="490" t="s">
        <v>165</v>
      </c>
      <c r="N762" s="491"/>
      <c r="O762" s="492"/>
      <c r="P762" s="490" t="s">
        <v>167</v>
      </c>
      <c r="Q762" s="491"/>
      <c r="R762" s="492"/>
      <c r="S762" s="490" t="s">
        <v>213</v>
      </c>
      <c r="T762" s="491"/>
      <c r="U762" s="492"/>
      <c r="V762" s="490" t="s">
        <v>219</v>
      </c>
      <c r="W762" s="491"/>
      <c r="X762" s="492"/>
      <c r="Y762" s="490" t="s">
        <v>225</v>
      </c>
      <c r="Z762" s="491"/>
      <c r="AA762" s="492"/>
      <c r="AB762" s="488"/>
    </row>
    <row r="763" spans="1:28" ht="15.75" customHeight="1">
      <c r="A763" s="493" t="str">
        <f>T(A73)</f>
        <v xml:space="preserve">Switches </v>
      </c>
      <c r="B763" s="494"/>
      <c r="C763" s="96" t="str">
        <f>T(C73)</f>
        <v>LR</v>
      </c>
      <c r="D763" s="99">
        <f>SUM(D73)</f>
        <v>11</v>
      </c>
      <c r="E763" s="495">
        <v>1</v>
      </c>
      <c r="F763" s="496"/>
      <c r="G763" s="495">
        <f>SUM(G73)</f>
        <v>0</v>
      </c>
      <c r="H763" s="499"/>
      <c r="I763" s="496"/>
      <c r="J763" s="501">
        <v>0</v>
      </c>
      <c r="K763" s="502"/>
      <c r="L763" s="503"/>
      <c r="M763" s="501">
        <v>0</v>
      </c>
      <c r="N763" s="502"/>
      <c r="O763" s="503"/>
      <c r="P763" s="501">
        <v>0</v>
      </c>
      <c r="Q763" s="502"/>
      <c r="R763" s="503"/>
      <c r="S763" s="501">
        <v>0</v>
      </c>
      <c r="T763" s="502"/>
      <c r="U763" s="503"/>
      <c r="V763" s="501">
        <v>0</v>
      </c>
      <c r="W763" s="502"/>
      <c r="X763" s="503"/>
      <c r="Y763" s="501">
        <v>0</v>
      </c>
      <c r="Z763" s="502"/>
      <c r="AA763" s="503"/>
      <c r="AB763" s="488"/>
    </row>
    <row r="764" spans="1:28" ht="15.75" customHeight="1">
      <c r="A764" s="507" t="str">
        <f>T(A74)</f>
        <v/>
      </c>
      <c r="B764" s="508"/>
      <c r="C764" s="508"/>
      <c r="D764" s="509"/>
      <c r="E764" s="497"/>
      <c r="F764" s="498"/>
      <c r="G764" s="497"/>
      <c r="H764" s="500"/>
      <c r="I764" s="498"/>
      <c r="J764" s="504"/>
      <c r="K764" s="505"/>
      <c r="L764" s="506"/>
      <c r="M764" s="504"/>
      <c r="N764" s="505"/>
      <c r="O764" s="506"/>
      <c r="P764" s="504"/>
      <c r="Q764" s="505"/>
      <c r="R764" s="506"/>
      <c r="S764" s="504"/>
      <c r="T764" s="505"/>
      <c r="U764" s="506"/>
      <c r="V764" s="504"/>
      <c r="W764" s="505"/>
      <c r="X764" s="506"/>
      <c r="Y764" s="504"/>
      <c r="Z764" s="505"/>
      <c r="AA764" s="506"/>
      <c r="AB764" s="488"/>
    </row>
    <row r="765" spans="1:28" ht="15.75" customHeight="1" thickBot="1">
      <c r="A765" s="510"/>
      <c r="B765" s="511"/>
      <c r="C765" s="511"/>
      <c r="D765" s="512"/>
      <c r="E765" s="513">
        <f>SUM(E763)</f>
        <v>1</v>
      </c>
      <c r="F765" s="514"/>
      <c r="G765" s="515">
        <f>SUM(G763)</f>
        <v>0</v>
      </c>
      <c r="H765" s="513"/>
      <c r="I765" s="514"/>
      <c r="J765" s="515">
        <f>SUM((J763+M763+P763)/3)</f>
        <v>0</v>
      </c>
      <c r="K765" s="513"/>
      <c r="L765" s="513"/>
      <c r="M765" s="513"/>
      <c r="N765" s="513"/>
      <c r="O765" s="513"/>
      <c r="P765" s="513"/>
      <c r="Q765" s="513"/>
      <c r="R765" s="514"/>
      <c r="S765" s="515">
        <f>SUM(((S763*3)+V763+Y763)/5)</f>
        <v>0</v>
      </c>
      <c r="T765" s="513"/>
      <c r="U765" s="513"/>
      <c r="V765" s="513"/>
      <c r="W765" s="513"/>
      <c r="X765" s="513"/>
      <c r="Y765" s="513"/>
      <c r="Z765" s="513"/>
      <c r="AA765" s="514"/>
      <c r="AB765" s="489"/>
    </row>
    <row r="766" spans="1:28" ht="15.75" customHeight="1" thickBot="1">
      <c r="J766" s="100"/>
      <c r="K766" s="100"/>
      <c r="L766" s="100"/>
      <c r="M766" s="100"/>
      <c r="N766" s="100"/>
      <c r="O766" s="100"/>
      <c r="P766" s="100"/>
      <c r="Q766" s="100"/>
      <c r="R766" s="100"/>
      <c r="S766" s="100"/>
      <c r="T766" s="100"/>
      <c r="U766" s="100"/>
      <c r="V766" s="100"/>
      <c r="W766" s="100"/>
      <c r="X766" s="100"/>
      <c r="Y766" s="100"/>
      <c r="Z766" s="100"/>
      <c r="AA766" s="100"/>
    </row>
    <row r="767" spans="1:28" ht="15.75" customHeight="1">
      <c r="A767" s="472" t="str">
        <f>T(A761)</f>
        <v xml:space="preserve">Industrial Disaster </v>
      </c>
      <c r="B767" s="473"/>
      <c r="C767" s="473"/>
      <c r="D767" s="474"/>
      <c r="E767" s="478" t="s">
        <v>5</v>
      </c>
      <c r="F767" s="479"/>
      <c r="G767" s="478" t="s">
        <v>159</v>
      </c>
      <c r="H767" s="482"/>
      <c r="I767" s="479"/>
      <c r="J767" s="484" t="s">
        <v>7</v>
      </c>
      <c r="K767" s="485"/>
      <c r="L767" s="485"/>
      <c r="M767" s="485"/>
      <c r="N767" s="485"/>
      <c r="O767" s="485"/>
      <c r="P767" s="485"/>
      <c r="Q767" s="485"/>
      <c r="R767" s="486"/>
      <c r="S767" s="484" t="s">
        <v>9</v>
      </c>
      <c r="T767" s="485"/>
      <c r="U767" s="485"/>
      <c r="V767" s="485"/>
      <c r="W767" s="485"/>
      <c r="X767" s="485"/>
      <c r="Y767" s="485"/>
      <c r="Z767" s="485"/>
      <c r="AA767" s="486"/>
      <c r="AB767" s="487">
        <f>SUM(((((J771+S771)/2)*G771)*E771))</f>
        <v>0</v>
      </c>
    </row>
    <row r="768" spans="1:28" ht="15.75" customHeight="1">
      <c r="A768" s="475"/>
      <c r="B768" s="476"/>
      <c r="C768" s="476"/>
      <c r="D768" s="477"/>
      <c r="E768" s="480"/>
      <c r="F768" s="481"/>
      <c r="G768" s="480"/>
      <c r="H768" s="483"/>
      <c r="I768" s="481"/>
      <c r="J768" s="490" t="s">
        <v>163</v>
      </c>
      <c r="K768" s="491"/>
      <c r="L768" s="492"/>
      <c r="M768" s="490" t="s">
        <v>165</v>
      </c>
      <c r="N768" s="491"/>
      <c r="O768" s="492"/>
      <c r="P768" s="490" t="s">
        <v>167</v>
      </c>
      <c r="Q768" s="491"/>
      <c r="R768" s="492"/>
      <c r="S768" s="490" t="s">
        <v>213</v>
      </c>
      <c r="T768" s="491"/>
      <c r="U768" s="492"/>
      <c r="V768" s="490" t="s">
        <v>219</v>
      </c>
      <c r="W768" s="491"/>
      <c r="X768" s="492"/>
      <c r="Y768" s="490" t="s">
        <v>225</v>
      </c>
      <c r="Z768" s="491"/>
      <c r="AA768" s="540"/>
      <c r="AB768" s="488"/>
    </row>
    <row r="769" spans="1:28" ht="15.75" customHeight="1">
      <c r="A769" s="493" t="str">
        <f>T(A79)</f>
        <v>Bridges</v>
      </c>
      <c r="B769" s="494"/>
      <c r="C769" s="96" t="str">
        <f>T(C79)</f>
        <v>LR</v>
      </c>
      <c r="D769" s="99">
        <f>SUM(D79)</f>
        <v>12</v>
      </c>
      <c r="E769" s="495">
        <v>1</v>
      </c>
      <c r="F769" s="496"/>
      <c r="G769" s="495">
        <f>SUM(G79)</f>
        <v>0</v>
      </c>
      <c r="H769" s="499"/>
      <c r="I769" s="496"/>
      <c r="J769" s="501">
        <v>0</v>
      </c>
      <c r="K769" s="502"/>
      <c r="L769" s="503"/>
      <c r="M769" s="501">
        <v>0</v>
      </c>
      <c r="N769" s="502"/>
      <c r="O769" s="503"/>
      <c r="P769" s="501">
        <v>0</v>
      </c>
      <c r="Q769" s="502"/>
      <c r="R769" s="503"/>
      <c r="S769" s="501">
        <v>0</v>
      </c>
      <c r="T769" s="502"/>
      <c r="U769" s="503"/>
      <c r="V769" s="501">
        <v>0</v>
      </c>
      <c r="W769" s="502"/>
      <c r="X769" s="503"/>
      <c r="Y769" s="501">
        <v>0</v>
      </c>
      <c r="Z769" s="502"/>
      <c r="AA769" s="503"/>
      <c r="AB769" s="488"/>
    </row>
    <row r="770" spans="1:28" ht="15.75" customHeight="1">
      <c r="A770" s="507" t="str">
        <f>T(A80)</f>
        <v/>
      </c>
      <c r="B770" s="508"/>
      <c r="C770" s="508"/>
      <c r="D770" s="509"/>
      <c r="E770" s="497"/>
      <c r="F770" s="498"/>
      <c r="G770" s="497"/>
      <c r="H770" s="500"/>
      <c r="I770" s="498"/>
      <c r="J770" s="504"/>
      <c r="K770" s="505"/>
      <c r="L770" s="506"/>
      <c r="M770" s="504"/>
      <c r="N770" s="505"/>
      <c r="O770" s="506"/>
      <c r="P770" s="504"/>
      <c r="Q770" s="505"/>
      <c r="R770" s="506"/>
      <c r="S770" s="504"/>
      <c r="T770" s="505"/>
      <c r="U770" s="506"/>
      <c r="V770" s="504"/>
      <c r="W770" s="505"/>
      <c r="X770" s="506"/>
      <c r="Y770" s="504"/>
      <c r="Z770" s="505"/>
      <c r="AA770" s="506"/>
      <c r="AB770" s="488"/>
    </row>
    <row r="771" spans="1:28" ht="15.75" customHeight="1" thickBot="1">
      <c r="A771" s="510"/>
      <c r="B771" s="511"/>
      <c r="C771" s="511"/>
      <c r="D771" s="512"/>
      <c r="E771" s="513">
        <f>SUM(E769)</f>
        <v>1</v>
      </c>
      <c r="F771" s="514"/>
      <c r="G771" s="515">
        <f>SUM(G769)</f>
        <v>0</v>
      </c>
      <c r="H771" s="513"/>
      <c r="I771" s="514"/>
      <c r="J771" s="515">
        <f>SUM((J769+M769+P769)/3)</f>
        <v>0</v>
      </c>
      <c r="K771" s="513"/>
      <c r="L771" s="513"/>
      <c r="M771" s="513"/>
      <c r="N771" s="513"/>
      <c r="O771" s="513"/>
      <c r="P771" s="513"/>
      <c r="Q771" s="513"/>
      <c r="R771" s="514"/>
      <c r="S771" s="515">
        <f>SUM(((S769*3)+V769+Y769)/5)</f>
        <v>0</v>
      </c>
      <c r="T771" s="513"/>
      <c r="U771" s="513"/>
      <c r="V771" s="513"/>
      <c r="W771" s="513"/>
      <c r="X771" s="513"/>
      <c r="Y771" s="513"/>
      <c r="Z771" s="513"/>
      <c r="AA771" s="514"/>
      <c r="AB771" s="489"/>
    </row>
    <row r="772" spans="1:28" ht="15.75" customHeight="1" thickBot="1">
      <c r="J772" s="100"/>
      <c r="K772" s="100"/>
      <c r="L772" s="100"/>
      <c r="M772" s="100"/>
      <c r="N772" s="100"/>
      <c r="O772" s="100"/>
      <c r="P772" s="100"/>
      <c r="Q772" s="100"/>
      <c r="R772" s="100"/>
      <c r="S772" s="100"/>
      <c r="T772" s="100"/>
      <c r="U772" s="100"/>
      <c r="V772" s="100"/>
      <c r="W772" s="100"/>
      <c r="X772" s="100"/>
      <c r="Y772" s="100"/>
      <c r="Z772" s="100"/>
      <c r="AA772" s="100"/>
    </row>
    <row r="773" spans="1:28" ht="15.75" customHeight="1">
      <c r="A773" s="472" t="str">
        <f>T(A767)</f>
        <v xml:space="preserve">Industrial Disaster </v>
      </c>
      <c r="B773" s="473"/>
      <c r="C773" s="473"/>
      <c r="D773" s="474"/>
      <c r="E773" s="478" t="s">
        <v>5</v>
      </c>
      <c r="F773" s="479"/>
      <c r="G773" s="478" t="s">
        <v>159</v>
      </c>
      <c r="H773" s="482"/>
      <c r="I773" s="479"/>
      <c r="J773" s="484" t="s">
        <v>7</v>
      </c>
      <c r="K773" s="485"/>
      <c r="L773" s="485"/>
      <c r="M773" s="485"/>
      <c r="N773" s="485"/>
      <c r="O773" s="485"/>
      <c r="P773" s="485"/>
      <c r="Q773" s="485"/>
      <c r="R773" s="486"/>
      <c r="S773" s="484" t="s">
        <v>9</v>
      </c>
      <c r="T773" s="485"/>
      <c r="U773" s="485"/>
      <c r="V773" s="485"/>
      <c r="W773" s="485"/>
      <c r="X773" s="485"/>
      <c r="Y773" s="485"/>
      <c r="Z773" s="485"/>
      <c r="AA773" s="486"/>
      <c r="AB773" s="487">
        <f>SUM(((((J777+S777)/2)*G777)*E777))</f>
        <v>0</v>
      </c>
    </row>
    <row r="774" spans="1:28" ht="15.75" customHeight="1">
      <c r="A774" s="475"/>
      <c r="B774" s="476"/>
      <c r="C774" s="476"/>
      <c r="D774" s="477"/>
      <c r="E774" s="480"/>
      <c r="F774" s="481"/>
      <c r="G774" s="480"/>
      <c r="H774" s="483"/>
      <c r="I774" s="481"/>
      <c r="J774" s="490" t="s">
        <v>163</v>
      </c>
      <c r="K774" s="491"/>
      <c r="L774" s="492"/>
      <c r="M774" s="490" t="s">
        <v>165</v>
      </c>
      <c r="N774" s="491"/>
      <c r="O774" s="492"/>
      <c r="P774" s="490" t="s">
        <v>167</v>
      </c>
      <c r="Q774" s="491"/>
      <c r="R774" s="492"/>
      <c r="S774" s="490" t="s">
        <v>213</v>
      </c>
      <c r="T774" s="491"/>
      <c r="U774" s="492"/>
      <c r="V774" s="490" t="s">
        <v>219</v>
      </c>
      <c r="W774" s="491"/>
      <c r="X774" s="492"/>
      <c r="Y774" s="490" t="s">
        <v>225</v>
      </c>
      <c r="Z774" s="491"/>
      <c r="AA774" s="492"/>
      <c r="AB774" s="488"/>
    </row>
    <row r="775" spans="1:28" ht="15.75" customHeight="1">
      <c r="A775" s="493" t="str">
        <f>T(A85)</f>
        <v>Elevated Track</v>
      </c>
      <c r="B775" s="494"/>
      <c r="C775" s="96" t="str">
        <f>T(C85)</f>
        <v>LR</v>
      </c>
      <c r="D775" s="99">
        <f>SUM(D85)</f>
        <v>13</v>
      </c>
      <c r="E775" s="495">
        <v>1</v>
      </c>
      <c r="F775" s="496"/>
      <c r="G775" s="495">
        <f>SUM(G85)</f>
        <v>0</v>
      </c>
      <c r="H775" s="499"/>
      <c r="I775" s="496"/>
      <c r="J775" s="501">
        <v>0</v>
      </c>
      <c r="K775" s="502"/>
      <c r="L775" s="503"/>
      <c r="M775" s="501">
        <v>0</v>
      </c>
      <c r="N775" s="502"/>
      <c r="O775" s="503"/>
      <c r="P775" s="501">
        <v>0</v>
      </c>
      <c r="Q775" s="502"/>
      <c r="R775" s="503"/>
      <c r="S775" s="501">
        <v>0</v>
      </c>
      <c r="T775" s="502"/>
      <c r="U775" s="503"/>
      <c r="V775" s="501">
        <v>0</v>
      </c>
      <c r="W775" s="502"/>
      <c r="X775" s="503"/>
      <c r="Y775" s="501">
        <v>0</v>
      </c>
      <c r="Z775" s="502"/>
      <c r="AA775" s="503"/>
      <c r="AB775" s="488"/>
    </row>
    <row r="776" spans="1:28" ht="15.75" customHeight="1">
      <c r="A776" s="507" t="str">
        <f>T(A86)</f>
        <v/>
      </c>
      <c r="B776" s="508"/>
      <c r="C776" s="508"/>
      <c r="D776" s="509"/>
      <c r="E776" s="497"/>
      <c r="F776" s="498"/>
      <c r="G776" s="497"/>
      <c r="H776" s="500"/>
      <c r="I776" s="498"/>
      <c r="J776" s="504"/>
      <c r="K776" s="505"/>
      <c r="L776" s="506"/>
      <c r="M776" s="504"/>
      <c r="N776" s="505"/>
      <c r="O776" s="506"/>
      <c r="P776" s="504"/>
      <c r="Q776" s="505"/>
      <c r="R776" s="506"/>
      <c r="S776" s="504"/>
      <c r="T776" s="505"/>
      <c r="U776" s="506"/>
      <c r="V776" s="504"/>
      <c r="W776" s="505"/>
      <c r="X776" s="506"/>
      <c r="Y776" s="504"/>
      <c r="Z776" s="505"/>
      <c r="AA776" s="506"/>
      <c r="AB776" s="488"/>
    </row>
    <row r="777" spans="1:28" ht="15.75" customHeight="1" thickBot="1">
      <c r="A777" s="510"/>
      <c r="B777" s="511"/>
      <c r="C777" s="511"/>
      <c r="D777" s="512"/>
      <c r="E777" s="513">
        <f>SUM(E775)</f>
        <v>1</v>
      </c>
      <c r="F777" s="514"/>
      <c r="G777" s="515">
        <f>SUM(G775)</f>
        <v>0</v>
      </c>
      <c r="H777" s="513"/>
      <c r="I777" s="514"/>
      <c r="J777" s="515">
        <f>SUM((J775+M775+P775)/3)</f>
        <v>0</v>
      </c>
      <c r="K777" s="513"/>
      <c r="L777" s="513"/>
      <c r="M777" s="513"/>
      <c r="N777" s="513"/>
      <c r="O777" s="513"/>
      <c r="P777" s="513"/>
      <c r="Q777" s="513"/>
      <c r="R777" s="514"/>
      <c r="S777" s="515">
        <f>SUM(((S775*3)+V775+Y775)/5)</f>
        <v>0</v>
      </c>
      <c r="T777" s="513"/>
      <c r="U777" s="513"/>
      <c r="V777" s="513"/>
      <c r="W777" s="513"/>
      <c r="X777" s="513"/>
      <c r="Y777" s="513"/>
      <c r="Z777" s="513"/>
      <c r="AA777" s="514"/>
      <c r="AB777" s="489"/>
    </row>
    <row r="778" spans="1:28" ht="15.75" customHeight="1" thickBot="1">
      <c r="J778" s="98"/>
      <c r="K778" s="98"/>
      <c r="L778" s="98"/>
      <c r="M778" s="98"/>
      <c r="N778" s="98"/>
      <c r="O778" s="98"/>
      <c r="P778" s="98"/>
      <c r="Q778" s="98"/>
      <c r="R778" s="98"/>
      <c r="S778" s="98"/>
      <c r="T778" s="98"/>
      <c r="U778" s="98"/>
      <c r="V778" s="98"/>
      <c r="W778" s="98"/>
      <c r="X778" s="98"/>
      <c r="Y778" s="98"/>
      <c r="Z778" s="98"/>
      <c r="AA778" s="98"/>
    </row>
    <row r="779" spans="1:28" ht="15.75" customHeight="1">
      <c r="A779" s="472" t="str">
        <f>T(A773)</f>
        <v xml:space="preserve">Industrial Disaster </v>
      </c>
      <c r="B779" s="473"/>
      <c r="C779" s="473"/>
      <c r="D779" s="474"/>
      <c r="E779" s="478" t="s">
        <v>5</v>
      </c>
      <c r="F779" s="479"/>
      <c r="G779" s="478" t="s">
        <v>159</v>
      </c>
      <c r="H779" s="482"/>
      <c r="I779" s="479"/>
      <c r="J779" s="484" t="s">
        <v>7</v>
      </c>
      <c r="K779" s="485"/>
      <c r="L779" s="485"/>
      <c r="M779" s="485"/>
      <c r="N779" s="485"/>
      <c r="O779" s="485"/>
      <c r="P779" s="485"/>
      <c r="Q779" s="485"/>
      <c r="R779" s="486"/>
      <c r="S779" s="484" t="s">
        <v>9</v>
      </c>
      <c r="T779" s="485"/>
      <c r="U779" s="485"/>
      <c r="V779" s="485"/>
      <c r="W779" s="485"/>
      <c r="X779" s="485"/>
      <c r="Y779" s="485"/>
      <c r="Z779" s="485"/>
      <c r="AA779" s="486"/>
      <c r="AB779" s="487">
        <f>SUM(((((J783+S783)/2)*G783)*E783))</f>
        <v>0</v>
      </c>
    </row>
    <row r="780" spans="1:28" ht="15.75" customHeight="1">
      <c r="A780" s="475"/>
      <c r="B780" s="476"/>
      <c r="C780" s="476"/>
      <c r="D780" s="477"/>
      <c r="E780" s="480"/>
      <c r="F780" s="481"/>
      <c r="G780" s="480"/>
      <c r="H780" s="483"/>
      <c r="I780" s="481"/>
      <c r="J780" s="490" t="s">
        <v>163</v>
      </c>
      <c r="K780" s="491"/>
      <c r="L780" s="492"/>
      <c r="M780" s="490" t="s">
        <v>165</v>
      </c>
      <c r="N780" s="491"/>
      <c r="O780" s="492"/>
      <c r="P780" s="490" t="s">
        <v>167</v>
      </c>
      <c r="Q780" s="491"/>
      <c r="R780" s="492"/>
      <c r="S780" s="490" t="s">
        <v>213</v>
      </c>
      <c r="T780" s="491"/>
      <c r="U780" s="492"/>
      <c r="V780" s="490" t="s">
        <v>219</v>
      </c>
      <c r="W780" s="491"/>
      <c r="X780" s="492"/>
      <c r="Y780" s="490" t="s">
        <v>225</v>
      </c>
      <c r="Z780" s="491"/>
      <c r="AA780" s="492"/>
      <c r="AB780" s="488"/>
    </row>
    <row r="781" spans="1:28" ht="15.75" customHeight="1">
      <c r="A781" s="493" t="str">
        <f>T(A91)</f>
        <v xml:space="preserve">Tunnels </v>
      </c>
      <c r="B781" s="494"/>
      <c r="C781" s="96" t="str">
        <f>T(C91)</f>
        <v>LR</v>
      </c>
      <c r="D781" s="99">
        <f>SUM(D91)</f>
        <v>14</v>
      </c>
      <c r="E781" s="495">
        <v>1</v>
      </c>
      <c r="F781" s="496"/>
      <c r="G781" s="495">
        <f>SUM(G91)</f>
        <v>0</v>
      </c>
      <c r="H781" s="499"/>
      <c r="I781" s="496"/>
      <c r="J781" s="501">
        <v>0</v>
      </c>
      <c r="K781" s="502"/>
      <c r="L781" s="503"/>
      <c r="M781" s="501">
        <v>0</v>
      </c>
      <c r="N781" s="502"/>
      <c r="O781" s="503"/>
      <c r="P781" s="501">
        <v>0</v>
      </c>
      <c r="Q781" s="502"/>
      <c r="R781" s="503"/>
      <c r="S781" s="501">
        <v>0</v>
      </c>
      <c r="T781" s="502"/>
      <c r="U781" s="503"/>
      <c r="V781" s="501">
        <v>0</v>
      </c>
      <c r="W781" s="502"/>
      <c r="X781" s="503"/>
      <c r="Y781" s="501">
        <v>0</v>
      </c>
      <c r="Z781" s="502"/>
      <c r="AA781" s="503"/>
      <c r="AB781" s="488"/>
    </row>
    <row r="782" spans="1:28" ht="15.75" customHeight="1">
      <c r="A782" s="507" t="str">
        <f>T(A92)</f>
        <v/>
      </c>
      <c r="B782" s="508"/>
      <c r="C782" s="508"/>
      <c r="D782" s="509"/>
      <c r="E782" s="497"/>
      <c r="F782" s="498"/>
      <c r="G782" s="497"/>
      <c r="H782" s="500"/>
      <c r="I782" s="498"/>
      <c r="J782" s="504"/>
      <c r="K782" s="505"/>
      <c r="L782" s="506"/>
      <c r="M782" s="504"/>
      <c r="N782" s="505"/>
      <c r="O782" s="506"/>
      <c r="P782" s="504"/>
      <c r="Q782" s="505"/>
      <c r="R782" s="506"/>
      <c r="S782" s="504"/>
      <c r="T782" s="505"/>
      <c r="U782" s="506"/>
      <c r="V782" s="504"/>
      <c r="W782" s="505"/>
      <c r="X782" s="506"/>
      <c r="Y782" s="504"/>
      <c r="Z782" s="505"/>
      <c r="AA782" s="506"/>
      <c r="AB782" s="488"/>
    </row>
    <row r="783" spans="1:28" ht="15.75" customHeight="1" thickBot="1">
      <c r="A783" s="510"/>
      <c r="B783" s="511"/>
      <c r="C783" s="511"/>
      <c r="D783" s="512"/>
      <c r="E783" s="513">
        <f>SUM(E781)</f>
        <v>1</v>
      </c>
      <c r="F783" s="514"/>
      <c r="G783" s="515">
        <f>SUM(G781)</f>
        <v>0</v>
      </c>
      <c r="H783" s="513"/>
      <c r="I783" s="514"/>
      <c r="J783" s="515">
        <f>SUM((J781+M781+P781)/3)</f>
        <v>0</v>
      </c>
      <c r="K783" s="513"/>
      <c r="L783" s="513"/>
      <c r="M783" s="513"/>
      <c r="N783" s="513"/>
      <c r="O783" s="513"/>
      <c r="P783" s="513"/>
      <c r="Q783" s="513"/>
      <c r="R783" s="514"/>
      <c r="S783" s="515">
        <f>SUM(((S781*3)+V781+Y781)/5)</f>
        <v>0</v>
      </c>
      <c r="T783" s="513"/>
      <c r="U783" s="513"/>
      <c r="V783" s="513"/>
      <c r="W783" s="513"/>
      <c r="X783" s="513"/>
      <c r="Y783" s="513"/>
      <c r="Z783" s="513"/>
      <c r="AA783" s="514"/>
      <c r="AB783" s="489"/>
    </row>
    <row r="784" spans="1:28" ht="15.75" customHeight="1" thickBot="1">
      <c r="J784" s="100"/>
      <c r="K784" s="100"/>
      <c r="L784" s="100"/>
      <c r="M784" s="100"/>
      <c r="N784" s="100"/>
      <c r="O784" s="100"/>
      <c r="P784" s="100"/>
      <c r="Q784" s="100"/>
      <c r="R784" s="100"/>
      <c r="S784" s="100"/>
      <c r="T784" s="100"/>
      <c r="U784" s="100"/>
      <c r="V784" s="100"/>
      <c r="W784" s="100"/>
      <c r="X784" s="100"/>
      <c r="Y784" s="100"/>
      <c r="Z784" s="100"/>
      <c r="AA784" s="100"/>
    </row>
    <row r="785" spans="1:28" ht="15.75" customHeight="1">
      <c r="A785" s="472" t="str">
        <f>T(A779)</f>
        <v xml:space="preserve">Industrial Disaster </v>
      </c>
      <c r="B785" s="473"/>
      <c r="C785" s="473"/>
      <c r="D785" s="474"/>
      <c r="E785" s="478" t="s">
        <v>5</v>
      </c>
      <c r="F785" s="479"/>
      <c r="G785" s="478" t="s">
        <v>159</v>
      </c>
      <c r="H785" s="482"/>
      <c r="I785" s="479"/>
      <c r="J785" s="484" t="s">
        <v>7</v>
      </c>
      <c r="K785" s="485"/>
      <c r="L785" s="485"/>
      <c r="M785" s="485"/>
      <c r="N785" s="485"/>
      <c r="O785" s="485"/>
      <c r="P785" s="485"/>
      <c r="Q785" s="485"/>
      <c r="R785" s="486"/>
      <c r="S785" s="484" t="s">
        <v>9</v>
      </c>
      <c r="T785" s="485"/>
      <c r="U785" s="485"/>
      <c r="V785" s="485"/>
      <c r="W785" s="485"/>
      <c r="X785" s="485"/>
      <c r="Y785" s="485"/>
      <c r="Z785" s="485"/>
      <c r="AA785" s="486"/>
      <c r="AB785" s="487">
        <f>SUM(((((J789+S789)/2)*G789)*E789))</f>
        <v>0</v>
      </c>
    </row>
    <row r="786" spans="1:28" ht="15.75" customHeight="1">
      <c r="A786" s="475"/>
      <c r="B786" s="476"/>
      <c r="C786" s="476"/>
      <c r="D786" s="477"/>
      <c r="E786" s="480"/>
      <c r="F786" s="481"/>
      <c r="G786" s="480"/>
      <c r="H786" s="483"/>
      <c r="I786" s="481"/>
      <c r="J786" s="490" t="s">
        <v>163</v>
      </c>
      <c r="K786" s="491"/>
      <c r="L786" s="492"/>
      <c r="M786" s="490" t="s">
        <v>165</v>
      </c>
      <c r="N786" s="491"/>
      <c r="O786" s="492"/>
      <c r="P786" s="490" t="s">
        <v>167</v>
      </c>
      <c r="Q786" s="491"/>
      <c r="R786" s="492"/>
      <c r="S786" s="490" t="s">
        <v>213</v>
      </c>
      <c r="T786" s="491"/>
      <c r="U786" s="492"/>
      <c r="V786" s="490" t="s">
        <v>219</v>
      </c>
      <c r="W786" s="491"/>
      <c r="X786" s="492"/>
      <c r="Y786" s="490" t="s">
        <v>225</v>
      </c>
      <c r="Z786" s="491"/>
      <c r="AA786" s="540"/>
      <c r="AB786" s="488"/>
    </row>
    <row r="787" spans="1:28" ht="15.75" customHeight="1">
      <c r="A787" s="493" t="str">
        <f>T(A97)</f>
        <v>Choke Points on ROW</v>
      </c>
      <c r="B787" s="494"/>
      <c r="C787" s="96" t="str">
        <f>T(C97)</f>
        <v>LR</v>
      </c>
      <c r="D787" s="99">
        <f>SUM(D97)</f>
        <v>15</v>
      </c>
      <c r="E787" s="495">
        <v>1</v>
      </c>
      <c r="F787" s="496"/>
      <c r="G787" s="495">
        <f>SUM(G97)</f>
        <v>0</v>
      </c>
      <c r="H787" s="499"/>
      <c r="I787" s="496"/>
      <c r="J787" s="501">
        <v>0</v>
      </c>
      <c r="K787" s="502"/>
      <c r="L787" s="503"/>
      <c r="M787" s="501">
        <v>0</v>
      </c>
      <c r="N787" s="502"/>
      <c r="O787" s="503"/>
      <c r="P787" s="501">
        <v>0</v>
      </c>
      <c r="Q787" s="502"/>
      <c r="R787" s="503"/>
      <c r="S787" s="501">
        <v>0</v>
      </c>
      <c r="T787" s="502"/>
      <c r="U787" s="503"/>
      <c r="V787" s="501">
        <v>0</v>
      </c>
      <c r="W787" s="502"/>
      <c r="X787" s="503"/>
      <c r="Y787" s="501">
        <v>0</v>
      </c>
      <c r="Z787" s="502"/>
      <c r="AA787" s="503"/>
      <c r="AB787" s="488"/>
    </row>
    <row r="788" spans="1:28" ht="15.75" customHeight="1">
      <c r="A788" s="507" t="str">
        <f>T(A98)</f>
        <v/>
      </c>
      <c r="B788" s="508"/>
      <c r="C788" s="508"/>
      <c r="D788" s="509"/>
      <c r="E788" s="497"/>
      <c r="F788" s="498"/>
      <c r="G788" s="497"/>
      <c r="H788" s="500"/>
      <c r="I788" s="498"/>
      <c r="J788" s="504"/>
      <c r="K788" s="505"/>
      <c r="L788" s="506"/>
      <c r="M788" s="504"/>
      <c r="N788" s="505"/>
      <c r="O788" s="506"/>
      <c r="P788" s="504"/>
      <c r="Q788" s="505"/>
      <c r="R788" s="506"/>
      <c r="S788" s="504"/>
      <c r="T788" s="505"/>
      <c r="U788" s="506"/>
      <c r="V788" s="504"/>
      <c r="W788" s="505"/>
      <c r="X788" s="506"/>
      <c r="Y788" s="504"/>
      <c r="Z788" s="505"/>
      <c r="AA788" s="506"/>
      <c r="AB788" s="488"/>
    </row>
    <row r="789" spans="1:28" ht="15.75" customHeight="1" thickBot="1">
      <c r="A789" s="510"/>
      <c r="B789" s="511"/>
      <c r="C789" s="511"/>
      <c r="D789" s="512"/>
      <c r="E789" s="513">
        <f>SUM(E787)</f>
        <v>1</v>
      </c>
      <c r="F789" s="514"/>
      <c r="G789" s="515">
        <f>SUM(G787)</f>
        <v>0</v>
      </c>
      <c r="H789" s="513"/>
      <c r="I789" s="514"/>
      <c r="J789" s="515">
        <f>SUM((J787+M787+P787)/3)</f>
        <v>0</v>
      </c>
      <c r="K789" s="513"/>
      <c r="L789" s="513"/>
      <c r="M789" s="513"/>
      <c r="N789" s="513"/>
      <c r="O789" s="513"/>
      <c r="P789" s="513"/>
      <c r="Q789" s="513"/>
      <c r="R789" s="514"/>
      <c r="S789" s="515">
        <f>SUM(((S787*3)+V787+Y787)/5)</f>
        <v>0</v>
      </c>
      <c r="T789" s="513"/>
      <c r="U789" s="513"/>
      <c r="V789" s="513"/>
      <c r="W789" s="513"/>
      <c r="X789" s="513"/>
      <c r="Y789" s="513"/>
      <c r="Z789" s="513"/>
      <c r="AA789" s="514"/>
      <c r="AB789" s="489"/>
    </row>
    <row r="790" spans="1:28" ht="15.75" customHeight="1" thickBot="1">
      <c r="J790" s="100"/>
      <c r="K790" s="100"/>
      <c r="L790" s="100"/>
      <c r="M790" s="100"/>
      <c r="N790" s="100"/>
      <c r="O790" s="100"/>
      <c r="P790" s="100"/>
      <c r="Q790" s="100"/>
      <c r="R790" s="100"/>
      <c r="S790" s="100"/>
      <c r="T790" s="100"/>
      <c r="U790" s="100"/>
      <c r="V790" s="100"/>
      <c r="W790" s="100"/>
      <c r="X790" s="100"/>
      <c r="Y790" s="100"/>
      <c r="Z790" s="100"/>
      <c r="AA790" s="100"/>
    </row>
    <row r="791" spans="1:28" ht="15.75" customHeight="1">
      <c r="A791" s="472" t="str">
        <f>T(A785)</f>
        <v xml:space="preserve">Industrial Disaster </v>
      </c>
      <c r="B791" s="473"/>
      <c r="C791" s="473"/>
      <c r="D791" s="474"/>
      <c r="E791" s="478" t="s">
        <v>5</v>
      </c>
      <c r="F791" s="479"/>
      <c r="G791" s="478" t="s">
        <v>159</v>
      </c>
      <c r="H791" s="482"/>
      <c r="I791" s="479"/>
      <c r="J791" s="484" t="s">
        <v>7</v>
      </c>
      <c r="K791" s="485"/>
      <c r="L791" s="485"/>
      <c r="M791" s="485"/>
      <c r="N791" s="485"/>
      <c r="O791" s="485"/>
      <c r="P791" s="485"/>
      <c r="Q791" s="485"/>
      <c r="R791" s="486"/>
      <c r="S791" s="484" t="s">
        <v>9</v>
      </c>
      <c r="T791" s="485"/>
      <c r="U791" s="485"/>
      <c r="V791" s="485"/>
      <c r="W791" s="485"/>
      <c r="X791" s="485"/>
      <c r="Y791" s="485"/>
      <c r="Z791" s="485"/>
      <c r="AA791" s="486"/>
      <c r="AB791" s="487">
        <f>SUM(((((J795+S795)/2)*G795)*E795))</f>
        <v>0</v>
      </c>
    </row>
    <row r="792" spans="1:28" ht="15.75" customHeight="1">
      <c r="A792" s="475"/>
      <c r="B792" s="476"/>
      <c r="C792" s="476"/>
      <c r="D792" s="477"/>
      <c r="E792" s="480"/>
      <c r="F792" s="481"/>
      <c r="G792" s="480"/>
      <c r="H792" s="483"/>
      <c r="I792" s="481"/>
      <c r="J792" s="490" t="s">
        <v>163</v>
      </c>
      <c r="K792" s="491"/>
      <c r="L792" s="492"/>
      <c r="M792" s="490" t="s">
        <v>165</v>
      </c>
      <c r="N792" s="491"/>
      <c r="O792" s="492"/>
      <c r="P792" s="490" t="s">
        <v>167</v>
      </c>
      <c r="Q792" s="491"/>
      <c r="R792" s="492"/>
      <c r="S792" s="490" t="s">
        <v>213</v>
      </c>
      <c r="T792" s="491"/>
      <c r="U792" s="492"/>
      <c r="V792" s="490" t="s">
        <v>219</v>
      </c>
      <c r="W792" s="491"/>
      <c r="X792" s="492"/>
      <c r="Y792" s="490" t="s">
        <v>225</v>
      </c>
      <c r="Z792" s="491"/>
      <c r="AA792" s="492"/>
      <c r="AB792" s="488"/>
    </row>
    <row r="793" spans="1:28" ht="15.75" customHeight="1">
      <c r="A793" s="493" t="str">
        <f>T(A103)</f>
        <v>Fire Suppression</v>
      </c>
      <c r="B793" s="494"/>
      <c r="C793" s="96" t="str">
        <f>T(C103)</f>
        <v>LR</v>
      </c>
      <c r="D793" s="99">
        <f>SUM(D103)</f>
        <v>16</v>
      </c>
      <c r="E793" s="495">
        <v>1</v>
      </c>
      <c r="F793" s="496"/>
      <c r="G793" s="495">
        <f>SUM(G103)</f>
        <v>0</v>
      </c>
      <c r="H793" s="499"/>
      <c r="I793" s="496"/>
      <c r="J793" s="501">
        <v>0</v>
      </c>
      <c r="K793" s="502"/>
      <c r="L793" s="503"/>
      <c r="M793" s="501">
        <v>0</v>
      </c>
      <c r="N793" s="502"/>
      <c r="O793" s="503"/>
      <c r="P793" s="501">
        <v>0</v>
      </c>
      <c r="Q793" s="502"/>
      <c r="R793" s="503"/>
      <c r="S793" s="501">
        <v>0</v>
      </c>
      <c r="T793" s="502"/>
      <c r="U793" s="503"/>
      <c r="V793" s="501">
        <v>0</v>
      </c>
      <c r="W793" s="502"/>
      <c r="X793" s="503"/>
      <c r="Y793" s="501">
        <v>0</v>
      </c>
      <c r="Z793" s="502"/>
      <c r="AA793" s="503"/>
      <c r="AB793" s="488"/>
    </row>
    <row r="794" spans="1:28" ht="15.75" customHeight="1">
      <c r="A794" s="507" t="str">
        <f>T(A104)</f>
        <v/>
      </c>
      <c r="B794" s="508"/>
      <c r="C794" s="508"/>
      <c r="D794" s="509"/>
      <c r="E794" s="497"/>
      <c r="F794" s="498"/>
      <c r="G794" s="497"/>
      <c r="H794" s="500"/>
      <c r="I794" s="498"/>
      <c r="J794" s="504"/>
      <c r="K794" s="505"/>
      <c r="L794" s="506"/>
      <c r="M794" s="504"/>
      <c r="N794" s="505"/>
      <c r="O794" s="506"/>
      <c r="P794" s="504"/>
      <c r="Q794" s="505"/>
      <c r="R794" s="506"/>
      <c r="S794" s="504"/>
      <c r="T794" s="505"/>
      <c r="U794" s="506"/>
      <c r="V794" s="504"/>
      <c r="W794" s="505"/>
      <c r="X794" s="506"/>
      <c r="Y794" s="504"/>
      <c r="Z794" s="505"/>
      <c r="AA794" s="506"/>
      <c r="AB794" s="488"/>
    </row>
    <row r="795" spans="1:28" ht="15.75" customHeight="1" thickBot="1">
      <c r="A795" s="510"/>
      <c r="B795" s="511"/>
      <c r="C795" s="511"/>
      <c r="D795" s="512"/>
      <c r="E795" s="513">
        <f>SUM(E793)</f>
        <v>1</v>
      </c>
      <c r="F795" s="514"/>
      <c r="G795" s="515">
        <f>SUM(G793)</f>
        <v>0</v>
      </c>
      <c r="H795" s="513"/>
      <c r="I795" s="514"/>
      <c r="J795" s="515">
        <f>SUM((J793+M793+P793)/3)</f>
        <v>0</v>
      </c>
      <c r="K795" s="513"/>
      <c r="L795" s="513"/>
      <c r="M795" s="513"/>
      <c r="N795" s="513"/>
      <c r="O795" s="513"/>
      <c r="P795" s="513"/>
      <c r="Q795" s="513"/>
      <c r="R795" s="514"/>
      <c r="S795" s="515">
        <f>SUM(((S793*3)+V793+Y793)/5)</f>
        <v>0</v>
      </c>
      <c r="T795" s="513"/>
      <c r="U795" s="513"/>
      <c r="V795" s="513"/>
      <c r="W795" s="513"/>
      <c r="X795" s="513"/>
      <c r="Y795" s="513"/>
      <c r="Z795" s="513"/>
      <c r="AA795" s="514"/>
      <c r="AB795" s="489"/>
    </row>
    <row r="796" spans="1:28" ht="15.75" customHeight="1" thickBot="1">
      <c r="J796" s="98"/>
      <c r="K796" s="98"/>
      <c r="L796" s="98"/>
      <c r="M796" s="98"/>
      <c r="N796" s="98"/>
      <c r="O796" s="98"/>
      <c r="P796" s="98"/>
      <c r="Q796" s="98"/>
      <c r="R796" s="98"/>
      <c r="S796" s="98"/>
      <c r="T796" s="98"/>
      <c r="U796" s="98"/>
      <c r="V796" s="98"/>
      <c r="W796" s="98"/>
      <c r="X796" s="98"/>
      <c r="Y796" s="98"/>
      <c r="Z796" s="98"/>
      <c r="AA796" s="98"/>
    </row>
    <row r="797" spans="1:28" ht="15.75" customHeight="1">
      <c r="A797" s="472" t="str">
        <f>T(A791)</f>
        <v xml:space="preserve">Industrial Disaster </v>
      </c>
      <c r="B797" s="473"/>
      <c r="C797" s="473"/>
      <c r="D797" s="474"/>
      <c r="E797" s="478" t="s">
        <v>5</v>
      </c>
      <c r="F797" s="479"/>
      <c r="G797" s="478" t="s">
        <v>159</v>
      </c>
      <c r="H797" s="482"/>
      <c r="I797" s="479"/>
      <c r="J797" s="484" t="s">
        <v>7</v>
      </c>
      <c r="K797" s="485"/>
      <c r="L797" s="485"/>
      <c r="M797" s="485"/>
      <c r="N797" s="485"/>
      <c r="O797" s="485"/>
      <c r="P797" s="485"/>
      <c r="Q797" s="485"/>
      <c r="R797" s="486"/>
      <c r="S797" s="484" t="s">
        <v>9</v>
      </c>
      <c r="T797" s="485"/>
      <c r="U797" s="485"/>
      <c r="V797" s="485"/>
      <c r="W797" s="485"/>
      <c r="X797" s="485"/>
      <c r="Y797" s="485"/>
      <c r="Z797" s="485"/>
      <c r="AA797" s="486"/>
      <c r="AB797" s="487">
        <f>SUM(((((J801+S801)/2)*G801)*E801))</f>
        <v>0</v>
      </c>
    </row>
    <row r="798" spans="1:28" ht="15.75" customHeight="1">
      <c r="A798" s="475"/>
      <c r="B798" s="476"/>
      <c r="C798" s="476"/>
      <c r="D798" s="477"/>
      <c r="E798" s="480"/>
      <c r="F798" s="481"/>
      <c r="G798" s="480"/>
      <c r="H798" s="483"/>
      <c r="I798" s="481"/>
      <c r="J798" s="490" t="s">
        <v>163</v>
      </c>
      <c r="K798" s="491"/>
      <c r="L798" s="492"/>
      <c r="M798" s="490" t="s">
        <v>165</v>
      </c>
      <c r="N798" s="491"/>
      <c r="O798" s="492"/>
      <c r="P798" s="490" t="s">
        <v>167</v>
      </c>
      <c r="Q798" s="491"/>
      <c r="R798" s="492"/>
      <c r="S798" s="490" t="s">
        <v>213</v>
      </c>
      <c r="T798" s="491"/>
      <c r="U798" s="492"/>
      <c r="V798" s="490" t="s">
        <v>219</v>
      </c>
      <c r="W798" s="491"/>
      <c r="X798" s="492"/>
      <c r="Y798" s="490" t="s">
        <v>225</v>
      </c>
      <c r="Z798" s="491"/>
      <c r="AA798" s="492"/>
      <c r="AB798" s="488"/>
    </row>
    <row r="799" spans="1:28" ht="15.75" customHeight="1">
      <c r="A799" s="493" t="str">
        <f>T(A109)</f>
        <v>Power Generation/Distribution</v>
      </c>
      <c r="B799" s="494"/>
      <c r="C799" s="96" t="str">
        <f>T(C109)</f>
        <v>LR</v>
      </c>
      <c r="D799" s="99">
        <f>SUM(D109)</f>
        <v>17</v>
      </c>
      <c r="E799" s="495">
        <v>1</v>
      </c>
      <c r="F799" s="496"/>
      <c r="G799" s="495">
        <f>SUM(G109)</f>
        <v>0</v>
      </c>
      <c r="H799" s="499"/>
      <c r="I799" s="496"/>
      <c r="J799" s="501">
        <v>0</v>
      </c>
      <c r="K799" s="502"/>
      <c r="L799" s="503"/>
      <c r="M799" s="501">
        <v>0</v>
      </c>
      <c r="N799" s="502"/>
      <c r="O799" s="503"/>
      <c r="P799" s="501">
        <v>0</v>
      </c>
      <c r="Q799" s="502"/>
      <c r="R799" s="503"/>
      <c r="S799" s="501">
        <v>0</v>
      </c>
      <c r="T799" s="502"/>
      <c r="U799" s="503"/>
      <c r="V799" s="501">
        <v>0</v>
      </c>
      <c r="W799" s="502"/>
      <c r="X799" s="503"/>
      <c r="Y799" s="501">
        <v>0</v>
      </c>
      <c r="Z799" s="502"/>
      <c r="AA799" s="503"/>
      <c r="AB799" s="488"/>
    </row>
    <row r="800" spans="1:28" ht="15.75" customHeight="1">
      <c r="A800" s="507" t="str">
        <f>T(A110)</f>
        <v/>
      </c>
      <c r="B800" s="508"/>
      <c r="C800" s="508"/>
      <c r="D800" s="509"/>
      <c r="E800" s="497"/>
      <c r="F800" s="498"/>
      <c r="G800" s="497"/>
      <c r="H800" s="500"/>
      <c r="I800" s="498"/>
      <c r="J800" s="504"/>
      <c r="K800" s="505"/>
      <c r="L800" s="506"/>
      <c r="M800" s="504"/>
      <c r="N800" s="505"/>
      <c r="O800" s="506"/>
      <c r="P800" s="504"/>
      <c r="Q800" s="505"/>
      <c r="R800" s="506"/>
      <c r="S800" s="504"/>
      <c r="T800" s="505"/>
      <c r="U800" s="506"/>
      <c r="V800" s="504"/>
      <c r="W800" s="505"/>
      <c r="X800" s="506"/>
      <c r="Y800" s="504"/>
      <c r="Z800" s="505"/>
      <c r="AA800" s="506"/>
      <c r="AB800" s="488"/>
    </row>
    <row r="801" spans="1:28" ht="15.75" customHeight="1" thickBot="1">
      <c r="A801" s="510"/>
      <c r="B801" s="511"/>
      <c r="C801" s="511"/>
      <c r="D801" s="512"/>
      <c r="E801" s="513">
        <f>SUM(E799)</f>
        <v>1</v>
      </c>
      <c r="F801" s="514"/>
      <c r="G801" s="515">
        <f>SUM(G799)</f>
        <v>0</v>
      </c>
      <c r="H801" s="513"/>
      <c r="I801" s="514"/>
      <c r="J801" s="515">
        <f>SUM((J799+M799+P799)/3)</f>
        <v>0</v>
      </c>
      <c r="K801" s="513"/>
      <c r="L801" s="513"/>
      <c r="M801" s="513"/>
      <c r="N801" s="513"/>
      <c r="O801" s="513"/>
      <c r="P801" s="513"/>
      <c r="Q801" s="513"/>
      <c r="R801" s="514"/>
      <c r="S801" s="515">
        <f>SUM(((S799*3)+V799+Y799)/5)</f>
        <v>0</v>
      </c>
      <c r="T801" s="513"/>
      <c r="U801" s="513"/>
      <c r="V801" s="513"/>
      <c r="W801" s="513"/>
      <c r="X801" s="513"/>
      <c r="Y801" s="513"/>
      <c r="Z801" s="513"/>
      <c r="AA801" s="514"/>
      <c r="AB801" s="489"/>
    </row>
    <row r="802" spans="1:28" ht="15.75" customHeight="1" thickBot="1">
      <c r="J802" s="100"/>
      <c r="K802" s="100"/>
      <c r="L802" s="100"/>
      <c r="M802" s="100"/>
      <c r="N802" s="100"/>
      <c r="O802" s="100"/>
      <c r="P802" s="100"/>
      <c r="Q802" s="100"/>
      <c r="R802" s="100"/>
      <c r="S802" s="100"/>
      <c r="T802" s="100"/>
      <c r="U802" s="100"/>
      <c r="V802" s="100"/>
      <c r="W802" s="100"/>
      <c r="X802" s="100"/>
      <c r="Y802" s="100"/>
      <c r="Z802" s="100"/>
      <c r="AA802" s="100"/>
      <c r="AB802" s="111"/>
    </row>
    <row r="803" spans="1:28" ht="15.75" customHeight="1">
      <c r="A803" s="472" t="str">
        <f>T(A797)</f>
        <v xml:space="preserve">Industrial Disaster </v>
      </c>
      <c r="B803" s="473"/>
      <c r="C803" s="473"/>
      <c r="D803" s="474"/>
      <c r="E803" s="478" t="s">
        <v>5</v>
      </c>
      <c r="F803" s="479"/>
      <c r="G803" s="478" t="s">
        <v>159</v>
      </c>
      <c r="H803" s="482"/>
      <c r="I803" s="479"/>
      <c r="J803" s="484" t="s">
        <v>7</v>
      </c>
      <c r="K803" s="485"/>
      <c r="L803" s="485"/>
      <c r="M803" s="485"/>
      <c r="N803" s="485"/>
      <c r="O803" s="485"/>
      <c r="P803" s="485"/>
      <c r="Q803" s="485"/>
      <c r="R803" s="486"/>
      <c r="S803" s="484" t="s">
        <v>9</v>
      </c>
      <c r="T803" s="485"/>
      <c r="U803" s="485"/>
      <c r="V803" s="485"/>
      <c r="W803" s="485"/>
      <c r="X803" s="485"/>
      <c r="Y803" s="485"/>
      <c r="Z803" s="485"/>
      <c r="AA803" s="486"/>
      <c r="AB803" s="487">
        <f>SUM(((((J807+S807)/2)*G807)*E807))</f>
        <v>0</v>
      </c>
    </row>
    <row r="804" spans="1:28" ht="15.75" customHeight="1">
      <c r="A804" s="475"/>
      <c r="B804" s="476"/>
      <c r="C804" s="476"/>
      <c r="D804" s="477"/>
      <c r="E804" s="480"/>
      <c r="F804" s="481"/>
      <c r="G804" s="480"/>
      <c r="H804" s="483"/>
      <c r="I804" s="481"/>
      <c r="J804" s="490" t="s">
        <v>163</v>
      </c>
      <c r="K804" s="491"/>
      <c r="L804" s="492"/>
      <c r="M804" s="490" t="s">
        <v>165</v>
      </c>
      <c r="N804" s="491"/>
      <c r="O804" s="492"/>
      <c r="P804" s="490" t="s">
        <v>167</v>
      </c>
      <c r="Q804" s="491"/>
      <c r="R804" s="492"/>
      <c r="S804" s="490" t="s">
        <v>213</v>
      </c>
      <c r="T804" s="491"/>
      <c r="U804" s="492"/>
      <c r="V804" s="490" t="s">
        <v>219</v>
      </c>
      <c r="W804" s="491"/>
      <c r="X804" s="492"/>
      <c r="Y804" s="490" t="s">
        <v>225</v>
      </c>
      <c r="Z804" s="491"/>
      <c r="AA804" s="540"/>
      <c r="AB804" s="488"/>
    </row>
    <row r="805" spans="1:28" ht="15.75" customHeight="1">
      <c r="A805" s="493" t="str">
        <f>T(A115)</f>
        <v>Yards</v>
      </c>
      <c r="B805" s="494"/>
      <c r="C805" s="96" t="str">
        <f>T(C115)</f>
        <v>LR</v>
      </c>
      <c r="D805" s="99">
        <f>SUM(D115)</f>
        <v>18</v>
      </c>
      <c r="E805" s="495">
        <v>1</v>
      </c>
      <c r="F805" s="496"/>
      <c r="G805" s="495">
        <f>SUM(G115)</f>
        <v>0</v>
      </c>
      <c r="H805" s="499"/>
      <c r="I805" s="496"/>
      <c r="J805" s="501">
        <v>0</v>
      </c>
      <c r="K805" s="502"/>
      <c r="L805" s="503"/>
      <c r="M805" s="501">
        <v>0</v>
      </c>
      <c r="N805" s="502"/>
      <c r="O805" s="503"/>
      <c r="P805" s="501">
        <v>0</v>
      </c>
      <c r="Q805" s="502"/>
      <c r="R805" s="503"/>
      <c r="S805" s="501">
        <v>0</v>
      </c>
      <c r="T805" s="502"/>
      <c r="U805" s="503"/>
      <c r="V805" s="501">
        <v>0</v>
      </c>
      <c r="W805" s="502"/>
      <c r="X805" s="503"/>
      <c r="Y805" s="501">
        <v>0</v>
      </c>
      <c r="Z805" s="502"/>
      <c r="AA805" s="503"/>
      <c r="AB805" s="488"/>
    </row>
    <row r="806" spans="1:28" ht="15.75" customHeight="1">
      <c r="A806" s="507" t="str">
        <f>T(A116)</f>
        <v/>
      </c>
      <c r="B806" s="508"/>
      <c r="C806" s="508"/>
      <c r="D806" s="509"/>
      <c r="E806" s="497"/>
      <c r="F806" s="498"/>
      <c r="G806" s="497"/>
      <c r="H806" s="500"/>
      <c r="I806" s="498"/>
      <c r="J806" s="504"/>
      <c r="K806" s="505"/>
      <c r="L806" s="506"/>
      <c r="M806" s="504"/>
      <c r="N806" s="505"/>
      <c r="O806" s="506"/>
      <c r="P806" s="504"/>
      <c r="Q806" s="505"/>
      <c r="R806" s="506"/>
      <c r="S806" s="504"/>
      <c r="T806" s="505"/>
      <c r="U806" s="506"/>
      <c r="V806" s="504"/>
      <c r="W806" s="505"/>
      <c r="X806" s="506"/>
      <c r="Y806" s="504"/>
      <c r="Z806" s="505"/>
      <c r="AA806" s="506"/>
      <c r="AB806" s="488"/>
    </row>
    <row r="807" spans="1:28" ht="15.75" customHeight="1" thickBot="1">
      <c r="A807" s="510"/>
      <c r="B807" s="511"/>
      <c r="C807" s="511"/>
      <c r="D807" s="512"/>
      <c r="E807" s="513">
        <f>SUM(E805)</f>
        <v>1</v>
      </c>
      <c r="F807" s="514"/>
      <c r="G807" s="515">
        <f>SUM(G805)</f>
        <v>0</v>
      </c>
      <c r="H807" s="513"/>
      <c r="I807" s="514"/>
      <c r="J807" s="515">
        <f>SUM((J805+M805+P805)/3)</f>
        <v>0</v>
      </c>
      <c r="K807" s="513"/>
      <c r="L807" s="513"/>
      <c r="M807" s="513"/>
      <c r="N807" s="513"/>
      <c r="O807" s="513"/>
      <c r="P807" s="513"/>
      <c r="Q807" s="513"/>
      <c r="R807" s="514"/>
      <c r="S807" s="515">
        <f>SUM(((S805*3)+V805+Y805)/5)</f>
        <v>0</v>
      </c>
      <c r="T807" s="513"/>
      <c r="U807" s="513"/>
      <c r="V807" s="513"/>
      <c r="W807" s="513"/>
      <c r="X807" s="513"/>
      <c r="Y807" s="513"/>
      <c r="Z807" s="513"/>
      <c r="AA807" s="514"/>
      <c r="AB807" s="489"/>
    </row>
    <row r="808" spans="1:28" ht="15.75" customHeight="1" thickBot="1">
      <c r="J808" s="100"/>
      <c r="K808" s="100"/>
      <c r="L808" s="100"/>
      <c r="M808" s="100"/>
      <c r="N808" s="100"/>
      <c r="O808" s="100"/>
      <c r="P808" s="100"/>
      <c r="Q808" s="100"/>
      <c r="R808" s="100"/>
      <c r="S808" s="100"/>
      <c r="T808" s="100"/>
      <c r="U808" s="100"/>
      <c r="V808" s="100"/>
      <c r="W808" s="100"/>
      <c r="X808" s="100"/>
      <c r="Y808" s="100"/>
      <c r="Z808" s="100"/>
      <c r="AA808" s="100"/>
    </row>
    <row r="809" spans="1:28" ht="15.75" customHeight="1">
      <c r="A809" s="472" t="str">
        <f>T(A803)</f>
        <v xml:space="preserve">Industrial Disaster </v>
      </c>
      <c r="B809" s="473"/>
      <c r="C809" s="473"/>
      <c r="D809" s="474"/>
      <c r="E809" s="478" t="s">
        <v>5</v>
      </c>
      <c r="F809" s="479"/>
      <c r="G809" s="478" t="s">
        <v>159</v>
      </c>
      <c r="H809" s="482"/>
      <c r="I809" s="479"/>
      <c r="J809" s="484" t="s">
        <v>7</v>
      </c>
      <c r="K809" s="485"/>
      <c r="L809" s="485"/>
      <c r="M809" s="485"/>
      <c r="N809" s="485"/>
      <c r="O809" s="485"/>
      <c r="P809" s="485"/>
      <c r="Q809" s="485"/>
      <c r="R809" s="486"/>
      <c r="S809" s="484" t="s">
        <v>9</v>
      </c>
      <c r="T809" s="485"/>
      <c r="U809" s="485"/>
      <c r="V809" s="485"/>
      <c r="W809" s="485"/>
      <c r="X809" s="485"/>
      <c r="Y809" s="485"/>
      <c r="Z809" s="485"/>
      <c r="AA809" s="486"/>
      <c r="AB809" s="487">
        <f>SUM(((((J813+S813)/2)*G813)*E813))</f>
        <v>0</v>
      </c>
    </row>
    <row r="810" spans="1:28" ht="15.75" customHeight="1">
      <c r="A810" s="475"/>
      <c r="B810" s="476"/>
      <c r="C810" s="476"/>
      <c r="D810" s="477"/>
      <c r="E810" s="480"/>
      <c r="F810" s="481"/>
      <c r="G810" s="480"/>
      <c r="H810" s="483"/>
      <c r="I810" s="481"/>
      <c r="J810" s="490" t="s">
        <v>163</v>
      </c>
      <c r="K810" s="491"/>
      <c r="L810" s="492"/>
      <c r="M810" s="490" t="s">
        <v>165</v>
      </c>
      <c r="N810" s="491"/>
      <c r="O810" s="492"/>
      <c r="P810" s="490" t="s">
        <v>167</v>
      </c>
      <c r="Q810" s="491"/>
      <c r="R810" s="492"/>
      <c r="S810" s="490" t="s">
        <v>213</v>
      </c>
      <c r="T810" s="491"/>
      <c r="U810" s="492"/>
      <c r="V810" s="490" t="s">
        <v>219</v>
      </c>
      <c r="W810" s="491"/>
      <c r="X810" s="492"/>
      <c r="Y810" s="490" t="s">
        <v>225</v>
      </c>
      <c r="Z810" s="491"/>
      <c r="AA810" s="492"/>
      <c r="AB810" s="488"/>
    </row>
    <row r="811" spans="1:28" ht="15.75" customHeight="1">
      <c r="A811" s="493" t="str">
        <f>T(A121)</f>
        <v>Maintenance Barns/Facilities</v>
      </c>
      <c r="B811" s="494"/>
      <c r="C811" s="96" t="str">
        <f>T(C121)</f>
        <v>LR</v>
      </c>
      <c r="D811" s="99">
        <f>SUM(D121)</f>
        <v>19</v>
      </c>
      <c r="E811" s="495">
        <v>1</v>
      </c>
      <c r="F811" s="496"/>
      <c r="G811" s="495">
        <f>SUM(G121)</f>
        <v>0</v>
      </c>
      <c r="H811" s="499"/>
      <c r="I811" s="496"/>
      <c r="J811" s="501">
        <v>0</v>
      </c>
      <c r="K811" s="502"/>
      <c r="L811" s="503"/>
      <c r="M811" s="501">
        <v>0</v>
      </c>
      <c r="N811" s="502"/>
      <c r="O811" s="503"/>
      <c r="P811" s="501">
        <v>0</v>
      </c>
      <c r="Q811" s="502"/>
      <c r="R811" s="503"/>
      <c r="S811" s="501">
        <v>0</v>
      </c>
      <c r="T811" s="502"/>
      <c r="U811" s="503"/>
      <c r="V811" s="501">
        <v>0</v>
      </c>
      <c r="W811" s="502"/>
      <c r="X811" s="503"/>
      <c r="Y811" s="501">
        <v>0</v>
      </c>
      <c r="Z811" s="502"/>
      <c r="AA811" s="503"/>
      <c r="AB811" s="488"/>
    </row>
    <row r="812" spans="1:28" ht="15.75" customHeight="1">
      <c r="A812" s="507" t="str">
        <f>T(A122)</f>
        <v/>
      </c>
      <c r="B812" s="508"/>
      <c r="C812" s="508"/>
      <c r="D812" s="509"/>
      <c r="E812" s="497"/>
      <c r="F812" s="498"/>
      <c r="G812" s="497"/>
      <c r="H812" s="500"/>
      <c r="I812" s="498"/>
      <c r="J812" s="504"/>
      <c r="K812" s="505"/>
      <c r="L812" s="506"/>
      <c r="M812" s="504"/>
      <c r="N812" s="505"/>
      <c r="O812" s="506"/>
      <c r="P812" s="504"/>
      <c r="Q812" s="505"/>
      <c r="R812" s="506"/>
      <c r="S812" s="504"/>
      <c r="T812" s="505"/>
      <c r="U812" s="506"/>
      <c r="V812" s="504"/>
      <c r="W812" s="505"/>
      <c r="X812" s="506"/>
      <c r="Y812" s="504"/>
      <c r="Z812" s="505"/>
      <c r="AA812" s="506"/>
      <c r="AB812" s="488"/>
    </row>
    <row r="813" spans="1:28" ht="15.75" customHeight="1" thickBot="1">
      <c r="A813" s="510"/>
      <c r="B813" s="511"/>
      <c r="C813" s="511"/>
      <c r="D813" s="512"/>
      <c r="E813" s="513">
        <f>SUM(E811)</f>
        <v>1</v>
      </c>
      <c r="F813" s="514"/>
      <c r="G813" s="515">
        <f>SUM(G811)</f>
        <v>0</v>
      </c>
      <c r="H813" s="513"/>
      <c r="I813" s="514"/>
      <c r="J813" s="515">
        <f>SUM((J811+M811+P811)/3)</f>
        <v>0</v>
      </c>
      <c r="K813" s="513"/>
      <c r="L813" s="513"/>
      <c r="M813" s="513"/>
      <c r="N813" s="513"/>
      <c r="O813" s="513"/>
      <c r="P813" s="513"/>
      <c r="Q813" s="513"/>
      <c r="R813" s="514"/>
      <c r="S813" s="515">
        <f>SUM(((S811*3)+V811+Y811)/5)</f>
        <v>0</v>
      </c>
      <c r="T813" s="513"/>
      <c r="U813" s="513"/>
      <c r="V813" s="513"/>
      <c r="W813" s="513"/>
      <c r="X813" s="513"/>
      <c r="Y813" s="513"/>
      <c r="Z813" s="513"/>
      <c r="AA813" s="514"/>
      <c r="AB813" s="489"/>
    </row>
    <row r="814" spans="1:28" ht="15.75" customHeight="1"/>
    <row r="815" spans="1:28" ht="31.5" thickBot="1">
      <c r="A815" s="522" t="str">
        <f>T(Definitions!D26)</f>
        <v>Derailment/Collision</v>
      </c>
      <c r="B815" s="522"/>
      <c r="C815" s="522"/>
      <c r="D815" s="522"/>
      <c r="E815" s="522"/>
      <c r="F815" s="522"/>
      <c r="G815" s="522"/>
      <c r="H815" s="522"/>
      <c r="I815" s="522"/>
      <c r="J815" s="522"/>
      <c r="K815" s="522"/>
      <c r="L815" s="522"/>
      <c r="M815" s="522"/>
      <c r="N815" s="522"/>
      <c r="O815" s="522"/>
      <c r="P815" s="522"/>
      <c r="Q815" s="522"/>
      <c r="R815" s="522"/>
      <c r="S815" s="522"/>
      <c r="T815" s="522"/>
      <c r="U815" s="522"/>
      <c r="V815" s="522"/>
      <c r="W815" s="522"/>
      <c r="X815" s="522"/>
      <c r="Y815" s="522"/>
      <c r="Z815" s="522"/>
      <c r="AA815" s="522"/>
      <c r="AB815" s="522"/>
    </row>
    <row r="816" spans="1:28" ht="15.75" customHeight="1">
      <c r="A816" s="472" t="str">
        <f>T(A815)</f>
        <v>Derailment/Collision</v>
      </c>
      <c r="B816" s="473"/>
      <c r="C816" s="473"/>
      <c r="D816" s="474"/>
      <c r="E816" s="523" t="s">
        <v>5</v>
      </c>
      <c r="F816" s="524"/>
      <c r="G816" s="478" t="s">
        <v>159</v>
      </c>
      <c r="H816" s="482"/>
      <c r="I816" s="479"/>
      <c r="J816" s="484" t="s">
        <v>7</v>
      </c>
      <c r="K816" s="485"/>
      <c r="L816" s="485"/>
      <c r="M816" s="485"/>
      <c r="N816" s="485"/>
      <c r="O816" s="485"/>
      <c r="P816" s="485"/>
      <c r="Q816" s="485"/>
      <c r="R816" s="486"/>
      <c r="S816" s="484" t="s">
        <v>9</v>
      </c>
      <c r="T816" s="485"/>
      <c r="U816" s="485"/>
      <c r="V816" s="485"/>
      <c r="W816" s="485"/>
      <c r="X816" s="485"/>
      <c r="Y816" s="485"/>
      <c r="Z816" s="485"/>
      <c r="AA816" s="486"/>
      <c r="AB816" s="487">
        <f>SUM(((((J820+S820)/2)*G820)*E820))</f>
        <v>0</v>
      </c>
    </row>
    <row r="817" spans="1:28" ht="15.75" customHeight="1">
      <c r="A817" s="475"/>
      <c r="B817" s="476"/>
      <c r="C817" s="476"/>
      <c r="D817" s="477"/>
      <c r="E817" s="525"/>
      <c r="F817" s="526"/>
      <c r="G817" s="480"/>
      <c r="H817" s="483"/>
      <c r="I817" s="481"/>
      <c r="J817" s="490" t="s">
        <v>163</v>
      </c>
      <c r="K817" s="491"/>
      <c r="L817" s="492"/>
      <c r="M817" s="490" t="s">
        <v>165</v>
      </c>
      <c r="N817" s="491"/>
      <c r="O817" s="492"/>
      <c r="P817" s="490" t="s">
        <v>167</v>
      </c>
      <c r="Q817" s="491"/>
      <c r="R817" s="492"/>
      <c r="S817" s="490" t="s">
        <v>213</v>
      </c>
      <c r="T817" s="491"/>
      <c r="U817" s="492"/>
      <c r="V817" s="490" t="s">
        <v>219</v>
      </c>
      <c r="W817" s="491"/>
      <c r="X817" s="492"/>
      <c r="Y817" s="490" t="s">
        <v>225</v>
      </c>
      <c r="Z817" s="491"/>
      <c r="AA817" s="492"/>
      <c r="AB817" s="488"/>
    </row>
    <row r="818" spans="1:28" ht="15.75" customHeight="1">
      <c r="A818" s="493" t="str">
        <f>T(A588)</f>
        <v>Headquarters Building</v>
      </c>
      <c r="B818" s="494"/>
      <c r="C818" s="96" t="str">
        <f>T(C588)</f>
        <v>LR</v>
      </c>
      <c r="D818" s="99">
        <f>SUM(D588)</f>
        <v>1</v>
      </c>
      <c r="E818" s="495">
        <v>1</v>
      </c>
      <c r="F818" s="496"/>
      <c r="G818" s="495">
        <f>SUM(G588)</f>
        <v>0</v>
      </c>
      <c r="H818" s="499"/>
      <c r="I818" s="496"/>
      <c r="J818" s="501">
        <v>0</v>
      </c>
      <c r="K818" s="502"/>
      <c r="L818" s="503"/>
      <c r="M818" s="501">
        <v>0</v>
      </c>
      <c r="N818" s="502"/>
      <c r="O818" s="503"/>
      <c r="P818" s="501">
        <v>0</v>
      </c>
      <c r="Q818" s="502"/>
      <c r="R818" s="503"/>
      <c r="S818" s="501">
        <v>0</v>
      </c>
      <c r="T818" s="502"/>
      <c r="U818" s="503"/>
      <c r="V818" s="501">
        <v>0</v>
      </c>
      <c r="W818" s="502"/>
      <c r="X818" s="503"/>
      <c r="Y818" s="501">
        <v>0</v>
      </c>
      <c r="Z818" s="502"/>
      <c r="AA818" s="503"/>
      <c r="AB818" s="488"/>
    </row>
    <row r="819" spans="1:28" ht="15.75" customHeight="1">
      <c r="A819" s="507" t="str">
        <f>T(A589)</f>
        <v/>
      </c>
      <c r="B819" s="508"/>
      <c r="C819" s="508"/>
      <c r="D819" s="509"/>
      <c r="E819" s="497"/>
      <c r="F819" s="498"/>
      <c r="G819" s="497"/>
      <c r="H819" s="500"/>
      <c r="I819" s="498"/>
      <c r="J819" s="504"/>
      <c r="K819" s="505"/>
      <c r="L819" s="506"/>
      <c r="M819" s="504"/>
      <c r="N819" s="505"/>
      <c r="O819" s="506"/>
      <c r="P819" s="504"/>
      <c r="Q819" s="505"/>
      <c r="R819" s="506"/>
      <c r="S819" s="504"/>
      <c r="T819" s="505"/>
      <c r="U819" s="506"/>
      <c r="V819" s="504"/>
      <c r="W819" s="505"/>
      <c r="X819" s="506"/>
      <c r="Y819" s="504"/>
      <c r="Z819" s="505"/>
      <c r="AA819" s="506"/>
      <c r="AB819" s="488"/>
    </row>
    <row r="820" spans="1:28" ht="15.75" customHeight="1" thickBot="1">
      <c r="A820" s="510"/>
      <c r="B820" s="511"/>
      <c r="C820" s="511"/>
      <c r="D820" s="512"/>
      <c r="E820" s="513">
        <f>SUM(E818)</f>
        <v>1</v>
      </c>
      <c r="F820" s="514"/>
      <c r="G820" s="515">
        <f>SUM(G818)</f>
        <v>0</v>
      </c>
      <c r="H820" s="513"/>
      <c r="I820" s="514"/>
      <c r="J820" s="515">
        <f>SUM((J818+M818+P818)/3)</f>
        <v>0</v>
      </c>
      <c r="K820" s="513"/>
      <c r="L820" s="513"/>
      <c r="M820" s="513"/>
      <c r="N820" s="513"/>
      <c r="O820" s="513"/>
      <c r="P820" s="513"/>
      <c r="Q820" s="513"/>
      <c r="R820" s="514"/>
      <c r="S820" s="515">
        <f>SUM(((S818*3)+V818+Y818)/5)</f>
        <v>0</v>
      </c>
      <c r="T820" s="513"/>
      <c r="U820" s="513"/>
      <c r="V820" s="513"/>
      <c r="W820" s="513"/>
      <c r="X820" s="513"/>
      <c r="Y820" s="513"/>
      <c r="Z820" s="513"/>
      <c r="AA820" s="514"/>
      <c r="AB820" s="489"/>
    </row>
    <row r="821" spans="1:28" ht="15.75" customHeight="1" thickBot="1">
      <c r="A821" s="114"/>
      <c r="B821" s="114"/>
      <c r="C821" s="114"/>
      <c r="D821" s="114"/>
      <c r="E821" s="114"/>
      <c r="F821" s="114"/>
      <c r="G821" s="114"/>
      <c r="H821" s="114"/>
      <c r="I821" s="114"/>
      <c r="J821" s="98"/>
      <c r="K821" s="98"/>
      <c r="L821" s="98"/>
      <c r="M821" s="98"/>
      <c r="N821" s="98"/>
      <c r="O821" s="98"/>
      <c r="P821" s="98"/>
      <c r="Q821" s="98"/>
      <c r="R821" s="98"/>
      <c r="S821" s="98"/>
      <c r="T821" s="98"/>
      <c r="U821" s="98"/>
      <c r="V821" s="98"/>
      <c r="W821" s="98"/>
      <c r="X821" s="98"/>
      <c r="Y821" s="98"/>
      <c r="Z821" s="98"/>
      <c r="AA821" s="98"/>
      <c r="AB821" s="114"/>
    </row>
    <row r="822" spans="1:28" ht="15.75" customHeight="1">
      <c r="A822" s="472" t="str">
        <f>T(A815)</f>
        <v>Derailment/Collision</v>
      </c>
      <c r="B822" s="473"/>
      <c r="C822" s="473"/>
      <c r="D822" s="474"/>
      <c r="E822" s="523" t="s">
        <v>5</v>
      </c>
      <c r="F822" s="524"/>
      <c r="G822" s="478" t="s">
        <v>159</v>
      </c>
      <c r="H822" s="482"/>
      <c r="I822" s="479"/>
      <c r="J822" s="484" t="s">
        <v>7</v>
      </c>
      <c r="K822" s="485"/>
      <c r="L822" s="485"/>
      <c r="M822" s="485"/>
      <c r="N822" s="485"/>
      <c r="O822" s="485"/>
      <c r="P822" s="485"/>
      <c r="Q822" s="485"/>
      <c r="R822" s="486"/>
      <c r="S822" s="484" t="s">
        <v>9</v>
      </c>
      <c r="T822" s="485"/>
      <c r="U822" s="485"/>
      <c r="V822" s="485"/>
      <c r="W822" s="485"/>
      <c r="X822" s="485"/>
      <c r="Y822" s="485"/>
      <c r="Z822" s="485"/>
      <c r="AA822" s="486"/>
      <c r="AB822" s="487">
        <f>SUM(((((J826+S826)/2)*G826)*E826))</f>
        <v>0</v>
      </c>
    </row>
    <row r="823" spans="1:28" ht="15.75" customHeight="1">
      <c r="A823" s="475"/>
      <c r="B823" s="476"/>
      <c r="C823" s="476"/>
      <c r="D823" s="477"/>
      <c r="E823" s="525"/>
      <c r="F823" s="526"/>
      <c r="G823" s="480"/>
      <c r="H823" s="483"/>
      <c r="I823" s="481"/>
      <c r="J823" s="490" t="s">
        <v>163</v>
      </c>
      <c r="K823" s="491"/>
      <c r="L823" s="492"/>
      <c r="M823" s="490" t="s">
        <v>165</v>
      </c>
      <c r="N823" s="491"/>
      <c r="O823" s="492"/>
      <c r="P823" s="490" t="s">
        <v>167</v>
      </c>
      <c r="Q823" s="491"/>
      <c r="R823" s="492"/>
      <c r="S823" s="490" t="s">
        <v>213</v>
      </c>
      <c r="T823" s="491"/>
      <c r="U823" s="492"/>
      <c r="V823" s="490" t="s">
        <v>219</v>
      </c>
      <c r="W823" s="491"/>
      <c r="X823" s="492"/>
      <c r="Y823" s="490" t="s">
        <v>225</v>
      </c>
      <c r="Z823" s="491"/>
      <c r="AA823" s="492"/>
      <c r="AB823" s="488"/>
    </row>
    <row r="824" spans="1:28" ht="15.75" customHeight="1">
      <c r="A824" s="493" t="str">
        <f>T(A594)</f>
        <v>Major Passenger Terminals</v>
      </c>
      <c r="B824" s="494"/>
      <c r="C824" s="96" t="str">
        <f>T(C594)</f>
        <v>LR</v>
      </c>
      <c r="D824" s="99">
        <f>SUM(D594)</f>
        <v>2</v>
      </c>
      <c r="E824" s="495">
        <v>1</v>
      </c>
      <c r="F824" s="496"/>
      <c r="G824" s="495">
        <f>SUM(G594)</f>
        <v>0</v>
      </c>
      <c r="H824" s="499"/>
      <c r="I824" s="496"/>
      <c r="J824" s="501">
        <v>0</v>
      </c>
      <c r="K824" s="502"/>
      <c r="L824" s="503"/>
      <c r="M824" s="501">
        <v>0</v>
      </c>
      <c r="N824" s="502"/>
      <c r="O824" s="503"/>
      <c r="P824" s="501">
        <v>0</v>
      </c>
      <c r="Q824" s="502"/>
      <c r="R824" s="503"/>
      <c r="S824" s="501">
        <v>0</v>
      </c>
      <c r="T824" s="502"/>
      <c r="U824" s="503"/>
      <c r="V824" s="501">
        <v>0</v>
      </c>
      <c r="W824" s="502"/>
      <c r="X824" s="503"/>
      <c r="Y824" s="501">
        <v>0</v>
      </c>
      <c r="Z824" s="502"/>
      <c r="AA824" s="503"/>
      <c r="AB824" s="488"/>
    </row>
    <row r="825" spans="1:28" ht="15.75" customHeight="1">
      <c r="A825" s="507" t="str">
        <f>T(A595)</f>
        <v/>
      </c>
      <c r="B825" s="508"/>
      <c r="C825" s="508"/>
      <c r="D825" s="509"/>
      <c r="E825" s="497"/>
      <c r="F825" s="498"/>
      <c r="G825" s="497"/>
      <c r="H825" s="500"/>
      <c r="I825" s="498"/>
      <c r="J825" s="504"/>
      <c r="K825" s="505"/>
      <c r="L825" s="506"/>
      <c r="M825" s="504"/>
      <c r="N825" s="505"/>
      <c r="O825" s="506"/>
      <c r="P825" s="504"/>
      <c r="Q825" s="505"/>
      <c r="R825" s="506"/>
      <c r="S825" s="504"/>
      <c r="T825" s="505"/>
      <c r="U825" s="506"/>
      <c r="V825" s="504"/>
      <c r="W825" s="505"/>
      <c r="X825" s="506"/>
      <c r="Y825" s="504"/>
      <c r="Z825" s="505"/>
      <c r="AA825" s="506"/>
      <c r="AB825" s="488"/>
    </row>
    <row r="826" spans="1:28" ht="15.75" customHeight="1" thickBot="1">
      <c r="A826" s="510"/>
      <c r="B826" s="511"/>
      <c r="C826" s="511"/>
      <c r="D826" s="512"/>
      <c r="E826" s="513">
        <f>SUM(E824)</f>
        <v>1</v>
      </c>
      <c r="F826" s="514"/>
      <c r="G826" s="515">
        <f>SUM(G824)</f>
        <v>0</v>
      </c>
      <c r="H826" s="513"/>
      <c r="I826" s="514"/>
      <c r="J826" s="515">
        <f>SUM((J824+M824+P824)/3)</f>
        <v>0</v>
      </c>
      <c r="K826" s="513"/>
      <c r="L826" s="513"/>
      <c r="M826" s="513"/>
      <c r="N826" s="513"/>
      <c r="O826" s="513"/>
      <c r="P826" s="513"/>
      <c r="Q826" s="513"/>
      <c r="R826" s="514"/>
      <c r="S826" s="515">
        <f>SUM(((S824*3)+V824+Y824)/5)</f>
        <v>0</v>
      </c>
      <c r="T826" s="513"/>
      <c r="U826" s="513"/>
      <c r="V826" s="513"/>
      <c r="W826" s="513"/>
      <c r="X826" s="513"/>
      <c r="Y826" s="513"/>
      <c r="Z826" s="513"/>
      <c r="AA826" s="514"/>
      <c r="AB826" s="489"/>
    </row>
    <row r="827" spans="1:28" ht="15.75" customHeight="1" thickBot="1">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row>
    <row r="828" spans="1:28" ht="15.75" customHeight="1">
      <c r="A828" s="472" t="str">
        <f>T(A822)</f>
        <v>Derailment/Collision</v>
      </c>
      <c r="B828" s="473"/>
      <c r="C828" s="473"/>
      <c r="D828" s="474"/>
      <c r="E828" s="478" t="s">
        <v>5</v>
      </c>
      <c r="F828" s="479"/>
      <c r="G828" s="478" t="s">
        <v>159</v>
      </c>
      <c r="H828" s="482"/>
      <c r="I828" s="479"/>
      <c r="J828" s="484" t="s">
        <v>7</v>
      </c>
      <c r="K828" s="485"/>
      <c r="L828" s="485"/>
      <c r="M828" s="485"/>
      <c r="N828" s="485"/>
      <c r="O828" s="485"/>
      <c r="P828" s="485"/>
      <c r="Q828" s="485"/>
      <c r="R828" s="486"/>
      <c r="S828" s="484" t="s">
        <v>9</v>
      </c>
      <c r="T828" s="485"/>
      <c r="U828" s="485"/>
      <c r="V828" s="485"/>
      <c r="W828" s="485"/>
      <c r="X828" s="485"/>
      <c r="Y828" s="485"/>
      <c r="Z828" s="485"/>
      <c r="AA828" s="486"/>
      <c r="AB828" s="487">
        <f>SUM(((((J832+S832)/2)*G832)*E832))</f>
        <v>0</v>
      </c>
    </row>
    <row r="829" spans="1:28" ht="15.75" customHeight="1">
      <c r="A829" s="475"/>
      <c r="B829" s="476"/>
      <c r="C829" s="476"/>
      <c r="D829" s="477"/>
      <c r="E829" s="480"/>
      <c r="F829" s="481"/>
      <c r="G829" s="480"/>
      <c r="H829" s="483"/>
      <c r="I829" s="481"/>
      <c r="J829" s="490" t="s">
        <v>163</v>
      </c>
      <c r="K829" s="491"/>
      <c r="L829" s="492"/>
      <c r="M829" s="490" t="s">
        <v>165</v>
      </c>
      <c r="N829" s="491"/>
      <c r="O829" s="492"/>
      <c r="P829" s="490" t="s">
        <v>167</v>
      </c>
      <c r="Q829" s="491"/>
      <c r="R829" s="492"/>
      <c r="S829" s="490" t="s">
        <v>213</v>
      </c>
      <c r="T829" s="491"/>
      <c r="U829" s="492"/>
      <c r="V829" s="490" t="s">
        <v>219</v>
      </c>
      <c r="W829" s="491"/>
      <c r="X829" s="492"/>
      <c r="Y829" s="490" t="s">
        <v>225</v>
      </c>
      <c r="Z829" s="491"/>
      <c r="AA829" s="540"/>
      <c r="AB829" s="488"/>
    </row>
    <row r="830" spans="1:28" ht="15.75" customHeight="1">
      <c r="A830" s="493" t="str">
        <f>T(A600)</f>
        <v>Major Line Stations</v>
      </c>
      <c r="B830" s="494"/>
      <c r="C830" s="96" t="str">
        <f>T(C600)</f>
        <v>LR</v>
      </c>
      <c r="D830" s="99">
        <f>SUM(D600)</f>
        <v>3</v>
      </c>
      <c r="E830" s="495">
        <v>1</v>
      </c>
      <c r="F830" s="496"/>
      <c r="G830" s="495">
        <f>SUM(G600)</f>
        <v>0</v>
      </c>
      <c r="H830" s="499"/>
      <c r="I830" s="496"/>
      <c r="J830" s="501">
        <v>0</v>
      </c>
      <c r="K830" s="502"/>
      <c r="L830" s="503"/>
      <c r="M830" s="501">
        <v>0</v>
      </c>
      <c r="N830" s="502"/>
      <c r="O830" s="503"/>
      <c r="P830" s="501">
        <v>0</v>
      </c>
      <c r="Q830" s="502"/>
      <c r="R830" s="503"/>
      <c r="S830" s="501">
        <v>0</v>
      </c>
      <c r="T830" s="502"/>
      <c r="U830" s="503"/>
      <c r="V830" s="501">
        <v>0</v>
      </c>
      <c r="W830" s="502"/>
      <c r="X830" s="503"/>
      <c r="Y830" s="501">
        <v>0</v>
      </c>
      <c r="Z830" s="502"/>
      <c r="AA830" s="503"/>
      <c r="AB830" s="488"/>
    </row>
    <row r="831" spans="1:28" ht="15.75" customHeight="1">
      <c r="A831" s="507" t="str">
        <f>T(A601)</f>
        <v/>
      </c>
      <c r="B831" s="508"/>
      <c r="C831" s="508"/>
      <c r="D831" s="509"/>
      <c r="E831" s="497"/>
      <c r="F831" s="498"/>
      <c r="G831" s="497"/>
      <c r="H831" s="500"/>
      <c r="I831" s="498"/>
      <c r="J831" s="504"/>
      <c r="K831" s="505"/>
      <c r="L831" s="506"/>
      <c r="M831" s="504"/>
      <c r="N831" s="505"/>
      <c r="O831" s="506"/>
      <c r="P831" s="504"/>
      <c r="Q831" s="505"/>
      <c r="R831" s="506"/>
      <c r="S831" s="504"/>
      <c r="T831" s="505"/>
      <c r="U831" s="506"/>
      <c r="V831" s="504"/>
      <c r="W831" s="505"/>
      <c r="X831" s="506"/>
      <c r="Y831" s="504"/>
      <c r="Z831" s="505"/>
      <c r="AA831" s="506"/>
      <c r="AB831" s="488"/>
    </row>
    <row r="832" spans="1:28" ht="15.75" customHeight="1" thickBot="1">
      <c r="A832" s="510"/>
      <c r="B832" s="511"/>
      <c r="C832" s="511"/>
      <c r="D832" s="512"/>
      <c r="E832" s="513">
        <f>SUM(E830)</f>
        <v>1</v>
      </c>
      <c r="F832" s="514"/>
      <c r="G832" s="515">
        <f>SUM(G830)</f>
        <v>0</v>
      </c>
      <c r="H832" s="513"/>
      <c r="I832" s="514"/>
      <c r="J832" s="515">
        <f>SUM((J830+M830+P830)/3)</f>
        <v>0</v>
      </c>
      <c r="K832" s="513"/>
      <c r="L832" s="513"/>
      <c r="M832" s="513"/>
      <c r="N832" s="513"/>
      <c r="O832" s="513"/>
      <c r="P832" s="513"/>
      <c r="Q832" s="513"/>
      <c r="R832" s="514"/>
      <c r="S832" s="515">
        <f>SUM(((S830*3)+V830+Y830)/5)</f>
        <v>0</v>
      </c>
      <c r="T832" s="513"/>
      <c r="U832" s="513"/>
      <c r="V832" s="513"/>
      <c r="W832" s="513"/>
      <c r="X832" s="513"/>
      <c r="Y832" s="513"/>
      <c r="Z832" s="513"/>
      <c r="AA832" s="514"/>
      <c r="AB832" s="489"/>
    </row>
    <row r="833" spans="1:28" ht="15.75" customHeight="1" thickBot="1">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row>
    <row r="834" spans="1:28" ht="15.75" customHeight="1">
      <c r="A834" s="472" t="str">
        <f>T(A828)</f>
        <v>Derailment/Collision</v>
      </c>
      <c r="B834" s="473"/>
      <c r="C834" s="473"/>
      <c r="D834" s="474"/>
      <c r="E834" s="478" t="s">
        <v>5</v>
      </c>
      <c r="F834" s="479"/>
      <c r="G834" s="478" t="s">
        <v>159</v>
      </c>
      <c r="H834" s="482"/>
      <c r="I834" s="479"/>
      <c r="J834" s="484" t="s">
        <v>7</v>
      </c>
      <c r="K834" s="485"/>
      <c r="L834" s="485"/>
      <c r="M834" s="485"/>
      <c r="N834" s="485"/>
      <c r="O834" s="485"/>
      <c r="P834" s="485"/>
      <c r="Q834" s="485"/>
      <c r="R834" s="486"/>
      <c r="S834" s="484" t="s">
        <v>9</v>
      </c>
      <c r="T834" s="485"/>
      <c r="U834" s="485"/>
      <c r="V834" s="485"/>
      <c r="W834" s="485"/>
      <c r="X834" s="485"/>
      <c r="Y834" s="485"/>
      <c r="Z834" s="485"/>
      <c r="AA834" s="486"/>
      <c r="AB834" s="487">
        <f>SUM(((((J838+S838)/2)*G838)*E838))</f>
        <v>0</v>
      </c>
    </row>
    <row r="835" spans="1:28" ht="15.75" customHeight="1">
      <c r="A835" s="475"/>
      <c r="B835" s="476"/>
      <c r="C835" s="476"/>
      <c r="D835" s="477"/>
      <c r="E835" s="480"/>
      <c r="F835" s="481"/>
      <c r="G835" s="480"/>
      <c r="H835" s="483"/>
      <c r="I835" s="481"/>
      <c r="J835" s="490" t="s">
        <v>163</v>
      </c>
      <c r="K835" s="491"/>
      <c r="L835" s="492"/>
      <c r="M835" s="490" t="s">
        <v>165</v>
      </c>
      <c r="N835" s="491"/>
      <c r="O835" s="492"/>
      <c r="P835" s="490" t="s">
        <v>167</v>
      </c>
      <c r="Q835" s="491"/>
      <c r="R835" s="492"/>
      <c r="S835" s="490" t="s">
        <v>213</v>
      </c>
      <c r="T835" s="491"/>
      <c r="U835" s="492"/>
      <c r="V835" s="490" t="s">
        <v>219</v>
      </c>
      <c r="W835" s="491"/>
      <c r="X835" s="492"/>
      <c r="Y835" s="490" t="s">
        <v>225</v>
      </c>
      <c r="Z835" s="491"/>
      <c r="AA835" s="492"/>
      <c r="AB835" s="488"/>
    </row>
    <row r="836" spans="1:28" ht="15.75" customHeight="1">
      <c r="A836" s="493" t="str">
        <f>T(A606)</f>
        <v>Parking Structures</v>
      </c>
      <c r="B836" s="494"/>
      <c r="C836" s="96" t="str">
        <f>T(C606)</f>
        <v>LR</v>
      </c>
      <c r="D836" s="99">
        <f>SUM(D606)</f>
        <v>4</v>
      </c>
      <c r="E836" s="495">
        <v>1</v>
      </c>
      <c r="F836" s="496"/>
      <c r="G836" s="495">
        <f>SUM(G606)</f>
        <v>0</v>
      </c>
      <c r="H836" s="499"/>
      <c r="I836" s="496"/>
      <c r="J836" s="501">
        <v>0</v>
      </c>
      <c r="K836" s="502"/>
      <c r="L836" s="503"/>
      <c r="M836" s="501">
        <v>0</v>
      </c>
      <c r="N836" s="502"/>
      <c r="O836" s="503"/>
      <c r="P836" s="501">
        <v>0</v>
      </c>
      <c r="Q836" s="502"/>
      <c r="R836" s="503"/>
      <c r="S836" s="501">
        <v>0</v>
      </c>
      <c r="T836" s="502"/>
      <c r="U836" s="503"/>
      <c r="V836" s="501">
        <v>0</v>
      </c>
      <c r="W836" s="502"/>
      <c r="X836" s="503"/>
      <c r="Y836" s="501">
        <v>0</v>
      </c>
      <c r="Z836" s="502"/>
      <c r="AA836" s="503"/>
      <c r="AB836" s="488"/>
    </row>
    <row r="837" spans="1:28" ht="15.75" customHeight="1">
      <c r="A837" s="507" t="str">
        <f>T(A607)</f>
        <v/>
      </c>
      <c r="B837" s="508"/>
      <c r="C837" s="508"/>
      <c r="D837" s="509"/>
      <c r="E837" s="497"/>
      <c r="F837" s="498"/>
      <c r="G837" s="497"/>
      <c r="H837" s="500"/>
      <c r="I837" s="498"/>
      <c r="J837" s="504"/>
      <c r="K837" s="505"/>
      <c r="L837" s="506"/>
      <c r="M837" s="504"/>
      <c r="N837" s="505"/>
      <c r="O837" s="506"/>
      <c r="P837" s="504"/>
      <c r="Q837" s="505"/>
      <c r="R837" s="506"/>
      <c r="S837" s="504"/>
      <c r="T837" s="505"/>
      <c r="U837" s="506"/>
      <c r="V837" s="504"/>
      <c r="W837" s="505"/>
      <c r="X837" s="506"/>
      <c r="Y837" s="504"/>
      <c r="Z837" s="505"/>
      <c r="AA837" s="506"/>
      <c r="AB837" s="488"/>
    </row>
    <row r="838" spans="1:28" ht="15.75" customHeight="1" thickBot="1">
      <c r="A838" s="510"/>
      <c r="B838" s="511"/>
      <c r="C838" s="511"/>
      <c r="D838" s="512"/>
      <c r="E838" s="513">
        <f>SUM(E836)</f>
        <v>1</v>
      </c>
      <c r="F838" s="514"/>
      <c r="G838" s="515">
        <f>SUM(G836)</f>
        <v>0</v>
      </c>
      <c r="H838" s="513"/>
      <c r="I838" s="514"/>
      <c r="J838" s="515">
        <f>SUM((J836+M836+P836)/3)</f>
        <v>0</v>
      </c>
      <c r="K838" s="513"/>
      <c r="L838" s="513"/>
      <c r="M838" s="513"/>
      <c r="N838" s="513"/>
      <c r="O838" s="513"/>
      <c r="P838" s="513"/>
      <c r="Q838" s="513"/>
      <c r="R838" s="514"/>
      <c r="S838" s="515">
        <f>SUM(((S836*3)+V836+Y836)/5)</f>
        <v>0</v>
      </c>
      <c r="T838" s="513"/>
      <c r="U838" s="513"/>
      <c r="V838" s="513"/>
      <c r="W838" s="513"/>
      <c r="X838" s="513"/>
      <c r="Y838" s="513"/>
      <c r="Z838" s="513"/>
      <c r="AA838" s="514"/>
      <c r="AB838" s="489"/>
    </row>
    <row r="839" spans="1:28" ht="15.75" customHeight="1" thickBot="1">
      <c r="E839" s="100"/>
      <c r="F839" s="100"/>
      <c r="G839" s="100"/>
      <c r="H839" s="100"/>
      <c r="I839" s="100"/>
      <c r="J839" s="98"/>
      <c r="K839" s="98"/>
      <c r="L839" s="98"/>
      <c r="M839" s="98"/>
      <c r="N839" s="98"/>
      <c r="O839" s="98"/>
      <c r="P839" s="98"/>
      <c r="Q839" s="98"/>
      <c r="R839" s="98"/>
      <c r="S839" s="98"/>
      <c r="T839" s="98"/>
      <c r="U839" s="98"/>
      <c r="V839" s="98"/>
      <c r="W839" s="98"/>
      <c r="X839" s="98"/>
      <c r="Y839" s="98"/>
      <c r="Z839" s="98"/>
      <c r="AA839" s="98"/>
      <c r="AB839" s="100"/>
    </row>
    <row r="840" spans="1:28" ht="15.75" customHeight="1">
      <c r="A840" s="472" t="str">
        <f>T(A834)</f>
        <v>Derailment/Collision</v>
      </c>
      <c r="B840" s="473"/>
      <c r="C840" s="473"/>
      <c r="D840" s="474"/>
      <c r="E840" s="478" t="s">
        <v>5</v>
      </c>
      <c r="F840" s="479"/>
      <c r="G840" s="478" t="s">
        <v>159</v>
      </c>
      <c r="H840" s="482"/>
      <c r="I840" s="479"/>
      <c r="J840" s="484" t="s">
        <v>7</v>
      </c>
      <c r="K840" s="485"/>
      <c r="L840" s="485"/>
      <c r="M840" s="485"/>
      <c r="N840" s="485"/>
      <c r="O840" s="485"/>
      <c r="P840" s="485"/>
      <c r="Q840" s="485"/>
      <c r="R840" s="486"/>
      <c r="S840" s="484" t="s">
        <v>9</v>
      </c>
      <c r="T840" s="485"/>
      <c r="U840" s="485"/>
      <c r="V840" s="485"/>
      <c r="W840" s="485"/>
      <c r="X840" s="485"/>
      <c r="Y840" s="485"/>
      <c r="Z840" s="485"/>
      <c r="AA840" s="486"/>
      <c r="AB840" s="487">
        <f>SUM(((((J844+S844)/2)*G844)*E844))</f>
        <v>0</v>
      </c>
    </row>
    <row r="841" spans="1:28" ht="15.75" customHeight="1">
      <c r="A841" s="475"/>
      <c r="B841" s="476"/>
      <c r="C841" s="476"/>
      <c r="D841" s="477"/>
      <c r="E841" s="480"/>
      <c r="F841" s="481"/>
      <c r="G841" s="480"/>
      <c r="H841" s="483"/>
      <c r="I841" s="481"/>
      <c r="J841" s="490" t="s">
        <v>163</v>
      </c>
      <c r="K841" s="491"/>
      <c r="L841" s="492"/>
      <c r="M841" s="490" t="s">
        <v>165</v>
      </c>
      <c r="N841" s="491"/>
      <c r="O841" s="492"/>
      <c r="P841" s="490" t="s">
        <v>167</v>
      </c>
      <c r="Q841" s="491"/>
      <c r="R841" s="492"/>
      <c r="S841" s="490" t="s">
        <v>213</v>
      </c>
      <c r="T841" s="491"/>
      <c r="U841" s="492"/>
      <c r="V841" s="490" t="s">
        <v>219</v>
      </c>
      <c r="W841" s="491"/>
      <c r="X841" s="492"/>
      <c r="Y841" s="490" t="s">
        <v>225</v>
      </c>
      <c r="Z841" s="491"/>
      <c r="AA841" s="492"/>
      <c r="AB841" s="488"/>
    </row>
    <row r="842" spans="1:28" ht="15.75" customHeight="1">
      <c r="A842" s="493" t="str">
        <f>T(A612)</f>
        <v>Consist - Type 1</v>
      </c>
      <c r="B842" s="494"/>
      <c r="C842" s="96" t="str">
        <f>T(C612)</f>
        <v>LR</v>
      </c>
      <c r="D842" s="99">
        <f>SUM(D612)</f>
        <v>5</v>
      </c>
      <c r="E842" s="495">
        <v>1</v>
      </c>
      <c r="F842" s="496"/>
      <c r="G842" s="495">
        <f>SUM(G612)</f>
        <v>0</v>
      </c>
      <c r="H842" s="499"/>
      <c r="I842" s="496"/>
      <c r="J842" s="501">
        <v>0</v>
      </c>
      <c r="K842" s="502"/>
      <c r="L842" s="503"/>
      <c r="M842" s="501">
        <v>0</v>
      </c>
      <c r="N842" s="502"/>
      <c r="O842" s="503"/>
      <c r="P842" s="501">
        <v>0</v>
      </c>
      <c r="Q842" s="502"/>
      <c r="R842" s="503"/>
      <c r="S842" s="501">
        <v>0</v>
      </c>
      <c r="T842" s="502"/>
      <c r="U842" s="503"/>
      <c r="V842" s="501">
        <v>0</v>
      </c>
      <c r="W842" s="502"/>
      <c r="X842" s="503"/>
      <c r="Y842" s="501">
        <v>0</v>
      </c>
      <c r="Z842" s="502"/>
      <c r="AA842" s="503"/>
      <c r="AB842" s="488"/>
    </row>
    <row r="843" spans="1:28" ht="15.75" customHeight="1">
      <c r="A843" s="507" t="str">
        <f>T(A613)</f>
        <v/>
      </c>
      <c r="B843" s="508"/>
      <c r="C843" s="508"/>
      <c r="D843" s="509"/>
      <c r="E843" s="497"/>
      <c r="F843" s="498"/>
      <c r="G843" s="497"/>
      <c r="H843" s="500"/>
      <c r="I843" s="498"/>
      <c r="J843" s="504"/>
      <c r="K843" s="505"/>
      <c r="L843" s="506"/>
      <c r="M843" s="504"/>
      <c r="N843" s="505"/>
      <c r="O843" s="506"/>
      <c r="P843" s="504"/>
      <c r="Q843" s="505"/>
      <c r="R843" s="506"/>
      <c r="S843" s="504"/>
      <c r="T843" s="505"/>
      <c r="U843" s="506"/>
      <c r="V843" s="504"/>
      <c r="W843" s="505"/>
      <c r="X843" s="506"/>
      <c r="Y843" s="504"/>
      <c r="Z843" s="505"/>
      <c r="AA843" s="506"/>
      <c r="AB843" s="488"/>
    </row>
    <row r="844" spans="1:28" ht="15.75" customHeight="1" thickBot="1">
      <c r="A844" s="510"/>
      <c r="B844" s="511"/>
      <c r="C844" s="511"/>
      <c r="D844" s="512"/>
      <c r="E844" s="513">
        <f>SUM(E842)</f>
        <v>1</v>
      </c>
      <c r="F844" s="514"/>
      <c r="G844" s="515">
        <f>SUM(G842)</f>
        <v>0</v>
      </c>
      <c r="H844" s="513"/>
      <c r="I844" s="514"/>
      <c r="J844" s="515">
        <f>SUM((J842+M842+P842)/3)</f>
        <v>0</v>
      </c>
      <c r="K844" s="513"/>
      <c r="L844" s="513"/>
      <c r="M844" s="513"/>
      <c r="N844" s="513"/>
      <c r="O844" s="513"/>
      <c r="P844" s="513"/>
      <c r="Q844" s="513"/>
      <c r="R844" s="514"/>
      <c r="S844" s="515">
        <f>SUM(((S842*3)+V842+Y842)/5)</f>
        <v>0</v>
      </c>
      <c r="T844" s="513"/>
      <c r="U844" s="513"/>
      <c r="V844" s="513"/>
      <c r="W844" s="513"/>
      <c r="X844" s="513"/>
      <c r="Y844" s="513"/>
      <c r="Z844" s="513"/>
      <c r="AA844" s="514"/>
      <c r="AB844" s="489"/>
    </row>
    <row r="845" spans="1:28" ht="15.75" customHeight="1" thickBot="1">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row>
    <row r="846" spans="1:28" ht="15.75" customHeight="1">
      <c r="A846" s="472" t="str">
        <f>T(A840)</f>
        <v>Derailment/Collision</v>
      </c>
      <c r="B846" s="473"/>
      <c r="C846" s="473"/>
      <c r="D846" s="474"/>
      <c r="E846" s="478" t="s">
        <v>5</v>
      </c>
      <c r="F846" s="479"/>
      <c r="G846" s="478" t="s">
        <v>159</v>
      </c>
      <c r="H846" s="482"/>
      <c r="I846" s="479"/>
      <c r="J846" s="484" t="s">
        <v>7</v>
      </c>
      <c r="K846" s="485"/>
      <c r="L846" s="485"/>
      <c r="M846" s="485"/>
      <c r="N846" s="485"/>
      <c r="O846" s="485"/>
      <c r="P846" s="485"/>
      <c r="Q846" s="485"/>
      <c r="R846" s="486"/>
      <c r="S846" s="484" t="s">
        <v>9</v>
      </c>
      <c r="T846" s="485"/>
      <c r="U846" s="485"/>
      <c r="V846" s="485"/>
      <c r="W846" s="485"/>
      <c r="X846" s="485"/>
      <c r="Y846" s="485"/>
      <c r="Z846" s="485"/>
      <c r="AA846" s="486"/>
      <c r="AB846" s="487">
        <f>SUM(((((J850+S850)/2)*G850)*E850))</f>
        <v>0</v>
      </c>
    </row>
    <row r="847" spans="1:28" ht="15.75" customHeight="1">
      <c r="A847" s="475"/>
      <c r="B847" s="476"/>
      <c r="C847" s="476"/>
      <c r="D847" s="477"/>
      <c r="E847" s="480"/>
      <c r="F847" s="481"/>
      <c r="G847" s="480"/>
      <c r="H847" s="483"/>
      <c r="I847" s="481"/>
      <c r="J847" s="490" t="s">
        <v>163</v>
      </c>
      <c r="K847" s="491"/>
      <c r="L847" s="492"/>
      <c r="M847" s="490" t="s">
        <v>165</v>
      </c>
      <c r="N847" s="491"/>
      <c r="O847" s="492"/>
      <c r="P847" s="490" t="s">
        <v>167</v>
      </c>
      <c r="Q847" s="491"/>
      <c r="R847" s="492"/>
      <c r="S847" s="490" t="s">
        <v>213</v>
      </c>
      <c r="T847" s="491"/>
      <c r="U847" s="492"/>
      <c r="V847" s="490" t="s">
        <v>219</v>
      </c>
      <c r="W847" s="491"/>
      <c r="X847" s="492"/>
      <c r="Y847" s="490" t="s">
        <v>225</v>
      </c>
      <c r="Z847" s="491"/>
      <c r="AA847" s="540"/>
      <c r="AB847" s="488"/>
    </row>
    <row r="848" spans="1:28" ht="15.75" customHeight="1">
      <c r="A848" s="493" t="str">
        <f>T(A618)</f>
        <v>Consist - Type 2</v>
      </c>
      <c r="B848" s="494"/>
      <c r="C848" s="96" t="str">
        <f>T(C618)</f>
        <v>LR</v>
      </c>
      <c r="D848" s="99">
        <f>SUM(D618)</f>
        <v>6</v>
      </c>
      <c r="E848" s="495">
        <v>1</v>
      </c>
      <c r="F848" s="496"/>
      <c r="G848" s="495">
        <f>SUM(G618)</f>
        <v>0</v>
      </c>
      <c r="H848" s="499"/>
      <c r="I848" s="496"/>
      <c r="J848" s="501">
        <v>0</v>
      </c>
      <c r="K848" s="502"/>
      <c r="L848" s="503"/>
      <c r="M848" s="501">
        <v>0</v>
      </c>
      <c r="N848" s="502"/>
      <c r="O848" s="503"/>
      <c r="P848" s="501">
        <v>0</v>
      </c>
      <c r="Q848" s="502"/>
      <c r="R848" s="503"/>
      <c r="S848" s="501">
        <v>0</v>
      </c>
      <c r="T848" s="502"/>
      <c r="U848" s="503"/>
      <c r="V848" s="501">
        <v>0</v>
      </c>
      <c r="W848" s="502"/>
      <c r="X848" s="503"/>
      <c r="Y848" s="501">
        <v>0</v>
      </c>
      <c r="Z848" s="502"/>
      <c r="AA848" s="503"/>
      <c r="AB848" s="488"/>
    </row>
    <row r="849" spans="1:28" ht="15.75" customHeight="1">
      <c r="A849" s="507" t="str">
        <f>T(A619)</f>
        <v/>
      </c>
      <c r="B849" s="508"/>
      <c r="C849" s="508"/>
      <c r="D849" s="509"/>
      <c r="E849" s="497"/>
      <c r="F849" s="498"/>
      <c r="G849" s="497"/>
      <c r="H849" s="500"/>
      <c r="I849" s="498"/>
      <c r="J849" s="504"/>
      <c r="K849" s="505"/>
      <c r="L849" s="506"/>
      <c r="M849" s="504"/>
      <c r="N849" s="505"/>
      <c r="O849" s="506"/>
      <c r="P849" s="504"/>
      <c r="Q849" s="505"/>
      <c r="R849" s="506"/>
      <c r="S849" s="504"/>
      <c r="T849" s="505"/>
      <c r="U849" s="506"/>
      <c r="V849" s="504"/>
      <c r="W849" s="505"/>
      <c r="X849" s="506"/>
      <c r="Y849" s="504"/>
      <c r="Z849" s="505"/>
      <c r="AA849" s="506"/>
      <c r="AB849" s="488"/>
    </row>
    <row r="850" spans="1:28" ht="15.75" customHeight="1" thickBot="1">
      <c r="A850" s="510"/>
      <c r="B850" s="511"/>
      <c r="C850" s="511"/>
      <c r="D850" s="512"/>
      <c r="E850" s="513">
        <f>SUM(E848)</f>
        <v>1</v>
      </c>
      <c r="F850" s="514"/>
      <c r="G850" s="515">
        <f>SUM(G848)</f>
        <v>0</v>
      </c>
      <c r="H850" s="513"/>
      <c r="I850" s="514"/>
      <c r="J850" s="515">
        <f>SUM((J848+M848+P848)/3)</f>
        <v>0</v>
      </c>
      <c r="K850" s="513"/>
      <c r="L850" s="513"/>
      <c r="M850" s="513"/>
      <c r="N850" s="513"/>
      <c r="O850" s="513"/>
      <c r="P850" s="513"/>
      <c r="Q850" s="513"/>
      <c r="R850" s="514"/>
      <c r="S850" s="515">
        <f>SUM(((S848*3)+V848+Y848)/5)</f>
        <v>0</v>
      </c>
      <c r="T850" s="513"/>
      <c r="U850" s="513"/>
      <c r="V850" s="513"/>
      <c r="W850" s="513"/>
      <c r="X850" s="513"/>
      <c r="Y850" s="513"/>
      <c r="Z850" s="513"/>
      <c r="AA850" s="514"/>
      <c r="AB850" s="489"/>
    </row>
    <row r="851" spans="1:28" ht="15.75" customHeight="1" thickBot="1">
      <c r="E851" s="100"/>
      <c r="F851" s="100"/>
      <c r="G851" s="100"/>
      <c r="H851" s="100"/>
      <c r="I851" s="100"/>
      <c r="J851" s="98"/>
      <c r="K851" s="98"/>
      <c r="L851" s="98"/>
      <c r="M851" s="98"/>
      <c r="N851" s="98"/>
      <c r="O851" s="98"/>
      <c r="P851" s="98"/>
      <c r="Q851" s="98"/>
      <c r="R851" s="98"/>
      <c r="S851" s="98"/>
      <c r="T851" s="98"/>
      <c r="U851" s="98"/>
      <c r="V851" s="98"/>
      <c r="W851" s="98"/>
      <c r="X851" s="98"/>
      <c r="Y851" s="98"/>
      <c r="Z851" s="98"/>
      <c r="AA851" s="98"/>
      <c r="AB851" s="100"/>
    </row>
    <row r="852" spans="1:28" ht="15.75" customHeight="1">
      <c r="A852" s="472" t="str">
        <f>T(A846)</f>
        <v>Derailment/Collision</v>
      </c>
      <c r="B852" s="473"/>
      <c r="C852" s="473"/>
      <c r="D852" s="474"/>
      <c r="E852" s="478" t="s">
        <v>5</v>
      </c>
      <c r="F852" s="479"/>
      <c r="G852" s="478" t="s">
        <v>159</v>
      </c>
      <c r="H852" s="482"/>
      <c r="I852" s="479"/>
      <c r="J852" s="484" t="s">
        <v>7</v>
      </c>
      <c r="K852" s="485"/>
      <c r="L852" s="485"/>
      <c r="M852" s="485"/>
      <c r="N852" s="485"/>
      <c r="O852" s="485"/>
      <c r="P852" s="485"/>
      <c r="Q852" s="485"/>
      <c r="R852" s="486"/>
      <c r="S852" s="484" t="s">
        <v>9</v>
      </c>
      <c r="T852" s="485"/>
      <c r="U852" s="485"/>
      <c r="V852" s="485"/>
      <c r="W852" s="485"/>
      <c r="X852" s="485"/>
      <c r="Y852" s="485"/>
      <c r="Z852" s="485"/>
      <c r="AA852" s="486"/>
      <c r="AB852" s="487">
        <f>SUM(((((J856+S856)/2)*G856)*E856))</f>
        <v>0</v>
      </c>
    </row>
    <row r="853" spans="1:28" ht="15.75" customHeight="1">
      <c r="A853" s="475"/>
      <c r="B853" s="476"/>
      <c r="C853" s="476"/>
      <c r="D853" s="477"/>
      <c r="E853" s="480"/>
      <c r="F853" s="481"/>
      <c r="G853" s="480"/>
      <c r="H853" s="483"/>
      <c r="I853" s="481"/>
      <c r="J853" s="490" t="s">
        <v>163</v>
      </c>
      <c r="K853" s="491"/>
      <c r="L853" s="492"/>
      <c r="M853" s="490" t="s">
        <v>165</v>
      </c>
      <c r="N853" s="491"/>
      <c r="O853" s="492"/>
      <c r="P853" s="490" t="s">
        <v>167</v>
      </c>
      <c r="Q853" s="491"/>
      <c r="R853" s="492"/>
      <c r="S853" s="490" t="s">
        <v>213</v>
      </c>
      <c r="T853" s="491"/>
      <c r="U853" s="492"/>
      <c r="V853" s="490" t="s">
        <v>219</v>
      </c>
      <c r="W853" s="491"/>
      <c r="X853" s="492"/>
      <c r="Y853" s="490" t="s">
        <v>225</v>
      </c>
      <c r="Z853" s="491"/>
      <c r="AA853" s="492"/>
      <c r="AB853" s="488"/>
    </row>
    <row r="854" spans="1:28" ht="15.75" customHeight="1">
      <c r="A854" s="493" t="str">
        <f>T(A624)</f>
        <v>Primary Control Center</v>
      </c>
      <c r="B854" s="494"/>
      <c r="C854" s="96" t="str">
        <f>T(C624)</f>
        <v>LR</v>
      </c>
      <c r="D854" s="99">
        <f>SUM(D624)</f>
        <v>7</v>
      </c>
      <c r="E854" s="495">
        <v>1</v>
      </c>
      <c r="F854" s="496"/>
      <c r="G854" s="495">
        <f>SUM(G624)</f>
        <v>0</v>
      </c>
      <c r="H854" s="499"/>
      <c r="I854" s="496"/>
      <c r="J854" s="501">
        <v>0</v>
      </c>
      <c r="K854" s="502"/>
      <c r="L854" s="503"/>
      <c r="M854" s="501">
        <v>0</v>
      </c>
      <c r="N854" s="502"/>
      <c r="O854" s="503"/>
      <c r="P854" s="501">
        <v>0</v>
      </c>
      <c r="Q854" s="502"/>
      <c r="R854" s="503"/>
      <c r="S854" s="501">
        <v>0</v>
      </c>
      <c r="T854" s="502"/>
      <c r="U854" s="503"/>
      <c r="V854" s="501">
        <v>0</v>
      </c>
      <c r="W854" s="502"/>
      <c r="X854" s="503"/>
      <c r="Y854" s="501">
        <v>0</v>
      </c>
      <c r="Z854" s="502"/>
      <c r="AA854" s="503"/>
      <c r="AB854" s="488"/>
    </row>
    <row r="855" spans="1:28" ht="15.75" customHeight="1">
      <c r="A855" s="507" t="str">
        <f>T(A625)</f>
        <v/>
      </c>
      <c r="B855" s="508"/>
      <c r="C855" s="508"/>
      <c r="D855" s="509"/>
      <c r="E855" s="497"/>
      <c r="F855" s="498"/>
      <c r="G855" s="497"/>
      <c r="H855" s="500"/>
      <c r="I855" s="498"/>
      <c r="J855" s="504"/>
      <c r="K855" s="505"/>
      <c r="L855" s="506"/>
      <c r="M855" s="504"/>
      <c r="N855" s="505"/>
      <c r="O855" s="506"/>
      <c r="P855" s="504"/>
      <c r="Q855" s="505"/>
      <c r="R855" s="506"/>
      <c r="S855" s="504"/>
      <c r="T855" s="505"/>
      <c r="U855" s="506"/>
      <c r="V855" s="504"/>
      <c r="W855" s="505"/>
      <c r="X855" s="506"/>
      <c r="Y855" s="504"/>
      <c r="Z855" s="505"/>
      <c r="AA855" s="506"/>
      <c r="AB855" s="488"/>
    </row>
    <row r="856" spans="1:28" ht="15.75" customHeight="1" thickBot="1">
      <c r="A856" s="510"/>
      <c r="B856" s="511"/>
      <c r="C856" s="511"/>
      <c r="D856" s="512"/>
      <c r="E856" s="513">
        <f>SUM(E854)</f>
        <v>1</v>
      </c>
      <c r="F856" s="514"/>
      <c r="G856" s="515">
        <f>SUM(G854)</f>
        <v>0</v>
      </c>
      <c r="H856" s="513"/>
      <c r="I856" s="514"/>
      <c r="J856" s="515">
        <f>SUM((J854+M854+P854)/3)</f>
        <v>0</v>
      </c>
      <c r="K856" s="513"/>
      <c r="L856" s="513"/>
      <c r="M856" s="513"/>
      <c r="N856" s="513"/>
      <c r="O856" s="513"/>
      <c r="P856" s="513"/>
      <c r="Q856" s="513"/>
      <c r="R856" s="514"/>
      <c r="S856" s="515">
        <f>SUM(((S854*3)+V854+Y854)/5)</f>
        <v>0</v>
      </c>
      <c r="T856" s="513"/>
      <c r="U856" s="513"/>
      <c r="V856" s="513"/>
      <c r="W856" s="513"/>
      <c r="X856" s="513"/>
      <c r="Y856" s="513"/>
      <c r="Z856" s="513"/>
      <c r="AA856" s="514"/>
      <c r="AB856" s="489"/>
    </row>
    <row r="857" spans="1:28" ht="15.75" customHeight="1" thickBot="1">
      <c r="E857" s="100"/>
      <c r="F857" s="100"/>
      <c r="G857" s="100"/>
      <c r="H857" s="100"/>
      <c r="I857" s="100"/>
      <c r="J857" s="98"/>
      <c r="K857" s="98"/>
      <c r="L857" s="98"/>
      <c r="M857" s="98"/>
      <c r="N857" s="98"/>
      <c r="O857" s="98"/>
      <c r="P857" s="98"/>
      <c r="Q857" s="98"/>
      <c r="R857" s="98"/>
      <c r="S857" s="98"/>
      <c r="T857" s="98"/>
      <c r="U857" s="98"/>
      <c r="V857" s="98"/>
      <c r="W857" s="98"/>
      <c r="X857" s="98"/>
      <c r="Y857" s="98"/>
      <c r="Z857" s="98"/>
      <c r="AA857" s="98"/>
    </row>
    <row r="858" spans="1:28" ht="15.75" customHeight="1">
      <c r="A858" s="472" t="str">
        <f>T(A852)</f>
        <v>Derailment/Collision</v>
      </c>
      <c r="B858" s="473"/>
      <c r="C858" s="473"/>
      <c r="D858" s="474"/>
      <c r="E858" s="478" t="s">
        <v>5</v>
      </c>
      <c r="F858" s="479"/>
      <c r="G858" s="478" t="s">
        <v>159</v>
      </c>
      <c r="H858" s="482"/>
      <c r="I858" s="479"/>
      <c r="J858" s="484" t="s">
        <v>7</v>
      </c>
      <c r="K858" s="485"/>
      <c r="L858" s="485"/>
      <c r="M858" s="485"/>
      <c r="N858" s="485"/>
      <c r="O858" s="485"/>
      <c r="P858" s="485"/>
      <c r="Q858" s="485"/>
      <c r="R858" s="486"/>
      <c r="S858" s="484" t="s">
        <v>9</v>
      </c>
      <c r="T858" s="485"/>
      <c r="U858" s="485"/>
      <c r="V858" s="485"/>
      <c r="W858" s="485"/>
      <c r="X858" s="485"/>
      <c r="Y858" s="485"/>
      <c r="Z858" s="485"/>
      <c r="AA858" s="486"/>
      <c r="AB858" s="487">
        <f>SUM(((((J862+S862)/2)*G862)*E862))</f>
        <v>0</v>
      </c>
    </row>
    <row r="859" spans="1:28" ht="15.75" customHeight="1">
      <c r="A859" s="475"/>
      <c r="B859" s="476"/>
      <c r="C859" s="476"/>
      <c r="D859" s="477"/>
      <c r="E859" s="480"/>
      <c r="F859" s="481"/>
      <c r="G859" s="480"/>
      <c r="H859" s="483"/>
      <c r="I859" s="481"/>
      <c r="J859" s="490" t="s">
        <v>163</v>
      </c>
      <c r="K859" s="491"/>
      <c r="L859" s="492"/>
      <c r="M859" s="490" t="s">
        <v>165</v>
      </c>
      <c r="N859" s="491"/>
      <c r="O859" s="492"/>
      <c r="P859" s="490" t="s">
        <v>167</v>
      </c>
      <c r="Q859" s="491"/>
      <c r="R859" s="492"/>
      <c r="S859" s="490" t="s">
        <v>213</v>
      </c>
      <c r="T859" s="491"/>
      <c r="U859" s="492"/>
      <c r="V859" s="490" t="s">
        <v>219</v>
      </c>
      <c r="W859" s="491"/>
      <c r="X859" s="492"/>
      <c r="Y859" s="490" t="s">
        <v>225</v>
      </c>
      <c r="Z859" s="491"/>
      <c r="AA859" s="492"/>
      <c r="AB859" s="488"/>
    </row>
    <row r="860" spans="1:28" ht="15.75" customHeight="1">
      <c r="A860" s="493" t="str">
        <f>T(A630)</f>
        <v>Cyber Systems</v>
      </c>
      <c r="B860" s="494"/>
      <c r="C860" s="96" t="str">
        <f>T(C630)</f>
        <v>LR</v>
      </c>
      <c r="D860" s="99">
        <f>SUM(D630)</f>
        <v>8</v>
      </c>
      <c r="E860" s="495">
        <v>1</v>
      </c>
      <c r="F860" s="496"/>
      <c r="G860" s="495">
        <f>SUM(G630)</f>
        <v>0</v>
      </c>
      <c r="H860" s="499"/>
      <c r="I860" s="496"/>
      <c r="J860" s="501">
        <v>0</v>
      </c>
      <c r="K860" s="502"/>
      <c r="L860" s="503"/>
      <c r="M860" s="501">
        <v>0</v>
      </c>
      <c r="N860" s="502"/>
      <c r="O860" s="503"/>
      <c r="P860" s="501">
        <v>0</v>
      </c>
      <c r="Q860" s="502"/>
      <c r="R860" s="503"/>
      <c r="S860" s="501">
        <v>0</v>
      </c>
      <c r="T860" s="502"/>
      <c r="U860" s="503"/>
      <c r="V860" s="501">
        <v>0</v>
      </c>
      <c r="W860" s="502"/>
      <c r="X860" s="503"/>
      <c r="Y860" s="501">
        <v>0</v>
      </c>
      <c r="Z860" s="502"/>
      <c r="AA860" s="503"/>
      <c r="AB860" s="488"/>
    </row>
    <row r="861" spans="1:28" ht="15.75" customHeight="1">
      <c r="A861" s="507" t="str">
        <f>T(A631)</f>
        <v/>
      </c>
      <c r="B861" s="508"/>
      <c r="C861" s="508"/>
      <c r="D861" s="509"/>
      <c r="E861" s="497"/>
      <c r="F861" s="498"/>
      <c r="G861" s="497"/>
      <c r="H861" s="500"/>
      <c r="I861" s="498"/>
      <c r="J861" s="504"/>
      <c r="K861" s="505"/>
      <c r="L861" s="506"/>
      <c r="M861" s="504"/>
      <c r="N861" s="505"/>
      <c r="O861" s="506"/>
      <c r="P861" s="504"/>
      <c r="Q861" s="505"/>
      <c r="R861" s="506"/>
      <c r="S861" s="504"/>
      <c r="T861" s="505"/>
      <c r="U861" s="506"/>
      <c r="V861" s="504"/>
      <c r="W861" s="505"/>
      <c r="X861" s="506"/>
      <c r="Y861" s="504"/>
      <c r="Z861" s="505"/>
      <c r="AA861" s="506"/>
      <c r="AB861" s="488"/>
    </row>
    <row r="862" spans="1:28" ht="15.75" customHeight="1" thickBot="1">
      <c r="A862" s="510"/>
      <c r="B862" s="511"/>
      <c r="C862" s="511"/>
      <c r="D862" s="512"/>
      <c r="E862" s="513">
        <f>SUM(E860)</f>
        <v>1</v>
      </c>
      <c r="F862" s="514"/>
      <c r="G862" s="515">
        <f>SUM(G860)</f>
        <v>0</v>
      </c>
      <c r="H862" s="513"/>
      <c r="I862" s="514"/>
      <c r="J862" s="515">
        <f>SUM((J860+M860+P860)/3)</f>
        <v>0</v>
      </c>
      <c r="K862" s="513"/>
      <c r="L862" s="513"/>
      <c r="M862" s="513"/>
      <c r="N862" s="513"/>
      <c r="O862" s="513"/>
      <c r="P862" s="513"/>
      <c r="Q862" s="513"/>
      <c r="R862" s="514"/>
      <c r="S862" s="515">
        <f>SUM(((S860*3)+V860+Y860)/5)</f>
        <v>0</v>
      </c>
      <c r="T862" s="513"/>
      <c r="U862" s="513"/>
      <c r="V862" s="513"/>
      <c r="W862" s="513"/>
      <c r="X862" s="513"/>
      <c r="Y862" s="513"/>
      <c r="Z862" s="513"/>
      <c r="AA862" s="514"/>
      <c r="AB862" s="489"/>
    </row>
    <row r="863" spans="1:28" ht="15.75" customHeight="1" thickBot="1">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row>
    <row r="864" spans="1:28" ht="15.75" customHeight="1">
      <c r="A864" s="472" t="str">
        <f>T(A852)</f>
        <v>Derailment/Collision</v>
      </c>
      <c r="B864" s="473"/>
      <c r="C864" s="473"/>
      <c r="D864" s="474"/>
      <c r="E864" s="478" t="s">
        <v>5</v>
      </c>
      <c r="F864" s="479"/>
      <c r="G864" s="478" t="s">
        <v>159</v>
      </c>
      <c r="H864" s="482"/>
      <c r="I864" s="479"/>
      <c r="J864" s="484" t="s">
        <v>7</v>
      </c>
      <c r="K864" s="485"/>
      <c r="L864" s="485"/>
      <c r="M864" s="485"/>
      <c r="N864" s="485"/>
      <c r="O864" s="485"/>
      <c r="P864" s="485"/>
      <c r="Q864" s="485"/>
      <c r="R864" s="486"/>
      <c r="S864" s="484" t="s">
        <v>9</v>
      </c>
      <c r="T864" s="485"/>
      <c r="U864" s="485"/>
      <c r="V864" s="485"/>
      <c r="W864" s="485"/>
      <c r="X864" s="485"/>
      <c r="Y864" s="485"/>
      <c r="Z864" s="485"/>
      <c r="AA864" s="486"/>
      <c r="AB864" s="487">
        <f>SUM(((((J868+S868)/2)*G868)*E868))</f>
        <v>0</v>
      </c>
    </row>
    <row r="865" spans="1:28" ht="15.75" customHeight="1">
      <c r="A865" s="475"/>
      <c r="B865" s="476"/>
      <c r="C865" s="476"/>
      <c r="D865" s="477"/>
      <c r="E865" s="480"/>
      <c r="F865" s="481"/>
      <c r="G865" s="480"/>
      <c r="H865" s="483"/>
      <c r="I865" s="481"/>
      <c r="J865" s="490" t="s">
        <v>163</v>
      </c>
      <c r="K865" s="491"/>
      <c r="L865" s="492"/>
      <c r="M865" s="490" t="s">
        <v>165</v>
      </c>
      <c r="N865" s="491"/>
      <c r="O865" s="492"/>
      <c r="P865" s="490" t="s">
        <v>167</v>
      </c>
      <c r="Q865" s="491"/>
      <c r="R865" s="492"/>
      <c r="S865" s="490" t="s">
        <v>213</v>
      </c>
      <c r="T865" s="491"/>
      <c r="U865" s="492"/>
      <c r="V865" s="490" t="s">
        <v>219</v>
      </c>
      <c r="W865" s="491"/>
      <c r="X865" s="492"/>
      <c r="Y865" s="490" t="s">
        <v>225</v>
      </c>
      <c r="Z865" s="491"/>
      <c r="AA865" s="540"/>
      <c r="AB865" s="488"/>
    </row>
    <row r="866" spans="1:28" ht="15.75" customHeight="1">
      <c r="A866" s="493" t="str">
        <f>T(A636)</f>
        <v>Right of Way (ROW)</v>
      </c>
      <c r="B866" s="494"/>
      <c r="C866" s="96" t="str">
        <f>T(C636)</f>
        <v>LR</v>
      </c>
      <c r="D866" s="99">
        <f>SUM(D636)</f>
        <v>9</v>
      </c>
      <c r="E866" s="495">
        <v>1</v>
      </c>
      <c r="F866" s="496"/>
      <c r="G866" s="495">
        <f>SUM(G636)</f>
        <v>0</v>
      </c>
      <c r="H866" s="499"/>
      <c r="I866" s="496"/>
      <c r="J866" s="501">
        <v>0</v>
      </c>
      <c r="K866" s="502"/>
      <c r="L866" s="503"/>
      <c r="M866" s="501">
        <v>0</v>
      </c>
      <c r="N866" s="502"/>
      <c r="O866" s="503"/>
      <c r="P866" s="501">
        <v>0</v>
      </c>
      <c r="Q866" s="502"/>
      <c r="R866" s="503"/>
      <c r="S866" s="501">
        <v>0</v>
      </c>
      <c r="T866" s="502"/>
      <c r="U866" s="503"/>
      <c r="V866" s="501">
        <v>0</v>
      </c>
      <c r="W866" s="502"/>
      <c r="X866" s="503"/>
      <c r="Y866" s="501">
        <v>0</v>
      </c>
      <c r="Z866" s="502"/>
      <c r="AA866" s="503"/>
      <c r="AB866" s="488"/>
    </row>
    <row r="867" spans="1:28" ht="15.75" customHeight="1">
      <c r="A867" s="507" t="str">
        <f>T(A637)</f>
        <v/>
      </c>
      <c r="B867" s="508"/>
      <c r="C867" s="508"/>
      <c r="D867" s="509"/>
      <c r="E867" s="497"/>
      <c r="F867" s="498"/>
      <c r="G867" s="497"/>
      <c r="H867" s="500"/>
      <c r="I867" s="498"/>
      <c r="J867" s="504"/>
      <c r="K867" s="505"/>
      <c r="L867" s="506"/>
      <c r="M867" s="504"/>
      <c r="N867" s="505"/>
      <c r="O867" s="506"/>
      <c r="P867" s="504"/>
      <c r="Q867" s="505"/>
      <c r="R867" s="506"/>
      <c r="S867" s="504"/>
      <c r="T867" s="505"/>
      <c r="U867" s="506"/>
      <c r="V867" s="504"/>
      <c r="W867" s="505"/>
      <c r="X867" s="506"/>
      <c r="Y867" s="504"/>
      <c r="Z867" s="505"/>
      <c r="AA867" s="506"/>
      <c r="AB867" s="488"/>
    </row>
    <row r="868" spans="1:28" ht="15.75" customHeight="1" thickBot="1">
      <c r="A868" s="510"/>
      <c r="B868" s="511"/>
      <c r="C868" s="511"/>
      <c r="D868" s="512"/>
      <c r="E868" s="513">
        <f>SUM(E866)</f>
        <v>1</v>
      </c>
      <c r="F868" s="514"/>
      <c r="G868" s="515">
        <f>SUM(G866)</f>
        <v>0</v>
      </c>
      <c r="H868" s="513"/>
      <c r="I868" s="514"/>
      <c r="J868" s="515">
        <f>SUM((J866+M866+P866)/3)</f>
        <v>0</v>
      </c>
      <c r="K868" s="513"/>
      <c r="L868" s="513"/>
      <c r="M868" s="513"/>
      <c r="N868" s="513"/>
      <c r="O868" s="513"/>
      <c r="P868" s="513"/>
      <c r="Q868" s="513"/>
      <c r="R868" s="514"/>
      <c r="S868" s="515">
        <f>SUM(((S866*3)+V866+Y866)/5)</f>
        <v>0</v>
      </c>
      <c r="T868" s="513"/>
      <c r="U868" s="513"/>
      <c r="V868" s="513"/>
      <c r="W868" s="513"/>
      <c r="X868" s="513"/>
      <c r="Y868" s="513"/>
      <c r="Z868" s="513"/>
      <c r="AA868" s="514"/>
      <c r="AB868" s="489"/>
    </row>
    <row r="869" spans="1:28" ht="15.75" customHeight="1" thickBot="1">
      <c r="E869" s="100"/>
      <c r="F869" s="100"/>
      <c r="G869" s="100"/>
      <c r="H869" s="100"/>
      <c r="I869" s="100"/>
      <c r="J869" s="98"/>
      <c r="K869" s="98"/>
      <c r="L869" s="98"/>
      <c r="M869" s="98"/>
      <c r="N869" s="98"/>
      <c r="O869" s="98"/>
      <c r="P869" s="98"/>
      <c r="Q869" s="98"/>
      <c r="R869" s="98"/>
      <c r="S869" s="98"/>
      <c r="T869" s="98"/>
      <c r="U869" s="98"/>
      <c r="V869" s="98"/>
      <c r="W869" s="98"/>
      <c r="X869" s="98"/>
      <c r="Y869" s="98"/>
      <c r="Z869" s="98"/>
      <c r="AA869" s="98"/>
    </row>
    <row r="870" spans="1:28" ht="15.75" customHeight="1">
      <c r="A870" s="472" t="str">
        <f>T(A852)</f>
        <v>Derailment/Collision</v>
      </c>
      <c r="B870" s="473"/>
      <c r="C870" s="473"/>
      <c r="D870" s="474"/>
      <c r="E870" s="478" t="s">
        <v>5</v>
      </c>
      <c r="F870" s="479"/>
      <c r="G870" s="478" t="s">
        <v>159</v>
      </c>
      <c r="H870" s="482"/>
      <c r="I870" s="479"/>
      <c r="J870" s="484" t="s">
        <v>7</v>
      </c>
      <c r="K870" s="485"/>
      <c r="L870" s="485"/>
      <c r="M870" s="485"/>
      <c r="N870" s="485"/>
      <c r="O870" s="485"/>
      <c r="P870" s="485"/>
      <c r="Q870" s="485"/>
      <c r="R870" s="486"/>
      <c r="S870" s="484" t="s">
        <v>9</v>
      </c>
      <c r="T870" s="485"/>
      <c r="U870" s="485"/>
      <c r="V870" s="485"/>
      <c r="W870" s="485"/>
      <c r="X870" s="485"/>
      <c r="Y870" s="485"/>
      <c r="Z870" s="485"/>
      <c r="AA870" s="486"/>
      <c r="AB870" s="487">
        <f>SUM(((((J874+S874)/2)*G874)*E874))</f>
        <v>0</v>
      </c>
    </row>
    <row r="871" spans="1:28" ht="15.75" customHeight="1">
      <c r="A871" s="475"/>
      <c r="B871" s="476"/>
      <c r="C871" s="476"/>
      <c r="D871" s="477"/>
      <c r="E871" s="480"/>
      <c r="F871" s="481"/>
      <c r="G871" s="480"/>
      <c r="H871" s="483"/>
      <c r="I871" s="481"/>
      <c r="J871" s="490" t="s">
        <v>163</v>
      </c>
      <c r="K871" s="491"/>
      <c r="L871" s="492"/>
      <c r="M871" s="490" t="s">
        <v>165</v>
      </c>
      <c r="N871" s="491"/>
      <c r="O871" s="492"/>
      <c r="P871" s="490" t="s">
        <v>167</v>
      </c>
      <c r="Q871" s="491"/>
      <c r="R871" s="492"/>
      <c r="S871" s="490" t="s">
        <v>213</v>
      </c>
      <c r="T871" s="491"/>
      <c r="U871" s="492"/>
      <c r="V871" s="490" t="s">
        <v>219</v>
      </c>
      <c r="W871" s="491"/>
      <c r="X871" s="492"/>
      <c r="Y871" s="490" t="s">
        <v>225</v>
      </c>
      <c r="Z871" s="491"/>
      <c r="AA871" s="492"/>
      <c r="AB871" s="488"/>
    </row>
    <row r="872" spans="1:28" ht="15.75" customHeight="1">
      <c r="A872" s="493" t="str">
        <f>T(A642)</f>
        <v>Signals &amp; PTC</v>
      </c>
      <c r="B872" s="494"/>
      <c r="C872" s="96" t="str">
        <f>T(C642)</f>
        <v>LR</v>
      </c>
      <c r="D872" s="99">
        <f>SUM(D642)</f>
        <v>10</v>
      </c>
      <c r="E872" s="495">
        <v>1</v>
      </c>
      <c r="F872" s="496"/>
      <c r="G872" s="495">
        <f>SUM(G642)</f>
        <v>0</v>
      </c>
      <c r="H872" s="499"/>
      <c r="I872" s="496"/>
      <c r="J872" s="501">
        <v>0</v>
      </c>
      <c r="K872" s="502"/>
      <c r="L872" s="503"/>
      <c r="M872" s="501">
        <v>0</v>
      </c>
      <c r="N872" s="502"/>
      <c r="O872" s="503"/>
      <c r="P872" s="501">
        <v>0</v>
      </c>
      <c r="Q872" s="502"/>
      <c r="R872" s="503"/>
      <c r="S872" s="501">
        <v>0</v>
      </c>
      <c r="T872" s="502"/>
      <c r="U872" s="503"/>
      <c r="V872" s="501">
        <v>0</v>
      </c>
      <c r="W872" s="502"/>
      <c r="X872" s="503"/>
      <c r="Y872" s="501">
        <v>0</v>
      </c>
      <c r="Z872" s="502"/>
      <c r="AA872" s="503"/>
      <c r="AB872" s="488"/>
    </row>
    <row r="873" spans="1:28" ht="15.75" customHeight="1">
      <c r="A873" s="507" t="str">
        <f>T(A643)</f>
        <v/>
      </c>
      <c r="B873" s="508"/>
      <c r="C873" s="508"/>
      <c r="D873" s="509"/>
      <c r="E873" s="497"/>
      <c r="F873" s="498"/>
      <c r="G873" s="497"/>
      <c r="H873" s="500"/>
      <c r="I873" s="498"/>
      <c r="J873" s="504"/>
      <c r="K873" s="505"/>
      <c r="L873" s="506"/>
      <c r="M873" s="504"/>
      <c r="N873" s="505"/>
      <c r="O873" s="506"/>
      <c r="P873" s="504"/>
      <c r="Q873" s="505"/>
      <c r="R873" s="506"/>
      <c r="S873" s="504"/>
      <c r="T873" s="505"/>
      <c r="U873" s="506"/>
      <c r="V873" s="504"/>
      <c r="W873" s="505"/>
      <c r="X873" s="506"/>
      <c r="Y873" s="504"/>
      <c r="Z873" s="505"/>
      <c r="AA873" s="506"/>
      <c r="AB873" s="488"/>
    </row>
    <row r="874" spans="1:28" ht="15.75" customHeight="1" thickBot="1">
      <c r="A874" s="510"/>
      <c r="B874" s="511"/>
      <c r="C874" s="511"/>
      <c r="D874" s="512"/>
      <c r="E874" s="513">
        <f>SUM(E872)</f>
        <v>1</v>
      </c>
      <c r="F874" s="514"/>
      <c r="G874" s="515">
        <f>SUM(G872)</f>
        <v>0</v>
      </c>
      <c r="H874" s="513"/>
      <c r="I874" s="514"/>
      <c r="J874" s="515">
        <f>SUM((J872+M872+P872)/3)</f>
        <v>0</v>
      </c>
      <c r="K874" s="513"/>
      <c r="L874" s="513"/>
      <c r="M874" s="513"/>
      <c r="N874" s="513"/>
      <c r="O874" s="513"/>
      <c r="P874" s="513"/>
      <c r="Q874" s="513"/>
      <c r="R874" s="514"/>
      <c r="S874" s="515">
        <f>SUM(((S872*3)+V872+Y872)/5)</f>
        <v>0</v>
      </c>
      <c r="T874" s="513"/>
      <c r="U874" s="513"/>
      <c r="V874" s="513"/>
      <c r="W874" s="513"/>
      <c r="X874" s="513"/>
      <c r="Y874" s="513"/>
      <c r="Z874" s="513"/>
      <c r="AA874" s="514"/>
      <c r="AB874" s="489"/>
    </row>
    <row r="875" spans="1:28" ht="15.75" customHeight="1" thickBot="1">
      <c r="J875" s="98"/>
      <c r="K875" s="98"/>
      <c r="L875" s="98"/>
      <c r="M875" s="98"/>
      <c r="N875" s="98"/>
      <c r="O875" s="98"/>
      <c r="P875" s="98"/>
      <c r="Q875" s="98"/>
      <c r="R875" s="98"/>
      <c r="S875" s="98"/>
      <c r="T875" s="98"/>
      <c r="U875" s="98"/>
      <c r="V875" s="98"/>
      <c r="W875" s="98"/>
      <c r="X875" s="98"/>
      <c r="Y875" s="98"/>
      <c r="Z875" s="98"/>
      <c r="AA875" s="98"/>
    </row>
    <row r="876" spans="1:28" ht="15.75" customHeight="1">
      <c r="A876" s="472" t="str">
        <f>T(A870)</f>
        <v>Derailment/Collision</v>
      </c>
      <c r="B876" s="473"/>
      <c r="C876" s="473"/>
      <c r="D876" s="474"/>
      <c r="E876" s="478" t="s">
        <v>5</v>
      </c>
      <c r="F876" s="479"/>
      <c r="G876" s="478" t="s">
        <v>159</v>
      </c>
      <c r="H876" s="482"/>
      <c r="I876" s="479"/>
      <c r="J876" s="484" t="s">
        <v>7</v>
      </c>
      <c r="K876" s="485"/>
      <c r="L876" s="485"/>
      <c r="M876" s="485"/>
      <c r="N876" s="485"/>
      <c r="O876" s="485"/>
      <c r="P876" s="485"/>
      <c r="Q876" s="485"/>
      <c r="R876" s="486"/>
      <c r="S876" s="484" t="s">
        <v>9</v>
      </c>
      <c r="T876" s="485"/>
      <c r="U876" s="485"/>
      <c r="V876" s="485"/>
      <c r="W876" s="485"/>
      <c r="X876" s="485"/>
      <c r="Y876" s="485"/>
      <c r="Z876" s="485"/>
      <c r="AA876" s="486"/>
      <c r="AB876" s="487">
        <f>SUM(((((J880+S880)/2)*G880)*E880))</f>
        <v>0</v>
      </c>
    </row>
    <row r="877" spans="1:28" ht="15.75" customHeight="1">
      <c r="A877" s="475"/>
      <c r="B877" s="476"/>
      <c r="C877" s="476"/>
      <c r="D877" s="477"/>
      <c r="E877" s="480"/>
      <c r="F877" s="481"/>
      <c r="G877" s="480"/>
      <c r="H877" s="483"/>
      <c r="I877" s="481"/>
      <c r="J877" s="490" t="s">
        <v>163</v>
      </c>
      <c r="K877" s="491"/>
      <c r="L877" s="492"/>
      <c r="M877" s="490" t="s">
        <v>165</v>
      </c>
      <c r="N877" s="491"/>
      <c r="O877" s="492"/>
      <c r="P877" s="490" t="s">
        <v>167</v>
      </c>
      <c r="Q877" s="491"/>
      <c r="R877" s="492"/>
      <c r="S877" s="490" t="s">
        <v>213</v>
      </c>
      <c r="T877" s="491"/>
      <c r="U877" s="492"/>
      <c r="V877" s="490" t="s">
        <v>219</v>
      </c>
      <c r="W877" s="491"/>
      <c r="X877" s="492"/>
      <c r="Y877" s="490" t="s">
        <v>225</v>
      </c>
      <c r="Z877" s="491"/>
      <c r="AA877" s="492"/>
      <c r="AB877" s="488"/>
    </row>
    <row r="878" spans="1:28" ht="15.75" customHeight="1">
      <c r="A878" s="493" t="str">
        <f>T(A648)</f>
        <v xml:space="preserve">Switches </v>
      </c>
      <c r="B878" s="494"/>
      <c r="C878" s="96" t="str">
        <f>T(C648)</f>
        <v>LR</v>
      </c>
      <c r="D878" s="99">
        <f>SUM(D648)</f>
        <v>11</v>
      </c>
      <c r="E878" s="495">
        <v>1</v>
      </c>
      <c r="F878" s="496"/>
      <c r="G878" s="495">
        <f>SUM(G648)</f>
        <v>0</v>
      </c>
      <c r="H878" s="499"/>
      <c r="I878" s="496"/>
      <c r="J878" s="501">
        <v>0</v>
      </c>
      <c r="K878" s="502"/>
      <c r="L878" s="503"/>
      <c r="M878" s="501">
        <v>0</v>
      </c>
      <c r="N878" s="502"/>
      <c r="O878" s="503"/>
      <c r="P878" s="501">
        <v>0</v>
      </c>
      <c r="Q878" s="502"/>
      <c r="R878" s="503"/>
      <c r="S878" s="501">
        <v>0</v>
      </c>
      <c r="T878" s="502"/>
      <c r="U878" s="503"/>
      <c r="V878" s="501">
        <v>0</v>
      </c>
      <c r="W878" s="502"/>
      <c r="X878" s="503"/>
      <c r="Y878" s="501">
        <v>0</v>
      </c>
      <c r="Z878" s="502"/>
      <c r="AA878" s="503"/>
      <c r="AB878" s="488"/>
    </row>
    <row r="879" spans="1:28" ht="15.75" customHeight="1">
      <c r="A879" s="507" t="str">
        <f>T(A649)</f>
        <v/>
      </c>
      <c r="B879" s="508"/>
      <c r="C879" s="508"/>
      <c r="D879" s="509"/>
      <c r="E879" s="497"/>
      <c r="F879" s="498"/>
      <c r="G879" s="497"/>
      <c r="H879" s="500"/>
      <c r="I879" s="498"/>
      <c r="J879" s="504"/>
      <c r="K879" s="505"/>
      <c r="L879" s="506"/>
      <c r="M879" s="504"/>
      <c r="N879" s="505"/>
      <c r="O879" s="506"/>
      <c r="P879" s="504"/>
      <c r="Q879" s="505"/>
      <c r="R879" s="506"/>
      <c r="S879" s="504"/>
      <c r="T879" s="505"/>
      <c r="U879" s="506"/>
      <c r="V879" s="504"/>
      <c r="W879" s="505"/>
      <c r="X879" s="506"/>
      <c r="Y879" s="504"/>
      <c r="Z879" s="505"/>
      <c r="AA879" s="506"/>
      <c r="AB879" s="488"/>
    </row>
    <row r="880" spans="1:28" ht="15.75" customHeight="1" thickBot="1">
      <c r="A880" s="510"/>
      <c r="B880" s="511"/>
      <c r="C880" s="511"/>
      <c r="D880" s="512"/>
      <c r="E880" s="513">
        <f>SUM(E878)</f>
        <v>1</v>
      </c>
      <c r="F880" s="514"/>
      <c r="G880" s="515">
        <f>SUM(G878)</f>
        <v>0</v>
      </c>
      <c r="H880" s="513"/>
      <c r="I880" s="514"/>
      <c r="J880" s="515">
        <f>SUM((J878+M878+P878)/3)</f>
        <v>0</v>
      </c>
      <c r="K880" s="513"/>
      <c r="L880" s="513"/>
      <c r="M880" s="513"/>
      <c r="N880" s="513"/>
      <c r="O880" s="513"/>
      <c r="P880" s="513"/>
      <c r="Q880" s="513"/>
      <c r="R880" s="514"/>
      <c r="S880" s="515">
        <f>SUM(((S878*3)+V878+Y878)/5)</f>
        <v>0</v>
      </c>
      <c r="T880" s="513"/>
      <c r="U880" s="513"/>
      <c r="V880" s="513"/>
      <c r="W880" s="513"/>
      <c r="X880" s="513"/>
      <c r="Y880" s="513"/>
      <c r="Z880" s="513"/>
      <c r="AA880" s="514"/>
      <c r="AB880" s="489"/>
    </row>
    <row r="881" spans="1:28" ht="15.75" customHeight="1" thickBot="1">
      <c r="J881" s="100"/>
      <c r="K881" s="100"/>
      <c r="L881" s="100"/>
      <c r="M881" s="100"/>
      <c r="N881" s="100"/>
      <c r="O881" s="100"/>
      <c r="P881" s="100"/>
      <c r="Q881" s="100"/>
      <c r="R881" s="100"/>
      <c r="S881" s="100"/>
      <c r="T881" s="100"/>
      <c r="U881" s="100"/>
      <c r="V881" s="100"/>
      <c r="W881" s="100"/>
      <c r="X881" s="100"/>
      <c r="Y881" s="100"/>
      <c r="Z881" s="100"/>
      <c r="AA881" s="100"/>
    </row>
    <row r="882" spans="1:28" ht="15.75" customHeight="1">
      <c r="A882" s="472" t="str">
        <f>T(A876)</f>
        <v>Derailment/Collision</v>
      </c>
      <c r="B882" s="473"/>
      <c r="C882" s="473"/>
      <c r="D882" s="474"/>
      <c r="E882" s="478" t="s">
        <v>5</v>
      </c>
      <c r="F882" s="479"/>
      <c r="G882" s="478" t="s">
        <v>159</v>
      </c>
      <c r="H882" s="482"/>
      <c r="I882" s="479"/>
      <c r="J882" s="484" t="s">
        <v>7</v>
      </c>
      <c r="K882" s="485"/>
      <c r="L882" s="485"/>
      <c r="M882" s="485"/>
      <c r="N882" s="485"/>
      <c r="O882" s="485"/>
      <c r="P882" s="485"/>
      <c r="Q882" s="485"/>
      <c r="R882" s="486"/>
      <c r="S882" s="484" t="s">
        <v>9</v>
      </c>
      <c r="T882" s="485"/>
      <c r="U882" s="485"/>
      <c r="V882" s="485"/>
      <c r="W882" s="485"/>
      <c r="X882" s="485"/>
      <c r="Y882" s="485"/>
      <c r="Z882" s="485"/>
      <c r="AA882" s="486"/>
      <c r="AB882" s="487">
        <f>SUM(((((J886+S886)/2)*G886)*E886))</f>
        <v>0</v>
      </c>
    </row>
    <row r="883" spans="1:28" ht="15.75" customHeight="1">
      <c r="A883" s="475"/>
      <c r="B883" s="476"/>
      <c r="C883" s="476"/>
      <c r="D883" s="477"/>
      <c r="E883" s="480"/>
      <c r="F883" s="481"/>
      <c r="G883" s="480"/>
      <c r="H883" s="483"/>
      <c r="I883" s="481"/>
      <c r="J883" s="490" t="s">
        <v>163</v>
      </c>
      <c r="K883" s="491"/>
      <c r="L883" s="492"/>
      <c r="M883" s="490" t="s">
        <v>165</v>
      </c>
      <c r="N883" s="491"/>
      <c r="O883" s="492"/>
      <c r="P883" s="490" t="s">
        <v>167</v>
      </c>
      <c r="Q883" s="491"/>
      <c r="R883" s="492"/>
      <c r="S883" s="490" t="s">
        <v>213</v>
      </c>
      <c r="T883" s="491"/>
      <c r="U883" s="492"/>
      <c r="V883" s="490" t="s">
        <v>219</v>
      </c>
      <c r="W883" s="491"/>
      <c r="X883" s="492"/>
      <c r="Y883" s="490" t="s">
        <v>225</v>
      </c>
      <c r="Z883" s="491"/>
      <c r="AA883" s="540"/>
      <c r="AB883" s="488"/>
    </row>
    <row r="884" spans="1:28" ht="15.75" customHeight="1">
      <c r="A884" s="493" t="str">
        <f>T(A654)</f>
        <v>Bridges</v>
      </c>
      <c r="B884" s="494"/>
      <c r="C884" s="96" t="str">
        <f>T(C654)</f>
        <v>LR</v>
      </c>
      <c r="D884" s="99">
        <f>SUM(D654)</f>
        <v>12</v>
      </c>
      <c r="E884" s="495">
        <v>1</v>
      </c>
      <c r="F884" s="496"/>
      <c r="G884" s="495">
        <f>SUM(G654)</f>
        <v>0</v>
      </c>
      <c r="H884" s="499"/>
      <c r="I884" s="496"/>
      <c r="J884" s="501">
        <v>0</v>
      </c>
      <c r="K884" s="502"/>
      <c r="L884" s="503"/>
      <c r="M884" s="501">
        <v>0</v>
      </c>
      <c r="N884" s="502"/>
      <c r="O884" s="503"/>
      <c r="P884" s="501">
        <v>0</v>
      </c>
      <c r="Q884" s="502"/>
      <c r="R884" s="503"/>
      <c r="S884" s="501">
        <v>0</v>
      </c>
      <c r="T884" s="502"/>
      <c r="U884" s="503"/>
      <c r="V884" s="501">
        <v>0</v>
      </c>
      <c r="W884" s="502"/>
      <c r="X884" s="503"/>
      <c r="Y884" s="501">
        <v>0</v>
      </c>
      <c r="Z884" s="502"/>
      <c r="AA884" s="503"/>
      <c r="AB884" s="488"/>
    </row>
    <row r="885" spans="1:28" ht="15.75" customHeight="1">
      <c r="A885" s="507" t="str">
        <f>T(A655)</f>
        <v/>
      </c>
      <c r="B885" s="508"/>
      <c r="C885" s="508"/>
      <c r="D885" s="509"/>
      <c r="E885" s="497"/>
      <c r="F885" s="498"/>
      <c r="G885" s="497"/>
      <c r="H885" s="500"/>
      <c r="I885" s="498"/>
      <c r="J885" s="504"/>
      <c r="K885" s="505"/>
      <c r="L885" s="506"/>
      <c r="M885" s="504"/>
      <c r="N885" s="505"/>
      <c r="O885" s="506"/>
      <c r="P885" s="504"/>
      <c r="Q885" s="505"/>
      <c r="R885" s="506"/>
      <c r="S885" s="504"/>
      <c r="T885" s="505"/>
      <c r="U885" s="506"/>
      <c r="V885" s="504"/>
      <c r="W885" s="505"/>
      <c r="X885" s="506"/>
      <c r="Y885" s="504"/>
      <c r="Z885" s="505"/>
      <c r="AA885" s="506"/>
      <c r="AB885" s="488"/>
    </row>
    <row r="886" spans="1:28" ht="15.75" customHeight="1" thickBot="1">
      <c r="A886" s="510"/>
      <c r="B886" s="511"/>
      <c r="C886" s="511"/>
      <c r="D886" s="512"/>
      <c r="E886" s="513">
        <f>SUM(E884)</f>
        <v>1</v>
      </c>
      <c r="F886" s="514"/>
      <c r="G886" s="515">
        <f>SUM(G884)</f>
        <v>0</v>
      </c>
      <c r="H886" s="513"/>
      <c r="I886" s="514"/>
      <c r="J886" s="515">
        <f>SUM((J884+M884+P884)/3)</f>
        <v>0</v>
      </c>
      <c r="K886" s="513"/>
      <c r="L886" s="513"/>
      <c r="M886" s="513"/>
      <c r="N886" s="513"/>
      <c r="O886" s="513"/>
      <c r="P886" s="513"/>
      <c r="Q886" s="513"/>
      <c r="R886" s="514"/>
      <c r="S886" s="515">
        <f>SUM(((S884*3)+V884+Y884)/5)</f>
        <v>0</v>
      </c>
      <c r="T886" s="513"/>
      <c r="U886" s="513"/>
      <c r="V886" s="513"/>
      <c r="W886" s="513"/>
      <c r="X886" s="513"/>
      <c r="Y886" s="513"/>
      <c r="Z886" s="513"/>
      <c r="AA886" s="514"/>
      <c r="AB886" s="489"/>
    </row>
    <row r="887" spans="1:28" ht="15.75" customHeight="1" thickBot="1">
      <c r="J887" s="100"/>
      <c r="K887" s="100"/>
      <c r="L887" s="100"/>
      <c r="M887" s="100"/>
      <c r="N887" s="100"/>
      <c r="O887" s="100"/>
      <c r="P887" s="100"/>
      <c r="Q887" s="100"/>
      <c r="R887" s="100"/>
      <c r="S887" s="100"/>
      <c r="T887" s="100"/>
      <c r="U887" s="100"/>
      <c r="V887" s="100"/>
      <c r="W887" s="100"/>
      <c r="X887" s="100"/>
      <c r="Y887" s="100"/>
      <c r="Z887" s="100"/>
      <c r="AA887" s="100"/>
    </row>
    <row r="888" spans="1:28" ht="15.75" customHeight="1">
      <c r="A888" s="472" t="str">
        <f>T(A882)</f>
        <v>Derailment/Collision</v>
      </c>
      <c r="B888" s="473"/>
      <c r="C888" s="473"/>
      <c r="D888" s="474"/>
      <c r="E888" s="478" t="s">
        <v>5</v>
      </c>
      <c r="F888" s="479"/>
      <c r="G888" s="478" t="s">
        <v>159</v>
      </c>
      <c r="H888" s="482"/>
      <c r="I888" s="479"/>
      <c r="J888" s="484" t="s">
        <v>7</v>
      </c>
      <c r="K888" s="485"/>
      <c r="L888" s="485"/>
      <c r="M888" s="485"/>
      <c r="N888" s="485"/>
      <c r="O888" s="485"/>
      <c r="P888" s="485"/>
      <c r="Q888" s="485"/>
      <c r="R888" s="486"/>
      <c r="S888" s="484" t="s">
        <v>9</v>
      </c>
      <c r="T888" s="485"/>
      <c r="U888" s="485"/>
      <c r="V888" s="485"/>
      <c r="W888" s="485"/>
      <c r="X888" s="485"/>
      <c r="Y888" s="485"/>
      <c r="Z888" s="485"/>
      <c r="AA888" s="486"/>
      <c r="AB888" s="487">
        <f>SUM(((((J892+S892)/2)*G892)*E892))</f>
        <v>0</v>
      </c>
    </row>
    <row r="889" spans="1:28" ht="15.75" customHeight="1">
      <c r="A889" s="475"/>
      <c r="B889" s="476"/>
      <c r="C889" s="476"/>
      <c r="D889" s="477"/>
      <c r="E889" s="480"/>
      <c r="F889" s="481"/>
      <c r="G889" s="480"/>
      <c r="H889" s="483"/>
      <c r="I889" s="481"/>
      <c r="J889" s="490" t="s">
        <v>163</v>
      </c>
      <c r="K889" s="491"/>
      <c r="L889" s="492"/>
      <c r="M889" s="490" t="s">
        <v>165</v>
      </c>
      <c r="N889" s="491"/>
      <c r="O889" s="492"/>
      <c r="P889" s="490" t="s">
        <v>167</v>
      </c>
      <c r="Q889" s="491"/>
      <c r="R889" s="492"/>
      <c r="S889" s="490" t="s">
        <v>213</v>
      </c>
      <c r="T889" s="491"/>
      <c r="U889" s="492"/>
      <c r="V889" s="490" t="s">
        <v>219</v>
      </c>
      <c r="W889" s="491"/>
      <c r="X889" s="492"/>
      <c r="Y889" s="490" t="s">
        <v>225</v>
      </c>
      <c r="Z889" s="491"/>
      <c r="AA889" s="492"/>
      <c r="AB889" s="488"/>
    </row>
    <row r="890" spans="1:28" ht="15.75" customHeight="1">
      <c r="A890" s="493" t="str">
        <f>T(A660)</f>
        <v>Elevated Track</v>
      </c>
      <c r="B890" s="494"/>
      <c r="C890" s="96" t="str">
        <f>T(C660)</f>
        <v>LR</v>
      </c>
      <c r="D890" s="99">
        <f>SUM(D660)</f>
        <v>13</v>
      </c>
      <c r="E890" s="495">
        <v>1</v>
      </c>
      <c r="F890" s="496"/>
      <c r="G890" s="495">
        <f>SUM(G660)</f>
        <v>0</v>
      </c>
      <c r="H890" s="499"/>
      <c r="I890" s="496"/>
      <c r="J890" s="501">
        <v>0</v>
      </c>
      <c r="K890" s="502"/>
      <c r="L890" s="503"/>
      <c r="M890" s="501">
        <v>0</v>
      </c>
      <c r="N890" s="502"/>
      <c r="O890" s="503"/>
      <c r="P890" s="501">
        <v>0</v>
      </c>
      <c r="Q890" s="502"/>
      <c r="R890" s="503"/>
      <c r="S890" s="501">
        <v>0</v>
      </c>
      <c r="T890" s="502"/>
      <c r="U890" s="503"/>
      <c r="V890" s="501">
        <v>0</v>
      </c>
      <c r="W890" s="502"/>
      <c r="X890" s="503"/>
      <c r="Y890" s="501">
        <v>0</v>
      </c>
      <c r="Z890" s="502"/>
      <c r="AA890" s="503"/>
      <c r="AB890" s="488"/>
    </row>
    <row r="891" spans="1:28" ht="15.75" customHeight="1">
      <c r="A891" s="507" t="str">
        <f>T(A661)</f>
        <v/>
      </c>
      <c r="B891" s="508"/>
      <c r="C891" s="508"/>
      <c r="D891" s="509"/>
      <c r="E891" s="497"/>
      <c r="F891" s="498"/>
      <c r="G891" s="497"/>
      <c r="H891" s="500"/>
      <c r="I891" s="498"/>
      <c r="J891" s="504"/>
      <c r="K891" s="505"/>
      <c r="L891" s="506"/>
      <c r="M891" s="504"/>
      <c r="N891" s="505"/>
      <c r="O891" s="506"/>
      <c r="P891" s="504"/>
      <c r="Q891" s="505"/>
      <c r="R891" s="506"/>
      <c r="S891" s="504"/>
      <c r="T891" s="505"/>
      <c r="U891" s="506"/>
      <c r="V891" s="504"/>
      <c r="W891" s="505"/>
      <c r="X891" s="506"/>
      <c r="Y891" s="504"/>
      <c r="Z891" s="505"/>
      <c r="AA891" s="506"/>
      <c r="AB891" s="488"/>
    </row>
    <row r="892" spans="1:28" ht="15.75" customHeight="1" thickBot="1">
      <c r="A892" s="510"/>
      <c r="B892" s="511"/>
      <c r="C892" s="511"/>
      <c r="D892" s="512"/>
      <c r="E892" s="513">
        <f>SUM(E890)</f>
        <v>1</v>
      </c>
      <c r="F892" s="514"/>
      <c r="G892" s="515">
        <f>SUM(G890)</f>
        <v>0</v>
      </c>
      <c r="H892" s="513"/>
      <c r="I892" s="514"/>
      <c r="J892" s="515">
        <f>SUM((J890+M890+P890)/3)</f>
        <v>0</v>
      </c>
      <c r="K892" s="513"/>
      <c r="L892" s="513"/>
      <c r="M892" s="513"/>
      <c r="N892" s="513"/>
      <c r="O892" s="513"/>
      <c r="P892" s="513"/>
      <c r="Q892" s="513"/>
      <c r="R892" s="514"/>
      <c r="S892" s="515">
        <f>SUM(((S890*3)+V890+Y890)/5)</f>
        <v>0</v>
      </c>
      <c r="T892" s="513"/>
      <c r="U892" s="513"/>
      <c r="V892" s="513"/>
      <c r="W892" s="513"/>
      <c r="X892" s="513"/>
      <c r="Y892" s="513"/>
      <c r="Z892" s="513"/>
      <c r="AA892" s="514"/>
      <c r="AB892" s="489"/>
    </row>
    <row r="893" spans="1:28" ht="15.75" customHeight="1" thickBot="1">
      <c r="J893" s="98"/>
      <c r="K893" s="98"/>
      <c r="L893" s="98"/>
      <c r="M893" s="98"/>
      <c r="N893" s="98"/>
      <c r="O893" s="98"/>
      <c r="P893" s="98"/>
      <c r="Q893" s="98"/>
      <c r="R893" s="98"/>
      <c r="S893" s="98"/>
      <c r="T893" s="98"/>
      <c r="U893" s="98"/>
      <c r="V893" s="98"/>
      <c r="W893" s="98"/>
      <c r="X893" s="98"/>
      <c r="Y893" s="98"/>
      <c r="Z893" s="98"/>
      <c r="AA893" s="98"/>
    </row>
    <row r="894" spans="1:28" ht="15.75" customHeight="1">
      <c r="A894" s="472" t="str">
        <f>T(A888)</f>
        <v>Derailment/Collision</v>
      </c>
      <c r="B894" s="473"/>
      <c r="C894" s="473"/>
      <c r="D894" s="474"/>
      <c r="E894" s="478" t="s">
        <v>5</v>
      </c>
      <c r="F894" s="479"/>
      <c r="G894" s="478" t="s">
        <v>159</v>
      </c>
      <c r="H894" s="482"/>
      <c r="I894" s="479"/>
      <c r="J894" s="484" t="s">
        <v>7</v>
      </c>
      <c r="K894" s="485"/>
      <c r="L894" s="485"/>
      <c r="M894" s="485"/>
      <c r="N894" s="485"/>
      <c r="O894" s="485"/>
      <c r="P894" s="485"/>
      <c r="Q894" s="485"/>
      <c r="R894" s="486"/>
      <c r="S894" s="484" t="s">
        <v>9</v>
      </c>
      <c r="T894" s="485"/>
      <c r="U894" s="485"/>
      <c r="V894" s="485"/>
      <c r="W894" s="485"/>
      <c r="X894" s="485"/>
      <c r="Y894" s="485"/>
      <c r="Z894" s="485"/>
      <c r="AA894" s="486"/>
      <c r="AB894" s="487">
        <f>SUM(((((J898+S898)/2)*G898)*E898))</f>
        <v>0</v>
      </c>
    </row>
    <row r="895" spans="1:28" ht="15.75" customHeight="1">
      <c r="A895" s="475"/>
      <c r="B895" s="476"/>
      <c r="C895" s="476"/>
      <c r="D895" s="477"/>
      <c r="E895" s="480"/>
      <c r="F895" s="481"/>
      <c r="G895" s="480"/>
      <c r="H895" s="483"/>
      <c r="I895" s="481"/>
      <c r="J895" s="490" t="s">
        <v>163</v>
      </c>
      <c r="K895" s="491"/>
      <c r="L895" s="492"/>
      <c r="M895" s="490" t="s">
        <v>165</v>
      </c>
      <c r="N895" s="491"/>
      <c r="O895" s="492"/>
      <c r="P895" s="490" t="s">
        <v>167</v>
      </c>
      <c r="Q895" s="491"/>
      <c r="R895" s="492"/>
      <c r="S895" s="490" t="s">
        <v>213</v>
      </c>
      <c r="T895" s="491"/>
      <c r="U895" s="492"/>
      <c r="V895" s="490" t="s">
        <v>219</v>
      </c>
      <c r="W895" s="491"/>
      <c r="X895" s="492"/>
      <c r="Y895" s="490" t="s">
        <v>225</v>
      </c>
      <c r="Z895" s="491"/>
      <c r="AA895" s="492"/>
      <c r="AB895" s="488"/>
    </row>
    <row r="896" spans="1:28" ht="15.75" customHeight="1">
      <c r="A896" s="493" t="str">
        <f>T(A666)</f>
        <v xml:space="preserve">Tunnels </v>
      </c>
      <c r="B896" s="494"/>
      <c r="C896" s="96" t="str">
        <f>T(C666)</f>
        <v>LR</v>
      </c>
      <c r="D896" s="99">
        <f>SUM(D666)</f>
        <v>14</v>
      </c>
      <c r="E896" s="495">
        <v>1</v>
      </c>
      <c r="F896" s="496"/>
      <c r="G896" s="495">
        <f>SUM(G666)</f>
        <v>0</v>
      </c>
      <c r="H896" s="499"/>
      <c r="I896" s="496"/>
      <c r="J896" s="501">
        <v>0</v>
      </c>
      <c r="K896" s="502"/>
      <c r="L896" s="503"/>
      <c r="M896" s="501">
        <v>0</v>
      </c>
      <c r="N896" s="502"/>
      <c r="O896" s="503"/>
      <c r="P896" s="501">
        <v>0</v>
      </c>
      <c r="Q896" s="502"/>
      <c r="R896" s="503"/>
      <c r="S896" s="501">
        <v>0</v>
      </c>
      <c r="T896" s="502"/>
      <c r="U896" s="503"/>
      <c r="V896" s="501">
        <v>0</v>
      </c>
      <c r="W896" s="502"/>
      <c r="X896" s="503"/>
      <c r="Y896" s="501">
        <v>0</v>
      </c>
      <c r="Z896" s="502"/>
      <c r="AA896" s="503"/>
      <c r="AB896" s="488"/>
    </row>
    <row r="897" spans="1:28" ht="15.75" customHeight="1">
      <c r="A897" s="507" t="str">
        <f>T(A667)</f>
        <v/>
      </c>
      <c r="B897" s="508"/>
      <c r="C897" s="508"/>
      <c r="D897" s="509"/>
      <c r="E897" s="497"/>
      <c r="F897" s="498"/>
      <c r="G897" s="497"/>
      <c r="H897" s="500"/>
      <c r="I897" s="498"/>
      <c r="J897" s="504"/>
      <c r="K897" s="505"/>
      <c r="L897" s="506"/>
      <c r="M897" s="504"/>
      <c r="N897" s="505"/>
      <c r="O897" s="506"/>
      <c r="P897" s="504"/>
      <c r="Q897" s="505"/>
      <c r="R897" s="506"/>
      <c r="S897" s="504"/>
      <c r="T897" s="505"/>
      <c r="U897" s="506"/>
      <c r="V897" s="504"/>
      <c r="W897" s="505"/>
      <c r="X897" s="506"/>
      <c r="Y897" s="504"/>
      <c r="Z897" s="505"/>
      <c r="AA897" s="506"/>
      <c r="AB897" s="488"/>
    </row>
    <row r="898" spans="1:28" ht="15.75" customHeight="1" thickBot="1">
      <c r="A898" s="510"/>
      <c r="B898" s="511"/>
      <c r="C898" s="511"/>
      <c r="D898" s="512"/>
      <c r="E898" s="513">
        <f>SUM(E896)</f>
        <v>1</v>
      </c>
      <c r="F898" s="514"/>
      <c r="G898" s="515">
        <f>SUM(G896)</f>
        <v>0</v>
      </c>
      <c r="H898" s="513"/>
      <c r="I898" s="514"/>
      <c r="J898" s="515">
        <f>SUM((J896+M896+P896)/3)</f>
        <v>0</v>
      </c>
      <c r="K898" s="513"/>
      <c r="L898" s="513"/>
      <c r="M898" s="513"/>
      <c r="N898" s="513"/>
      <c r="O898" s="513"/>
      <c r="P898" s="513"/>
      <c r="Q898" s="513"/>
      <c r="R898" s="514"/>
      <c r="S898" s="515">
        <f>SUM(((S896*3)+V896+Y896)/5)</f>
        <v>0</v>
      </c>
      <c r="T898" s="513"/>
      <c r="U898" s="513"/>
      <c r="V898" s="513"/>
      <c r="W898" s="513"/>
      <c r="X898" s="513"/>
      <c r="Y898" s="513"/>
      <c r="Z898" s="513"/>
      <c r="AA898" s="514"/>
      <c r="AB898" s="489"/>
    </row>
    <row r="899" spans="1:28" ht="15.75" customHeight="1" thickBot="1">
      <c r="J899" s="100"/>
      <c r="K899" s="100"/>
      <c r="L899" s="100"/>
      <c r="M899" s="100"/>
      <c r="N899" s="100"/>
      <c r="O899" s="100"/>
      <c r="P899" s="100"/>
      <c r="Q899" s="100"/>
      <c r="R899" s="100"/>
      <c r="S899" s="100"/>
      <c r="T899" s="100"/>
      <c r="U899" s="100"/>
      <c r="V899" s="100"/>
      <c r="W899" s="100"/>
      <c r="X899" s="100"/>
      <c r="Y899" s="100"/>
      <c r="Z899" s="100"/>
      <c r="AA899" s="100"/>
    </row>
    <row r="900" spans="1:28" ht="15.75" customHeight="1">
      <c r="A900" s="472" t="str">
        <f>T(A894)</f>
        <v>Derailment/Collision</v>
      </c>
      <c r="B900" s="473"/>
      <c r="C900" s="473"/>
      <c r="D900" s="474"/>
      <c r="E900" s="478" t="s">
        <v>5</v>
      </c>
      <c r="F900" s="479"/>
      <c r="G900" s="478" t="s">
        <v>159</v>
      </c>
      <c r="H900" s="482"/>
      <c r="I900" s="479"/>
      <c r="J900" s="484" t="s">
        <v>7</v>
      </c>
      <c r="K900" s="485"/>
      <c r="L900" s="485"/>
      <c r="M900" s="485"/>
      <c r="N900" s="485"/>
      <c r="O900" s="485"/>
      <c r="P900" s="485"/>
      <c r="Q900" s="485"/>
      <c r="R900" s="486"/>
      <c r="S900" s="484" t="s">
        <v>9</v>
      </c>
      <c r="T900" s="485"/>
      <c r="U900" s="485"/>
      <c r="V900" s="485"/>
      <c r="W900" s="485"/>
      <c r="X900" s="485"/>
      <c r="Y900" s="485"/>
      <c r="Z900" s="485"/>
      <c r="AA900" s="486"/>
      <c r="AB900" s="487">
        <f>SUM(((((J904+S904)/2)*G904)*E904))</f>
        <v>0</v>
      </c>
    </row>
    <row r="901" spans="1:28" ht="15.75" customHeight="1">
      <c r="A901" s="475"/>
      <c r="B901" s="476"/>
      <c r="C901" s="476"/>
      <c r="D901" s="477"/>
      <c r="E901" s="480"/>
      <c r="F901" s="481"/>
      <c r="G901" s="480"/>
      <c r="H901" s="483"/>
      <c r="I901" s="481"/>
      <c r="J901" s="490" t="s">
        <v>163</v>
      </c>
      <c r="K901" s="491"/>
      <c r="L901" s="492"/>
      <c r="M901" s="490" t="s">
        <v>165</v>
      </c>
      <c r="N901" s="491"/>
      <c r="O901" s="492"/>
      <c r="P901" s="490" t="s">
        <v>167</v>
      </c>
      <c r="Q901" s="491"/>
      <c r="R901" s="492"/>
      <c r="S901" s="490" t="s">
        <v>213</v>
      </c>
      <c r="T901" s="491"/>
      <c r="U901" s="492"/>
      <c r="V901" s="490" t="s">
        <v>219</v>
      </c>
      <c r="W901" s="491"/>
      <c r="X901" s="492"/>
      <c r="Y901" s="490" t="s">
        <v>225</v>
      </c>
      <c r="Z901" s="491"/>
      <c r="AA901" s="540"/>
      <c r="AB901" s="488"/>
    </row>
    <row r="902" spans="1:28" ht="15.75" customHeight="1">
      <c r="A902" s="493" t="str">
        <f>T(A672)</f>
        <v>Choke Points on ROW</v>
      </c>
      <c r="B902" s="494"/>
      <c r="C902" s="96" t="str">
        <f>T(C672)</f>
        <v>LR</v>
      </c>
      <c r="D902" s="99">
        <f>SUM(D672)</f>
        <v>15</v>
      </c>
      <c r="E902" s="495">
        <v>1</v>
      </c>
      <c r="F902" s="496"/>
      <c r="G902" s="495">
        <f>SUM(G672)</f>
        <v>0</v>
      </c>
      <c r="H902" s="499"/>
      <c r="I902" s="496"/>
      <c r="J902" s="501">
        <v>0</v>
      </c>
      <c r="K902" s="502"/>
      <c r="L902" s="503"/>
      <c r="M902" s="501">
        <v>0</v>
      </c>
      <c r="N902" s="502"/>
      <c r="O902" s="503"/>
      <c r="P902" s="501">
        <v>0</v>
      </c>
      <c r="Q902" s="502"/>
      <c r="R902" s="503"/>
      <c r="S902" s="501">
        <v>0</v>
      </c>
      <c r="T902" s="502"/>
      <c r="U902" s="503"/>
      <c r="V902" s="501">
        <v>0</v>
      </c>
      <c r="W902" s="502"/>
      <c r="X902" s="503"/>
      <c r="Y902" s="501">
        <v>0</v>
      </c>
      <c r="Z902" s="502"/>
      <c r="AA902" s="503"/>
      <c r="AB902" s="488"/>
    </row>
    <row r="903" spans="1:28" ht="15.75" customHeight="1">
      <c r="A903" s="507" t="str">
        <f>T(A673)</f>
        <v/>
      </c>
      <c r="B903" s="508"/>
      <c r="C903" s="508"/>
      <c r="D903" s="509"/>
      <c r="E903" s="497"/>
      <c r="F903" s="498"/>
      <c r="G903" s="497"/>
      <c r="H903" s="500"/>
      <c r="I903" s="498"/>
      <c r="J903" s="504"/>
      <c r="K903" s="505"/>
      <c r="L903" s="506"/>
      <c r="M903" s="504"/>
      <c r="N903" s="505"/>
      <c r="O903" s="506"/>
      <c r="P903" s="504"/>
      <c r="Q903" s="505"/>
      <c r="R903" s="506"/>
      <c r="S903" s="504"/>
      <c r="T903" s="505"/>
      <c r="U903" s="506"/>
      <c r="V903" s="504"/>
      <c r="W903" s="505"/>
      <c r="X903" s="506"/>
      <c r="Y903" s="504"/>
      <c r="Z903" s="505"/>
      <c r="AA903" s="506"/>
      <c r="AB903" s="488"/>
    </row>
    <row r="904" spans="1:28" ht="15.75" customHeight="1" thickBot="1">
      <c r="A904" s="510"/>
      <c r="B904" s="511"/>
      <c r="C904" s="511"/>
      <c r="D904" s="512"/>
      <c r="E904" s="513">
        <f>SUM(E902)</f>
        <v>1</v>
      </c>
      <c r="F904" s="514"/>
      <c r="G904" s="515">
        <f>SUM(G902)</f>
        <v>0</v>
      </c>
      <c r="H904" s="513"/>
      <c r="I904" s="514"/>
      <c r="J904" s="515">
        <f>SUM((J902+M902+P902)/3)</f>
        <v>0</v>
      </c>
      <c r="K904" s="513"/>
      <c r="L904" s="513"/>
      <c r="M904" s="513"/>
      <c r="N904" s="513"/>
      <c r="O904" s="513"/>
      <c r="P904" s="513"/>
      <c r="Q904" s="513"/>
      <c r="R904" s="514"/>
      <c r="S904" s="515">
        <f>SUM(((S902*3)+V902+Y902)/5)</f>
        <v>0</v>
      </c>
      <c r="T904" s="513"/>
      <c r="U904" s="513"/>
      <c r="V904" s="513"/>
      <c r="W904" s="513"/>
      <c r="X904" s="513"/>
      <c r="Y904" s="513"/>
      <c r="Z904" s="513"/>
      <c r="AA904" s="514"/>
      <c r="AB904" s="489"/>
    </row>
    <row r="905" spans="1:28" ht="15.75" customHeight="1" thickBot="1">
      <c r="J905" s="100"/>
      <c r="K905" s="100"/>
      <c r="L905" s="100"/>
      <c r="M905" s="100"/>
      <c r="N905" s="100"/>
      <c r="O905" s="100"/>
      <c r="P905" s="100"/>
      <c r="Q905" s="100"/>
      <c r="R905" s="100"/>
      <c r="S905" s="100"/>
      <c r="T905" s="100"/>
      <c r="U905" s="100"/>
      <c r="V905" s="100"/>
      <c r="W905" s="100"/>
      <c r="X905" s="100"/>
      <c r="Y905" s="100"/>
      <c r="Z905" s="100"/>
      <c r="AA905" s="100"/>
    </row>
    <row r="906" spans="1:28" ht="15.75" customHeight="1">
      <c r="A906" s="472" t="str">
        <f>T(A900)</f>
        <v>Derailment/Collision</v>
      </c>
      <c r="B906" s="473"/>
      <c r="C906" s="473"/>
      <c r="D906" s="474"/>
      <c r="E906" s="478" t="s">
        <v>5</v>
      </c>
      <c r="F906" s="479"/>
      <c r="G906" s="478" t="s">
        <v>159</v>
      </c>
      <c r="H906" s="482"/>
      <c r="I906" s="479"/>
      <c r="J906" s="484" t="s">
        <v>7</v>
      </c>
      <c r="K906" s="485"/>
      <c r="L906" s="485"/>
      <c r="M906" s="485"/>
      <c r="N906" s="485"/>
      <c r="O906" s="485"/>
      <c r="P906" s="485"/>
      <c r="Q906" s="485"/>
      <c r="R906" s="486"/>
      <c r="S906" s="484" t="s">
        <v>9</v>
      </c>
      <c r="T906" s="485"/>
      <c r="U906" s="485"/>
      <c r="V906" s="485"/>
      <c r="W906" s="485"/>
      <c r="X906" s="485"/>
      <c r="Y906" s="485"/>
      <c r="Z906" s="485"/>
      <c r="AA906" s="486"/>
      <c r="AB906" s="487">
        <f>SUM(((((J910+S910)/2)*G910)*E910))</f>
        <v>0</v>
      </c>
    </row>
    <row r="907" spans="1:28" ht="15.75" customHeight="1">
      <c r="A907" s="475"/>
      <c r="B907" s="476"/>
      <c r="C907" s="476"/>
      <c r="D907" s="477"/>
      <c r="E907" s="480"/>
      <c r="F907" s="481"/>
      <c r="G907" s="480"/>
      <c r="H907" s="483"/>
      <c r="I907" s="481"/>
      <c r="J907" s="490" t="s">
        <v>163</v>
      </c>
      <c r="K907" s="491"/>
      <c r="L907" s="492"/>
      <c r="M907" s="490" t="s">
        <v>165</v>
      </c>
      <c r="N907" s="491"/>
      <c r="O907" s="492"/>
      <c r="P907" s="490" t="s">
        <v>167</v>
      </c>
      <c r="Q907" s="491"/>
      <c r="R907" s="492"/>
      <c r="S907" s="490" t="s">
        <v>213</v>
      </c>
      <c r="T907" s="491"/>
      <c r="U907" s="492"/>
      <c r="V907" s="490" t="s">
        <v>219</v>
      </c>
      <c r="W907" s="491"/>
      <c r="X907" s="492"/>
      <c r="Y907" s="490" t="s">
        <v>225</v>
      </c>
      <c r="Z907" s="491"/>
      <c r="AA907" s="492"/>
      <c r="AB907" s="488"/>
    </row>
    <row r="908" spans="1:28" ht="15.75" customHeight="1">
      <c r="A908" s="493" t="str">
        <f>T(A678)</f>
        <v>Fire Suppression</v>
      </c>
      <c r="B908" s="494"/>
      <c r="C908" s="96" t="str">
        <f>T(C678)</f>
        <v>LR</v>
      </c>
      <c r="D908" s="99">
        <f>SUM(D678)</f>
        <v>16</v>
      </c>
      <c r="E908" s="495">
        <v>1</v>
      </c>
      <c r="F908" s="496"/>
      <c r="G908" s="495">
        <f>SUM(G678)</f>
        <v>0</v>
      </c>
      <c r="H908" s="499"/>
      <c r="I908" s="496"/>
      <c r="J908" s="501">
        <v>0</v>
      </c>
      <c r="K908" s="502"/>
      <c r="L908" s="503"/>
      <c r="M908" s="501">
        <v>0</v>
      </c>
      <c r="N908" s="502"/>
      <c r="O908" s="503"/>
      <c r="P908" s="501">
        <v>0</v>
      </c>
      <c r="Q908" s="502"/>
      <c r="R908" s="503"/>
      <c r="S908" s="501">
        <v>0</v>
      </c>
      <c r="T908" s="502"/>
      <c r="U908" s="503"/>
      <c r="V908" s="501">
        <v>0</v>
      </c>
      <c r="W908" s="502"/>
      <c r="X908" s="503"/>
      <c r="Y908" s="501">
        <v>0</v>
      </c>
      <c r="Z908" s="502"/>
      <c r="AA908" s="503"/>
      <c r="AB908" s="488"/>
    </row>
    <row r="909" spans="1:28" ht="15.75" customHeight="1">
      <c r="A909" s="507" t="str">
        <f>T(A679)</f>
        <v/>
      </c>
      <c r="B909" s="508"/>
      <c r="C909" s="508"/>
      <c r="D909" s="509"/>
      <c r="E909" s="497"/>
      <c r="F909" s="498"/>
      <c r="G909" s="497"/>
      <c r="H909" s="500"/>
      <c r="I909" s="498"/>
      <c r="J909" s="504"/>
      <c r="K909" s="505"/>
      <c r="L909" s="506"/>
      <c r="M909" s="504"/>
      <c r="N909" s="505"/>
      <c r="O909" s="506"/>
      <c r="P909" s="504"/>
      <c r="Q909" s="505"/>
      <c r="R909" s="506"/>
      <c r="S909" s="504"/>
      <c r="T909" s="505"/>
      <c r="U909" s="506"/>
      <c r="V909" s="504"/>
      <c r="W909" s="505"/>
      <c r="X909" s="506"/>
      <c r="Y909" s="504"/>
      <c r="Z909" s="505"/>
      <c r="AA909" s="506"/>
      <c r="AB909" s="488"/>
    </row>
    <row r="910" spans="1:28" ht="15.75" customHeight="1" thickBot="1">
      <c r="A910" s="510"/>
      <c r="B910" s="511"/>
      <c r="C910" s="511"/>
      <c r="D910" s="512"/>
      <c r="E910" s="513">
        <f>SUM(E908)</f>
        <v>1</v>
      </c>
      <c r="F910" s="514"/>
      <c r="G910" s="515">
        <f>SUM(G908)</f>
        <v>0</v>
      </c>
      <c r="H910" s="513"/>
      <c r="I910" s="514"/>
      <c r="J910" s="515">
        <f>SUM((J908+M908+P908)/3)</f>
        <v>0</v>
      </c>
      <c r="K910" s="513"/>
      <c r="L910" s="513"/>
      <c r="M910" s="513"/>
      <c r="N910" s="513"/>
      <c r="O910" s="513"/>
      <c r="P910" s="513"/>
      <c r="Q910" s="513"/>
      <c r="R910" s="514"/>
      <c r="S910" s="515">
        <f>SUM(((S908*3)+V908+Y908)/5)</f>
        <v>0</v>
      </c>
      <c r="T910" s="513"/>
      <c r="U910" s="513"/>
      <c r="V910" s="513"/>
      <c r="W910" s="513"/>
      <c r="X910" s="513"/>
      <c r="Y910" s="513"/>
      <c r="Z910" s="513"/>
      <c r="AA910" s="514"/>
      <c r="AB910" s="489"/>
    </row>
    <row r="911" spans="1:28" ht="15.75" customHeight="1" thickBot="1">
      <c r="J911" s="98"/>
      <c r="K911" s="98"/>
      <c r="L911" s="98"/>
      <c r="M911" s="98"/>
      <c r="N911" s="98"/>
      <c r="O911" s="98"/>
      <c r="P911" s="98"/>
      <c r="Q911" s="98"/>
      <c r="R911" s="98"/>
      <c r="S911" s="98"/>
      <c r="T911" s="98"/>
      <c r="U911" s="98"/>
      <c r="V911" s="98"/>
      <c r="W911" s="98"/>
      <c r="X911" s="98"/>
      <c r="Y911" s="98"/>
      <c r="Z911" s="98"/>
      <c r="AA911" s="98"/>
    </row>
    <row r="912" spans="1:28" ht="15.75" customHeight="1">
      <c r="A912" s="472" t="str">
        <f>T(A906)</f>
        <v>Derailment/Collision</v>
      </c>
      <c r="B912" s="473"/>
      <c r="C912" s="473"/>
      <c r="D912" s="474"/>
      <c r="E912" s="478" t="s">
        <v>5</v>
      </c>
      <c r="F912" s="479"/>
      <c r="G912" s="478" t="s">
        <v>159</v>
      </c>
      <c r="H912" s="482"/>
      <c r="I912" s="479"/>
      <c r="J912" s="484" t="s">
        <v>7</v>
      </c>
      <c r="K912" s="485"/>
      <c r="L912" s="485"/>
      <c r="M912" s="485"/>
      <c r="N912" s="485"/>
      <c r="O912" s="485"/>
      <c r="P912" s="485"/>
      <c r="Q912" s="485"/>
      <c r="R912" s="486"/>
      <c r="S912" s="484" t="s">
        <v>9</v>
      </c>
      <c r="T912" s="485"/>
      <c r="U912" s="485"/>
      <c r="V912" s="485"/>
      <c r="W912" s="485"/>
      <c r="X912" s="485"/>
      <c r="Y912" s="485"/>
      <c r="Z912" s="485"/>
      <c r="AA912" s="486"/>
      <c r="AB912" s="487">
        <f>SUM(((((J916+S916)/2)*G916)*E916))</f>
        <v>0</v>
      </c>
    </row>
    <row r="913" spans="1:28" ht="15.75" customHeight="1">
      <c r="A913" s="475"/>
      <c r="B913" s="476"/>
      <c r="C913" s="476"/>
      <c r="D913" s="477"/>
      <c r="E913" s="480"/>
      <c r="F913" s="481"/>
      <c r="G913" s="480"/>
      <c r="H913" s="483"/>
      <c r="I913" s="481"/>
      <c r="J913" s="490" t="s">
        <v>163</v>
      </c>
      <c r="K913" s="491"/>
      <c r="L913" s="492"/>
      <c r="M913" s="490" t="s">
        <v>165</v>
      </c>
      <c r="N913" s="491"/>
      <c r="O913" s="492"/>
      <c r="P913" s="490" t="s">
        <v>167</v>
      </c>
      <c r="Q913" s="491"/>
      <c r="R913" s="492"/>
      <c r="S913" s="490" t="s">
        <v>213</v>
      </c>
      <c r="T913" s="491"/>
      <c r="U913" s="492"/>
      <c r="V913" s="490" t="s">
        <v>219</v>
      </c>
      <c r="W913" s="491"/>
      <c r="X913" s="492"/>
      <c r="Y913" s="490" t="s">
        <v>225</v>
      </c>
      <c r="Z913" s="491"/>
      <c r="AA913" s="492"/>
      <c r="AB913" s="488"/>
    </row>
    <row r="914" spans="1:28" ht="15.75" customHeight="1">
      <c r="A914" s="493" t="str">
        <f>T(A684)</f>
        <v>Power Generation/Distribution</v>
      </c>
      <c r="B914" s="494"/>
      <c r="C914" s="96" t="str">
        <f>T(C684)</f>
        <v>LR</v>
      </c>
      <c r="D914" s="99">
        <f>SUM(D684)</f>
        <v>17</v>
      </c>
      <c r="E914" s="495">
        <v>1</v>
      </c>
      <c r="F914" s="496"/>
      <c r="G914" s="495">
        <f>SUM(G684)</f>
        <v>0</v>
      </c>
      <c r="H914" s="499"/>
      <c r="I914" s="496"/>
      <c r="J914" s="501">
        <v>0</v>
      </c>
      <c r="K914" s="502"/>
      <c r="L914" s="503"/>
      <c r="M914" s="501">
        <v>0</v>
      </c>
      <c r="N914" s="502"/>
      <c r="O914" s="503"/>
      <c r="P914" s="501">
        <v>0</v>
      </c>
      <c r="Q914" s="502"/>
      <c r="R914" s="503"/>
      <c r="S914" s="501">
        <v>0</v>
      </c>
      <c r="T914" s="502"/>
      <c r="U914" s="503"/>
      <c r="V914" s="501">
        <v>0</v>
      </c>
      <c r="W914" s="502"/>
      <c r="X914" s="503"/>
      <c r="Y914" s="501">
        <v>0</v>
      </c>
      <c r="Z914" s="502"/>
      <c r="AA914" s="503"/>
      <c r="AB914" s="488"/>
    </row>
    <row r="915" spans="1:28" ht="15.75" customHeight="1">
      <c r="A915" s="507" t="str">
        <f>T(A685)</f>
        <v/>
      </c>
      <c r="B915" s="508"/>
      <c r="C915" s="508"/>
      <c r="D915" s="509"/>
      <c r="E915" s="497"/>
      <c r="F915" s="498"/>
      <c r="G915" s="497"/>
      <c r="H915" s="500"/>
      <c r="I915" s="498"/>
      <c r="J915" s="504"/>
      <c r="K915" s="505"/>
      <c r="L915" s="506"/>
      <c r="M915" s="504"/>
      <c r="N915" s="505"/>
      <c r="O915" s="506"/>
      <c r="P915" s="504"/>
      <c r="Q915" s="505"/>
      <c r="R915" s="506"/>
      <c r="S915" s="504"/>
      <c r="T915" s="505"/>
      <c r="U915" s="506"/>
      <c r="V915" s="504"/>
      <c r="W915" s="505"/>
      <c r="X915" s="506"/>
      <c r="Y915" s="504"/>
      <c r="Z915" s="505"/>
      <c r="AA915" s="506"/>
      <c r="AB915" s="488"/>
    </row>
    <row r="916" spans="1:28" ht="15.75" customHeight="1" thickBot="1">
      <c r="A916" s="510"/>
      <c r="B916" s="511"/>
      <c r="C916" s="511"/>
      <c r="D916" s="512"/>
      <c r="E916" s="513">
        <f>SUM(E914)</f>
        <v>1</v>
      </c>
      <c r="F916" s="514"/>
      <c r="G916" s="515">
        <f>SUM(G914)</f>
        <v>0</v>
      </c>
      <c r="H916" s="513"/>
      <c r="I916" s="514"/>
      <c r="J916" s="515">
        <f>SUM((J914+M914+P914)/3)</f>
        <v>0</v>
      </c>
      <c r="K916" s="513"/>
      <c r="L916" s="513"/>
      <c r="M916" s="513"/>
      <c r="N916" s="513"/>
      <c r="O916" s="513"/>
      <c r="P916" s="513"/>
      <c r="Q916" s="513"/>
      <c r="R916" s="514"/>
      <c r="S916" s="515">
        <f>SUM(((S914*3)+V914+Y914)/5)</f>
        <v>0</v>
      </c>
      <c r="T916" s="513"/>
      <c r="U916" s="513"/>
      <c r="V916" s="513"/>
      <c r="W916" s="513"/>
      <c r="X916" s="513"/>
      <c r="Y916" s="513"/>
      <c r="Z916" s="513"/>
      <c r="AA916" s="514"/>
      <c r="AB916" s="489"/>
    </row>
    <row r="917" spans="1:28" ht="15.75" customHeight="1" thickBot="1">
      <c r="J917" s="100"/>
      <c r="K917" s="100"/>
      <c r="L917" s="100"/>
      <c r="M917" s="100"/>
      <c r="N917" s="100"/>
      <c r="O917" s="100"/>
      <c r="P917" s="100"/>
      <c r="Q917" s="100"/>
      <c r="R917" s="100"/>
      <c r="S917" s="100"/>
      <c r="T917" s="100"/>
      <c r="U917" s="100"/>
      <c r="V917" s="100"/>
      <c r="W917" s="100"/>
      <c r="X917" s="100"/>
      <c r="Y917" s="100"/>
      <c r="Z917" s="100"/>
      <c r="AA917" s="100"/>
    </row>
    <row r="918" spans="1:28" ht="15.75" customHeight="1">
      <c r="A918" s="472" t="str">
        <f>T(A912)</f>
        <v>Derailment/Collision</v>
      </c>
      <c r="B918" s="473"/>
      <c r="C918" s="473"/>
      <c r="D918" s="474"/>
      <c r="E918" s="478" t="s">
        <v>5</v>
      </c>
      <c r="F918" s="479"/>
      <c r="G918" s="478" t="s">
        <v>159</v>
      </c>
      <c r="H918" s="482"/>
      <c r="I918" s="479"/>
      <c r="J918" s="484" t="s">
        <v>7</v>
      </c>
      <c r="K918" s="485"/>
      <c r="L918" s="485"/>
      <c r="M918" s="485"/>
      <c r="N918" s="485"/>
      <c r="O918" s="485"/>
      <c r="P918" s="485"/>
      <c r="Q918" s="485"/>
      <c r="R918" s="486"/>
      <c r="S918" s="484" t="s">
        <v>9</v>
      </c>
      <c r="T918" s="485"/>
      <c r="U918" s="485"/>
      <c r="V918" s="485"/>
      <c r="W918" s="485"/>
      <c r="X918" s="485"/>
      <c r="Y918" s="485"/>
      <c r="Z918" s="485"/>
      <c r="AA918" s="486"/>
      <c r="AB918" s="487">
        <f>SUM(((((J922+S922)/2)*G922)*E922))</f>
        <v>0</v>
      </c>
    </row>
    <row r="919" spans="1:28" ht="15.75" customHeight="1">
      <c r="A919" s="475"/>
      <c r="B919" s="476"/>
      <c r="C919" s="476"/>
      <c r="D919" s="477"/>
      <c r="E919" s="480"/>
      <c r="F919" s="481"/>
      <c r="G919" s="480"/>
      <c r="H919" s="483"/>
      <c r="I919" s="481"/>
      <c r="J919" s="490" t="s">
        <v>163</v>
      </c>
      <c r="K919" s="491"/>
      <c r="L919" s="492"/>
      <c r="M919" s="490" t="s">
        <v>165</v>
      </c>
      <c r="N919" s="491"/>
      <c r="O919" s="492"/>
      <c r="P919" s="490" t="s">
        <v>167</v>
      </c>
      <c r="Q919" s="491"/>
      <c r="R919" s="492"/>
      <c r="S919" s="490" t="s">
        <v>213</v>
      </c>
      <c r="T919" s="491"/>
      <c r="U919" s="492"/>
      <c r="V919" s="490" t="s">
        <v>219</v>
      </c>
      <c r="W919" s="491"/>
      <c r="X919" s="492"/>
      <c r="Y919" s="490" t="s">
        <v>225</v>
      </c>
      <c r="Z919" s="491"/>
      <c r="AA919" s="540"/>
      <c r="AB919" s="488"/>
    </row>
    <row r="920" spans="1:28" ht="15.75" customHeight="1">
      <c r="A920" s="493" t="str">
        <f>T(A690)</f>
        <v>Yards</v>
      </c>
      <c r="B920" s="494"/>
      <c r="C920" s="96" t="str">
        <f>T(C690)</f>
        <v>LR</v>
      </c>
      <c r="D920" s="99">
        <f>SUM(D690)</f>
        <v>18</v>
      </c>
      <c r="E920" s="495">
        <v>1</v>
      </c>
      <c r="F920" s="496"/>
      <c r="G920" s="495">
        <f>SUM(G690)</f>
        <v>0</v>
      </c>
      <c r="H920" s="499"/>
      <c r="I920" s="496"/>
      <c r="J920" s="501">
        <v>0</v>
      </c>
      <c r="K920" s="502"/>
      <c r="L920" s="503"/>
      <c r="M920" s="501">
        <v>0</v>
      </c>
      <c r="N920" s="502"/>
      <c r="O920" s="503"/>
      <c r="P920" s="501">
        <v>0</v>
      </c>
      <c r="Q920" s="502"/>
      <c r="R920" s="503"/>
      <c r="S920" s="501">
        <v>0</v>
      </c>
      <c r="T920" s="502"/>
      <c r="U920" s="503"/>
      <c r="V920" s="501">
        <v>0</v>
      </c>
      <c r="W920" s="502"/>
      <c r="X920" s="503"/>
      <c r="Y920" s="501">
        <v>0</v>
      </c>
      <c r="Z920" s="502"/>
      <c r="AA920" s="503"/>
      <c r="AB920" s="488"/>
    </row>
    <row r="921" spans="1:28" ht="15.75" customHeight="1">
      <c r="A921" s="507" t="str">
        <f>T(A691)</f>
        <v/>
      </c>
      <c r="B921" s="508"/>
      <c r="C921" s="508"/>
      <c r="D921" s="509"/>
      <c r="E921" s="497"/>
      <c r="F921" s="498"/>
      <c r="G921" s="497"/>
      <c r="H921" s="500"/>
      <c r="I921" s="498"/>
      <c r="J921" s="504"/>
      <c r="K921" s="505"/>
      <c r="L921" s="506"/>
      <c r="M921" s="504"/>
      <c r="N921" s="505"/>
      <c r="O921" s="506"/>
      <c r="P921" s="504"/>
      <c r="Q921" s="505"/>
      <c r="R921" s="506"/>
      <c r="S921" s="504"/>
      <c r="T921" s="505"/>
      <c r="U921" s="506"/>
      <c r="V921" s="504"/>
      <c r="W921" s="505"/>
      <c r="X921" s="506"/>
      <c r="Y921" s="504"/>
      <c r="Z921" s="505"/>
      <c r="AA921" s="506"/>
      <c r="AB921" s="488"/>
    </row>
    <row r="922" spans="1:28" ht="15.75" customHeight="1" thickBot="1">
      <c r="A922" s="510"/>
      <c r="B922" s="511"/>
      <c r="C922" s="511"/>
      <c r="D922" s="512"/>
      <c r="E922" s="513">
        <f>SUM(E920)</f>
        <v>1</v>
      </c>
      <c r="F922" s="514"/>
      <c r="G922" s="515">
        <f>SUM(G920)</f>
        <v>0</v>
      </c>
      <c r="H922" s="513"/>
      <c r="I922" s="514"/>
      <c r="J922" s="515">
        <f>SUM((J920+M920+P920)/3)</f>
        <v>0</v>
      </c>
      <c r="K922" s="513"/>
      <c r="L922" s="513"/>
      <c r="M922" s="513"/>
      <c r="N922" s="513"/>
      <c r="O922" s="513"/>
      <c r="P922" s="513"/>
      <c r="Q922" s="513"/>
      <c r="R922" s="514"/>
      <c r="S922" s="515">
        <f>SUM(((S920*3)+V920+Y920)/5)</f>
        <v>0</v>
      </c>
      <c r="T922" s="513"/>
      <c r="U922" s="513"/>
      <c r="V922" s="513"/>
      <c r="W922" s="513"/>
      <c r="X922" s="513"/>
      <c r="Y922" s="513"/>
      <c r="Z922" s="513"/>
      <c r="AA922" s="514"/>
      <c r="AB922" s="489"/>
    </row>
    <row r="923" spans="1:28" ht="15.75" customHeight="1" thickBot="1">
      <c r="J923" s="100"/>
      <c r="K923" s="100"/>
      <c r="L923" s="100"/>
      <c r="M923" s="100"/>
      <c r="N923" s="100"/>
      <c r="O923" s="100"/>
      <c r="P923" s="100"/>
      <c r="Q923" s="100"/>
      <c r="R923" s="100"/>
      <c r="S923" s="100"/>
      <c r="T923" s="100"/>
      <c r="U923" s="100"/>
      <c r="V923" s="100"/>
      <c r="W923" s="100"/>
      <c r="X923" s="100"/>
      <c r="Y923" s="100"/>
      <c r="Z923" s="100"/>
      <c r="AA923" s="100"/>
    </row>
    <row r="924" spans="1:28" ht="15.75" customHeight="1">
      <c r="A924" s="472" t="str">
        <f>T(A918)</f>
        <v>Derailment/Collision</v>
      </c>
      <c r="B924" s="473"/>
      <c r="C924" s="473"/>
      <c r="D924" s="474"/>
      <c r="E924" s="478" t="s">
        <v>5</v>
      </c>
      <c r="F924" s="479"/>
      <c r="G924" s="478" t="s">
        <v>159</v>
      </c>
      <c r="H924" s="482"/>
      <c r="I924" s="479"/>
      <c r="J924" s="484" t="s">
        <v>7</v>
      </c>
      <c r="K924" s="485"/>
      <c r="L924" s="485"/>
      <c r="M924" s="485"/>
      <c r="N924" s="485"/>
      <c r="O924" s="485"/>
      <c r="P924" s="485"/>
      <c r="Q924" s="485"/>
      <c r="R924" s="486"/>
      <c r="S924" s="484" t="s">
        <v>9</v>
      </c>
      <c r="T924" s="485"/>
      <c r="U924" s="485"/>
      <c r="V924" s="485"/>
      <c r="W924" s="485"/>
      <c r="X924" s="485"/>
      <c r="Y924" s="485"/>
      <c r="Z924" s="485"/>
      <c r="AA924" s="486"/>
      <c r="AB924" s="487">
        <f>SUM(((((J928+S928)/2)*G928)*E928))</f>
        <v>0</v>
      </c>
    </row>
    <row r="925" spans="1:28" ht="15.75" customHeight="1">
      <c r="A925" s="475"/>
      <c r="B925" s="476"/>
      <c r="C925" s="476"/>
      <c r="D925" s="477"/>
      <c r="E925" s="480"/>
      <c r="F925" s="481"/>
      <c r="G925" s="480"/>
      <c r="H925" s="483"/>
      <c r="I925" s="481"/>
      <c r="J925" s="490" t="s">
        <v>163</v>
      </c>
      <c r="K925" s="491"/>
      <c r="L925" s="492"/>
      <c r="M925" s="490" t="s">
        <v>165</v>
      </c>
      <c r="N925" s="491"/>
      <c r="O925" s="492"/>
      <c r="P925" s="490" t="s">
        <v>167</v>
      </c>
      <c r="Q925" s="491"/>
      <c r="R925" s="492"/>
      <c r="S925" s="490" t="s">
        <v>213</v>
      </c>
      <c r="T925" s="491"/>
      <c r="U925" s="492"/>
      <c r="V925" s="490" t="s">
        <v>219</v>
      </c>
      <c r="W925" s="491"/>
      <c r="X925" s="492"/>
      <c r="Y925" s="490" t="s">
        <v>225</v>
      </c>
      <c r="Z925" s="491"/>
      <c r="AA925" s="492"/>
      <c r="AB925" s="488"/>
    </row>
    <row r="926" spans="1:28" ht="15.75" customHeight="1">
      <c r="A926" s="493" t="str">
        <f>T(A696)</f>
        <v>Maintenance Barns/Facilities</v>
      </c>
      <c r="B926" s="494"/>
      <c r="C926" s="96" t="str">
        <f>T(C696)</f>
        <v>LR</v>
      </c>
      <c r="D926" s="99">
        <f>SUM(D696)</f>
        <v>19</v>
      </c>
      <c r="E926" s="495">
        <v>1</v>
      </c>
      <c r="F926" s="496"/>
      <c r="G926" s="495">
        <f>SUM(G696)</f>
        <v>0</v>
      </c>
      <c r="H926" s="499"/>
      <c r="I926" s="496"/>
      <c r="J926" s="501">
        <v>0</v>
      </c>
      <c r="K926" s="502"/>
      <c r="L926" s="503"/>
      <c r="M926" s="501">
        <v>0</v>
      </c>
      <c r="N926" s="502"/>
      <c r="O926" s="503"/>
      <c r="P926" s="501">
        <v>0</v>
      </c>
      <c r="Q926" s="502"/>
      <c r="R926" s="503"/>
      <c r="S926" s="501">
        <v>0</v>
      </c>
      <c r="T926" s="502"/>
      <c r="U926" s="503"/>
      <c r="V926" s="501">
        <v>0</v>
      </c>
      <c r="W926" s="502"/>
      <c r="X926" s="503"/>
      <c r="Y926" s="501">
        <v>0</v>
      </c>
      <c r="Z926" s="502"/>
      <c r="AA926" s="503"/>
      <c r="AB926" s="488"/>
    </row>
    <row r="927" spans="1:28" ht="15.75" customHeight="1">
      <c r="A927" s="507" t="str">
        <f>T(A697)</f>
        <v/>
      </c>
      <c r="B927" s="508"/>
      <c r="C927" s="508"/>
      <c r="D927" s="509"/>
      <c r="E927" s="497"/>
      <c r="F927" s="498"/>
      <c r="G927" s="497"/>
      <c r="H927" s="500"/>
      <c r="I927" s="498"/>
      <c r="J927" s="504"/>
      <c r="K927" s="505"/>
      <c r="L927" s="506"/>
      <c r="M927" s="504"/>
      <c r="N927" s="505"/>
      <c r="O927" s="506"/>
      <c r="P927" s="504"/>
      <c r="Q927" s="505"/>
      <c r="R927" s="506"/>
      <c r="S927" s="504"/>
      <c r="T927" s="505"/>
      <c r="U927" s="506"/>
      <c r="V927" s="504"/>
      <c r="W927" s="505"/>
      <c r="X927" s="506"/>
      <c r="Y927" s="504"/>
      <c r="Z927" s="505"/>
      <c r="AA927" s="506"/>
      <c r="AB927" s="488"/>
    </row>
    <row r="928" spans="1:28" ht="15.75" customHeight="1" thickBot="1">
      <c r="A928" s="510"/>
      <c r="B928" s="511"/>
      <c r="C928" s="511"/>
      <c r="D928" s="512"/>
      <c r="E928" s="513">
        <f>SUM(E926)</f>
        <v>1</v>
      </c>
      <c r="F928" s="514"/>
      <c r="G928" s="515">
        <f>SUM(G926)</f>
        <v>0</v>
      </c>
      <c r="H928" s="513"/>
      <c r="I928" s="514"/>
      <c r="J928" s="515">
        <f>SUM((J926+M926+P926)/3)</f>
        <v>0</v>
      </c>
      <c r="K928" s="513"/>
      <c r="L928" s="513"/>
      <c r="M928" s="513"/>
      <c r="N928" s="513"/>
      <c r="O928" s="513"/>
      <c r="P928" s="513"/>
      <c r="Q928" s="513"/>
      <c r="R928" s="514"/>
      <c r="S928" s="515">
        <f>SUM(((S926*3)+V926+Y926)/5)</f>
        <v>0</v>
      </c>
      <c r="T928" s="513"/>
      <c r="U928" s="513"/>
      <c r="V928" s="513"/>
      <c r="W928" s="513"/>
      <c r="X928" s="513"/>
      <c r="Y928" s="513"/>
      <c r="Z928" s="513"/>
      <c r="AA928" s="514"/>
      <c r="AB928" s="489"/>
    </row>
    <row r="929" spans="1:28" ht="15.75" customHeight="1"/>
    <row r="930" spans="1:28" ht="31.5" thickBot="1">
      <c r="A930" s="522" t="str">
        <f>T(Definitions!D27)</f>
        <v>Widespread Power Outage</v>
      </c>
      <c r="B930" s="522"/>
      <c r="C930" s="522"/>
      <c r="D930" s="522"/>
      <c r="E930" s="522"/>
      <c r="F930" s="522"/>
      <c r="G930" s="522"/>
      <c r="H930" s="522"/>
      <c r="I930" s="522"/>
      <c r="J930" s="522"/>
      <c r="K930" s="522"/>
      <c r="L930" s="522"/>
      <c r="M930" s="522"/>
      <c r="N930" s="522"/>
      <c r="O930" s="522"/>
      <c r="P930" s="522"/>
      <c r="Q930" s="522"/>
      <c r="R930" s="522"/>
      <c r="S930" s="522"/>
      <c r="T930" s="522"/>
      <c r="U930" s="522"/>
      <c r="V930" s="522"/>
      <c r="W930" s="522"/>
      <c r="X930" s="522"/>
      <c r="Y930" s="522"/>
      <c r="Z930" s="522"/>
      <c r="AA930" s="522"/>
      <c r="AB930" s="522"/>
    </row>
    <row r="931" spans="1:28" ht="15.75" customHeight="1">
      <c r="A931" s="472" t="str">
        <f>T(A930)</f>
        <v>Widespread Power Outage</v>
      </c>
      <c r="B931" s="473"/>
      <c r="C931" s="473"/>
      <c r="D931" s="474"/>
      <c r="E931" s="523" t="s">
        <v>5</v>
      </c>
      <c r="F931" s="524"/>
      <c r="G931" s="478" t="s">
        <v>159</v>
      </c>
      <c r="H931" s="482"/>
      <c r="I931" s="479"/>
      <c r="J931" s="484" t="s">
        <v>7</v>
      </c>
      <c r="K931" s="485"/>
      <c r="L931" s="485"/>
      <c r="M931" s="485"/>
      <c r="N931" s="485"/>
      <c r="O931" s="485"/>
      <c r="P931" s="485"/>
      <c r="Q931" s="485"/>
      <c r="R931" s="486"/>
      <c r="S931" s="484" t="s">
        <v>9</v>
      </c>
      <c r="T931" s="485"/>
      <c r="U931" s="485"/>
      <c r="V931" s="485"/>
      <c r="W931" s="485"/>
      <c r="X931" s="485"/>
      <c r="Y931" s="485"/>
      <c r="Z931" s="485"/>
      <c r="AA931" s="486"/>
      <c r="AB931" s="487">
        <f>SUM(((((J935+S935)/2)*G935)*E935))</f>
        <v>0</v>
      </c>
    </row>
    <row r="932" spans="1:28" ht="15.75" customHeight="1">
      <c r="A932" s="475"/>
      <c r="B932" s="476"/>
      <c r="C932" s="476"/>
      <c r="D932" s="477"/>
      <c r="E932" s="525"/>
      <c r="F932" s="526"/>
      <c r="G932" s="480"/>
      <c r="H932" s="483"/>
      <c r="I932" s="481"/>
      <c r="J932" s="490" t="s">
        <v>163</v>
      </c>
      <c r="K932" s="491"/>
      <c r="L932" s="492"/>
      <c r="M932" s="490" t="s">
        <v>165</v>
      </c>
      <c r="N932" s="491"/>
      <c r="O932" s="492"/>
      <c r="P932" s="490" t="s">
        <v>167</v>
      </c>
      <c r="Q932" s="491"/>
      <c r="R932" s="492"/>
      <c r="S932" s="490" t="s">
        <v>213</v>
      </c>
      <c r="T932" s="491"/>
      <c r="U932" s="492"/>
      <c r="V932" s="490" t="s">
        <v>219</v>
      </c>
      <c r="W932" s="491"/>
      <c r="X932" s="492"/>
      <c r="Y932" s="490" t="s">
        <v>225</v>
      </c>
      <c r="Z932" s="491"/>
      <c r="AA932" s="492"/>
      <c r="AB932" s="488"/>
    </row>
    <row r="933" spans="1:28" ht="15.75" customHeight="1">
      <c r="A933" s="493" t="str">
        <f>T(A818)</f>
        <v>Headquarters Building</v>
      </c>
      <c r="B933" s="494"/>
      <c r="C933" s="96" t="str">
        <f>T(C818)</f>
        <v>LR</v>
      </c>
      <c r="D933" s="99">
        <f>SUM(D818)</f>
        <v>1</v>
      </c>
      <c r="E933" s="495">
        <v>1</v>
      </c>
      <c r="F933" s="496"/>
      <c r="G933" s="495">
        <f>SUM(G818)</f>
        <v>0</v>
      </c>
      <c r="H933" s="499"/>
      <c r="I933" s="496"/>
      <c r="J933" s="501">
        <v>0</v>
      </c>
      <c r="K933" s="502"/>
      <c r="L933" s="503"/>
      <c r="M933" s="501">
        <v>0</v>
      </c>
      <c r="N933" s="502"/>
      <c r="O933" s="503"/>
      <c r="P933" s="501">
        <v>0</v>
      </c>
      <c r="Q933" s="502"/>
      <c r="R933" s="503"/>
      <c r="S933" s="501">
        <v>0</v>
      </c>
      <c r="T933" s="502"/>
      <c r="U933" s="503"/>
      <c r="V933" s="501">
        <v>0</v>
      </c>
      <c r="W933" s="502"/>
      <c r="X933" s="503"/>
      <c r="Y933" s="501">
        <v>0</v>
      </c>
      <c r="Z933" s="502"/>
      <c r="AA933" s="503"/>
      <c r="AB933" s="488"/>
    </row>
    <row r="934" spans="1:28" ht="15.75" customHeight="1">
      <c r="A934" s="507" t="str">
        <f>T(A819)</f>
        <v/>
      </c>
      <c r="B934" s="508"/>
      <c r="C934" s="508"/>
      <c r="D934" s="509"/>
      <c r="E934" s="497"/>
      <c r="F934" s="498"/>
      <c r="G934" s="497"/>
      <c r="H934" s="500"/>
      <c r="I934" s="498"/>
      <c r="J934" s="504"/>
      <c r="K934" s="505"/>
      <c r="L934" s="506"/>
      <c r="M934" s="504"/>
      <c r="N934" s="505"/>
      <c r="O934" s="506"/>
      <c r="P934" s="504"/>
      <c r="Q934" s="505"/>
      <c r="R934" s="506"/>
      <c r="S934" s="504"/>
      <c r="T934" s="505"/>
      <c r="U934" s="506"/>
      <c r="V934" s="504"/>
      <c r="W934" s="505"/>
      <c r="X934" s="506"/>
      <c r="Y934" s="504"/>
      <c r="Z934" s="505"/>
      <c r="AA934" s="506"/>
      <c r="AB934" s="488"/>
    </row>
    <row r="935" spans="1:28" ht="15.75" customHeight="1" thickBot="1">
      <c r="A935" s="510"/>
      <c r="B935" s="511"/>
      <c r="C935" s="511"/>
      <c r="D935" s="512"/>
      <c r="E935" s="513">
        <f>SUM(E933)</f>
        <v>1</v>
      </c>
      <c r="F935" s="514"/>
      <c r="G935" s="515">
        <f>SUM(G933)</f>
        <v>0</v>
      </c>
      <c r="H935" s="513"/>
      <c r="I935" s="514"/>
      <c r="J935" s="515">
        <f>SUM((J933+M933+P933)/3)</f>
        <v>0</v>
      </c>
      <c r="K935" s="513"/>
      <c r="L935" s="513"/>
      <c r="M935" s="513"/>
      <c r="N935" s="513"/>
      <c r="O935" s="513"/>
      <c r="P935" s="513"/>
      <c r="Q935" s="513"/>
      <c r="R935" s="514"/>
      <c r="S935" s="515">
        <f>SUM(((S933*3)+V933+Y933)/5)</f>
        <v>0</v>
      </c>
      <c r="T935" s="513"/>
      <c r="U935" s="513"/>
      <c r="V935" s="513"/>
      <c r="W935" s="513"/>
      <c r="X935" s="513"/>
      <c r="Y935" s="513"/>
      <c r="Z935" s="513"/>
      <c r="AA935" s="514"/>
      <c r="AB935" s="489"/>
    </row>
    <row r="936" spans="1:28" ht="15.75" customHeight="1" thickBot="1">
      <c r="A936" s="114"/>
      <c r="B936" s="114"/>
      <c r="C936" s="114"/>
      <c r="D936" s="114"/>
      <c r="E936" s="114"/>
      <c r="F936" s="114"/>
      <c r="G936" s="114"/>
      <c r="H936" s="114"/>
      <c r="I936" s="114"/>
      <c r="J936" s="98"/>
      <c r="K936" s="98"/>
      <c r="L936" s="98"/>
      <c r="M936" s="98"/>
      <c r="N936" s="98"/>
      <c r="O936" s="98"/>
      <c r="P936" s="98"/>
      <c r="Q936" s="98"/>
      <c r="R936" s="98"/>
      <c r="S936" s="98"/>
      <c r="T936" s="98"/>
      <c r="U936" s="98"/>
      <c r="V936" s="98"/>
      <c r="W936" s="98"/>
      <c r="X936" s="98"/>
      <c r="Y936" s="98"/>
      <c r="Z936" s="98"/>
      <c r="AA936" s="98"/>
      <c r="AB936" s="100"/>
    </row>
    <row r="937" spans="1:28" ht="15.75" customHeight="1">
      <c r="A937" s="472" t="str">
        <f>T(A930)</f>
        <v>Widespread Power Outage</v>
      </c>
      <c r="B937" s="473"/>
      <c r="C937" s="473"/>
      <c r="D937" s="474"/>
      <c r="E937" s="523" t="s">
        <v>5</v>
      </c>
      <c r="F937" s="524"/>
      <c r="G937" s="478" t="s">
        <v>159</v>
      </c>
      <c r="H937" s="482"/>
      <c r="I937" s="479"/>
      <c r="J937" s="484" t="s">
        <v>7</v>
      </c>
      <c r="K937" s="485"/>
      <c r="L937" s="485"/>
      <c r="M937" s="485"/>
      <c r="N937" s="485"/>
      <c r="O937" s="485"/>
      <c r="P937" s="485"/>
      <c r="Q937" s="485"/>
      <c r="R937" s="486"/>
      <c r="S937" s="484" t="s">
        <v>9</v>
      </c>
      <c r="T937" s="485"/>
      <c r="U937" s="485"/>
      <c r="V937" s="485"/>
      <c r="W937" s="485"/>
      <c r="X937" s="485"/>
      <c r="Y937" s="485"/>
      <c r="Z937" s="485"/>
      <c r="AA937" s="486"/>
      <c r="AB937" s="487">
        <f>SUM(((((J941+S941)/2)*G941)*E941))</f>
        <v>0</v>
      </c>
    </row>
    <row r="938" spans="1:28" ht="15.75" customHeight="1">
      <c r="A938" s="475"/>
      <c r="B938" s="476"/>
      <c r="C938" s="476"/>
      <c r="D938" s="477"/>
      <c r="E938" s="525"/>
      <c r="F938" s="526"/>
      <c r="G938" s="480"/>
      <c r="H938" s="483"/>
      <c r="I938" s="481"/>
      <c r="J938" s="490" t="s">
        <v>163</v>
      </c>
      <c r="K938" s="491"/>
      <c r="L938" s="492"/>
      <c r="M938" s="490" t="s">
        <v>165</v>
      </c>
      <c r="N938" s="491"/>
      <c r="O938" s="492"/>
      <c r="P938" s="490" t="s">
        <v>167</v>
      </c>
      <c r="Q938" s="491"/>
      <c r="R938" s="492"/>
      <c r="S938" s="490" t="s">
        <v>213</v>
      </c>
      <c r="T938" s="491"/>
      <c r="U938" s="492"/>
      <c r="V938" s="490" t="s">
        <v>219</v>
      </c>
      <c r="W938" s="491"/>
      <c r="X938" s="492"/>
      <c r="Y938" s="490" t="s">
        <v>225</v>
      </c>
      <c r="Z938" s="491"/>
      <c r="AA938" s="492"/>
      <c r="AB938" s="488"/>
    </row>
    <row r="939" spans="1:28" ht="15.75" customHeight="1">
      <c r="A939" s="493" t="str">
        <f>T(A824)</f>
        <v>Major Passenger Terminals</v>
      </c>
      <c r="B939" s="494"/>
      <c r="C939" s="96" t="str">
        <f>T(C824)</f>
        <v>LR</v>
      </c>
      <c r="D939" s="99">
        <f>SUM(D824)</f>
        <v>2</v>
      </c>
      <c r="E939" s="495">
        <v>1</v>
      </c>
      <c r="F939" s="496"/>
      <c r="G939" s="495">
        <f>SUM(G824)</f>
        <v>0</v>
      </c>
      <c r="H939" s="499"/>
      <c r="I939" s="496"/>
      <c r="J939" s="501">
        <v>0</v>
      </c>
      <c r="K939" s="502"/>
      <c r="L939" s="503"/>
      <c r="M939" s="501">
        <v>0</v>
      </c>
      <c r="N939" s="502"/>
      <c r="O939" s="503"/>
      <c r="P939" s="501">
        <v>0</v>
      </c>
      <c r="Q939" s="502"/>
      <c r="R939" s="503"/>
      <c r="S939" s="501">
        <v>0</v>
      </c>
      <c r="T939" s="502"/>
      <c r="U939" s="503"/>
      <c r="V939" s="501">
        <v>0</v>
      </c>
      <c r="W939" s="502"/>
      <c r="X939" s="503"/>
      <c r="Y939" s="501">
        <v>0</v>
      </c>
      <c r="Z939" s="502"/>
      <c r="AA939" s="503"/>
      <c r="AB939" s="488"/>
    </row>
    <row r="940" spans="1:28" ht="15.75" customHeight="1">
      <c r="A940" s="507" t="str">
        <f>T(A825)</f>
        <v/>
      </c>
      <c r="B940" s="508"/>
      <c r="C940" s="508"/>
      <c r="D940" s="509"/>
      <c r="E940" s="497"/>
      <c r="F940" s="498"/>
      <c r="G940" s="497"/>
      <c r="H940" s="500"/>
      <c r="I940" s="498"/>
      <c r="J940" s="504"/>
      <c r="K940" s="505"/>
      <c r="L940" s="506"/>
      <c r="M940" s="504"/>
      <c r="N940" s="505"/>
      <c r="O940" s="506"/>
      <c r="P940" s="504"/>
      <c r="Q940" s="505"/>
      <c r="R940" s="506"/>
      <c r="S940" s="504"/>
      <c r="T940" s="505"/>
      <c r="U940" s="506"/>
      <c r="V940" s="504"/>
      <c r="W940" s="505"/>
      <c r="X940" s="506"/>
      <c r="Y940" s="504"/>
      <c r="Z940" s="505"/>
      <c r="AA940" s="506"/>
      <c r="AB940" s="488"/>
    </row>
    <row r="941" spans="1:28" ht="15.75" customHeight="1" thickBot="1">
      <c r="A941" s="510"/>
      <c r="B941" s="511"/>
      <c r="C941" s="511"/>
      <c r="D941" s="512"/>
      <c r="E941" s="513">
        <f>SUM(E939)</f>
        <v>1</v>
      </c>
      <c r="F941" s="514"/>
      <c r="G941" s="515">
        <f>SUM(G939)</f>
        <v>0</v>
      </c>
      <c r="H941" s="513"/>
      <c r="I941" s="514"/>
      <c r="J941" s="515">
        <f>SUM((J939+M939+P939)/3)</f>
        <v>0</v>
      </c>
      <c r="K941" s="513"/>
      <c r="L941" s="513"/>
      <c r="M941" s="513"/>
      <c r="N941" s="513"/>
      <c r="O941" s="513"/>
      <c r="P941" s="513"/>
      <c r="Q941" s="513"/>
      <c r="R941" s="514"/>
      <c r="S941" s="515">
        <f>SUM(((S939*3)+V939+Y939)/5)</f>
        <v>0</v>
      </c>
      <c r="T941" s="513"/>
      <c r="U941" s="513"/>
      <c r="V941" s="513"/>
      <c r="W941" s="513"/>
      <c r="X941" s="513"/>
      <c r="Y941" s="513"/>
      <c r="Z941" s="513"/>
      <c r="AA941" s="514"/>
      <c r="AB941" s="489"/>
    </row>
    <row r="942" spans="1:28" ht="15.75" customHeight="1" thickBot="1">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row>
    <row r="943" spans="1:28" ht="15.75" customHeight="1">
      <c r="A943" s="472" t="str">
        <f>T(A937)</f>
        <v>Widespread Power Outage</v>
      </c>
      <c r="B943" s="473"/>
      <c r="C943" s="473"/>
      <c r="D943" s="474"/>
      <c r="E943" s="478" t="s">
        <v>5</v>
      </c>
      <c r="F943" s="479"/>
      <c r="G943" s="478" t="s">
        <v>159</v>
      </c>
      <c r="H943" s="482"/>
      <c r="I943" s="479"/>
      <c r="J943" s="484" t="s">
        <v>7</v>
      </c>
      <c r="K943" s="485"/>
      <c r="L943" s="485"/>
      <c r="M943" s="485"/>
      <c r="N943" s="485"/>
      <c r="O943" s="485"/>
      <c r="P943" s="485"/>
      <c r="Q943" s="485"/>
      <c r="R943" s="486"/>
      <c r="S943" s="484" t="s">
        <v>9</v>
      </c>
      <c r="T943" s="485"/>
      <c r="U943" s="485"/>
      <c r="V943" s="485"/>
      <c r="W943" s="485"/>
      <c r="X943" s="485"/>
      <c r="Y943" s="485"/>
      <c r="Z943" s="485"/>
      <c r="AA943" s="486"/>
      <c r="AB943" s="487">
        <f>SUM(((((J947+S947)/2)*G947)*E947))</f>
        <v>0</v>
      </c>
    </row>
    <row r="944" spans="1:28" ht="15.75" customHeight="1">
      <c r="A944" s="475"/>
      <c r="B944" s="476"/>
      <c r="C944" s="476"/>
      <c r="D944" s="477"/>
      <c r="E944" s="480"/>
      <c r="F944" s="481"/>
      <c r="G944" s="480"/>
      <c r="H944" s="483"/>
      <c r="I944" s="481"/>
      <c r="J944" s="490" t="s">
        <v>163</v>
      </c>
      <c r="K944" s="491"/>
      <c r="L944" s="492"/>
      <c r="M944" s="490" t="s">
        <v>165</v>
      </c>
      <c r="N944" s="491"/>
      <c r="O944" s="492"/>
      <c r="P944" s="490" t="s">
        <v>167</v>
      </c>
      <c r="Q944" s="491"/>
      <c r="R944" s="492"/>
      <c r="S944" s="490" t="s">
        <v>213</v>
      </c>
      <c r="T944" s="491"/>
      <c r="U944" s="492"/>
      <c r="V944" s="490" t="s">
        <v>219</v>
      </c>
      <c r="W944" s="491"/>
      <c r="X944" s="492"/>
      <c r="Y944" s="490" t="s">
        <v>225</v>
      </c>
      <c r="Z944" s="491"/>
      <c r="AA944" s="540"/>
      <c r="AB944" s="488"/>
    </row>
    <row r="945" spans="1:28" ht="15.75" customHeight="1">
      <c r="A945" s="493" t="str">
        <f>T(A830)</f>
        <v>Major Line Stations</v>
      </c>
      <c r="B945" s="494"/>
      <c r="C945" s="96" t="str">
        <f>T(C830)</f>
        <v>LR</v>
      </c>
      <c r="D945" s="99">
        <f>SUM(D830)</f>
        <v>3</v>
      </c>
      <c r="E945" s="495">
        <v>1</v>
      </c>
      <c r="F945" s="496"/>
      <c r="G945" s="495">
        <f>SUM(G830)</f>
        <v>0</v>
      </c>
      <c r="H945" s="499"/>
      <c r="I945" s="496"/>
      <c r="J945" s="501">
        <v>0</v>
      </c>
      <c r="K945" s="502"/>
      <c r="L945" s="503"/>
      <c r="M945" s="501">
        <v>0</v>
      </c>
      <c r="N945" s="502"/>
      <c r="O945" s="503"/>
      <c r="P945" s="501">
        <v>0</v>
      </c>
      <c r="Q945" s="502"/>
      <c r="R945" s="503"/>
      <c r="S945" s="501">
        <v>0</v>
      </c>
      <c r="T945" s="502"/>
      <c r="U945" s="503"/>
      <c r="V945" s="501">
        <v>0</v>
      </c>
      <c r="W945" s="502"/>
      <c r="X945" s="503"/>
      <c r="Y945" s="501">
        <v>0</v>
      </c>
      <c r="Z945" s="502"/>
      <c r="AA945" s="503"/>
      <c r="AB945" s="488"/>
    </row>
    <row r="946" spans="1:28" ht="15.75" customHeight="1">
      <c r="A946" s="507" t="str">
        <f>T(A831)</f>
        <v/>
      </c>
      <c r="B946" s="508"/>
      <c r="C946" s="508"/>
      <c r="D946" s="509"/>
      <c r="E946" s="497"/>
      <c r="F946" s="498"/>
      <c r="G946" s="497"/>
      <c r="H946" s="500"/>
      <c r="I946" s="498"/>
      <c r="J946" s="504"/>
      <c r="K946" s="505"/>
      <c r="L946" s="506"/>
      <c r="M946" s="504"/>
      <c r="N946" s="505"/>
      <c r="O946" s="506"/>
      <c r="P946" s="504"/>
      <c r="Q946" s="505"/>
      <c r="R946" s="506"/>
      <c r="S946" s="504"/>
      <c r="T946" s="505"/>
      <c r="U946" s="506"/>
      <c r="V946" s="504"/>
      <c r="W946" s="505"/>
      <c r="X946" s="506"/>
      <c r="Y946" s="504"/>
      <c r="Z946" s="505"/>
      <c r="AA946" s="506"/>
      <c r="AB946" s="488"/>
    </row>
    <row r="947" spans="1:28" ht="15.75" customHeight="1" thickBot="1">
      <c r="A947" s="510"/>
      <c r="B947" s="511"/>
      <c r="C947" s="511"/>
      <c r="D947" s="512"/>
      <c r="E947" s="513">
        <f>SUM(E945)</f>
        <v>1</v>
      </c>
      <c r="F947" s="514"/>
      <c r="G947" s="515">
        <f>SUM(G945)</f>
        <v>0</v>
      </c>
      <c r="H947" s="513"/>
      <c r="I947" s="514"/>
      <c r="J947" s="515">
        <f>SUM((J945+M945+P945)/3)</f>
        <v>0</v>
      </c>
      <c r="K947" s="513"/>
      <c r="L947" s="513"/>
      <c r="M947" s="513"/>
      <c r="N947" s="513"/>
      <c r="O947" s="513"/>
      <c r="P947" s="513"/>
      <c r="Q947" s="513"/>
      <c r="R947" s="514"/>
      <c r="S947" s="515">
        <f>SUM(((S945*3)+V945+Y945)/5)</f>
        <v>0</v>
      </c>
      <c r="T947" s="513"/>
      <c r="U947" s="513"/>
      <c r="V947" s="513"/>
      <c r="W947" s="513"/>
      <c r="X947" s="513"/>
      <c r="Y947" s="513"/>
      <c r="Z947" s="513"/>
      <c r="AA947" s="514"/>
      <c r="AB947" s="489"/>
    </row>
    <row r="948" spans="1:28" ht="15.75" customHeight="1" thickBot="1">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row>
    <row r="949" spans="1:28" ht="15.75" customHeight="1">
      <c r="A949" s="472" t="str">
        <f>T(A943)</f>
        <v>Widespread Power Outage</v>
      </c>
      <c r="B949" s="473"/>
      <c r="C949" s="473"/>
      <c r="D949" s="474"/>
      <c r="E949" s="478" t="s">
        <v>5</v>
      </c>
      <c r="F949" s="479"/>
      <c r="G949" s="478" t="s">
        <v>159</v>
      </c>
      <c r="H949" s="482"/>
      <c r="I949" s="479"/>
      <c r="J949" s="484" t="s">
        <v>7</v>
      </c>
      <c r="K949" s="485"/>
      <c r="L949" s="485"/>
      <c r="M949" s="485"/>
      <c r="N949" s="485"/>
      <c r="O949" s="485"/>
      <c r="P949" s="485"/>
      <c r="Q949" s="485"/>
      <c r="R949" s="486"/>
      <c r="S949" s="484" t="s">
        <v>9</v>
      </c>
      <c r="T949" s="485"/>
      <c r="U949" s="485"/>
      <c r="V949" s="485"/>
      <c r="W949" s="485"/>
      <c r="X949" s="485"/>
      <c r="Y949" s="485"/>
      <c r="Z949" s="485"/>
      <c r="AA949" s="486"/>
      <c r="AB949" s="487">
        <f>SUM(((((J953+S953)/2)*G953)*E953))</f>
        <v>0</v>
      </c>
    </row>
    <row r="950" spans="1:28" ht="15.75" customHeight="1">
      <c r="A950" s="475"/>
      <c r="B950" s="476"/>
      <c r="C950" s="476"/>
      <c r="D950" s="477"/>
      <c r="E950" s="480"/>
      <c r="F950" s="481"/>
      <c r="G950" s="480"/>
      <c r="H950" s="483"/>
      <c r="I950" s="481"/>
      <c r="J950" s="490" t="s">
        <v>163</v>
      </c>
      <c r="K950" s="491"/>
      <c r="L950" s="492"/>
      <c r="M950" s="490" t="s">
        <v>165</v>
      </c>
      <c r="N950" s="491"/>
      <c r="O950" s="492"/>
      <c r="P950" s="490" t="s">
        <v>167</v>
      </c>
      <c r="Q950" s="491"/>
      <c r="R950" s="492"/>
      <c r="S950" s="490" t="s">
        <v>213</v>
      </c>
      <c r="T950" s="491"/>
      <c r="U950" s="492"/>
      <c r="V950" s="490" t="s">
        <v>219</v>
      </c>
      <c r="W950" s="491"/>
      <c r="X950" s="492"/>
      <c r="Y950" s="490" t="s">
        <v>225</v>
      </c>
      <c r="Z950" s="491"/>
      <c r="AA950" s="492"/>
      <c r="AB950" s="488"/>
    </row>
    <row r="951" spans="1:28" ht="15.75" customHeight="1">
      <c r="A951" s="493" t="str">
        <f>T(A836)</f>
        <v>Parking Structures</v>
      </c>
      <c r="B951" s="494"/>
      <c r="C951" s="96" t="str">
        <f>T(C836)</f>
        <v>LR</v>
      </c>
      <c r="D951" s="99">
        <f>SUM(D836)</f>
        <v>4</v>
      </c>
      <c r="E951" s="495">
        <v>1</v>
      </c>
      <c r="F951" s="496"/>
      <c r="G951" s="495">
        <f>SUM(G836)</f>
        <v>0</v>
      </c>
      <c r="H951" s="499"/>
      <c r="I951" s="496"/>
      <c r="J951" s="501">
        <v>0</v>
      </c>
      <c r="K951" s="502"/>
      <c r="L951" s="503"/>
      <c r="M951" s="501">
        <v>0</v>
      </c>
      <c r="N951" s="502"/>
      <c r="O951" s="503"/>
      <c r="P951" s="501">
        <v>0</v>
      </c>
      <c r="Q951" s="502"/>
      <c r="R951" s="503"/>
      <c r="S951" s="501">
        <v>0</v>
      </c>
      <c r="T951" s="502"/>
      <c r="U951" s="503"/>
      <c r="V951" s="501">
        <v>0</v>
      </c>
      <c r="W951" s="502"/>
      <c r="X951" s="503"/>
      <c r="Y951" s="501">
        <v>0</v>
      </c>
      <c r="Z951" s="502"/>
      <c r="AA951" s="503"/>
      <c r="AB951" s="488"/>
    </row>
    <row r="952" spans="1:28" ht="15.75" customHeight="1">
      <c r="A952" s="507" t="str">
        <f>T(A837)</f>
        <v/>
      </c>
      <c r="B952" s="508"/>
      <c r="C952" s="508"/>
      <c r="D952" s="509"/>
      <c r="E952" s="497"/>
      <c r="F952" s="498"/>
      <c r="G952" s="497"/>
      <c r="H952" s="500"/>
      <c r="I952" s="498"/>
      <c r="J952" s="504"/>
      <c r="K952" s="505"/>
      <c r="L952" s="506"/>
      <c r="M952" s="504"/>
      <c r="N952" s="505"/>
      <c r="O952" s="506"/>
      <c r="P952" s="504"/>
      <c r="Q952" s="505"/>
      <c r="R952" s="506"/>
      <c r="S952" s="504"/>
      <c r="T952" s="505"/>
      <c r="U952" s="506"/>
      <c r="V952" s="504"/>
      <c r="W952" s="505"/>
      <c r="X952" s="506"/>
      <c r="Y952" s="504"/>
      <c r="Z952" s="505"/>
      <c r="AA952" s="506"/>
      <c r="AB952" s="488"/>
    </row>
    <row r="953" spans="1:28" ht="15.75" customHeight="1" thickBot="1">
      <c r="A953" s="510"/>
      <c r="B953" s="511"/>
      <c r="C953" s="511"/>
      <c r="D953" s="512"/>
      <c r="E953" s="513">
        <f>SUM(E951)</f>
        <v>1</v>
      </c>
      <c r="F953" s="514"/>
      <c r="G953" s="515">
        <f>SUM(G951)</f>
        <v>0</v>
      </c>
      <c r="H953" s="513"/>
      <c r="I953" s="514"/>
      <c r="J953" s="515">
        <f>SUM((J951+M951+P951)/3)</f>
        <v>0</v>
      </c>
      <c r="K953" s="513"/>
      <c r="L953" s="513"/>
      <c r="M953" s="513"/>
      <c r="N953" s="513"/>
      <c r="O953" s="513"/>
      <c r="P953" s="513"/>
      <c r="Q953" s="513"/>
      <c r="R953" s="514"/>
      <c r="S953" s="515">
        <f>SUM(((S951*3)+V951+Y951)/5)</f>
        <v>0</v>
      </c>
      <c r="T953" s="513"/>
      <c r="U953" s="513"/>
      <c r="V953" s="513"/>
      <c r="W953" s="513"/>
      <c r="X953" s="513"/>
      <c r="Y953" s="513"/>
      <c r="Z953" s="513"/>
      <c r="AA953" s="514"/>
      <c r="AB953" s="489"/>
    </row>
    <row r="954" spans="1:28" ht="15.75" customHeight="1" thickBot="1">
      <c r="E954" s="100"/>
      <c r="F954" s="100"/>
      <c r="G954" s="100"/>
      <c r="H954" s="100"/>
      <c r="I954" s="100"/>
      <c r="J954" s="98"/>
      <c r="K954" s="98"/>
      <c r="L954" s="98"/>
      <c r="M954" s="98"/>
      <c r="N954" s="98"/>
      <c r="O954" s="98"/>
      <c r="P954" s="98"/>
      <c r="Q954" s="98"/>
      <c r="R954" s="98"/>
      <c r="S954" s="98"/>
      <c r="T954" s="98"/>
      <c r="U954" s="98"/>
      <c r="V954" s="98"/>
      <c r="W954" s="98"/>
      <c r="X954" s="98"/>
      <c r="Y954" s="98"/>
      <c r="Z954" s="98"/>
      <c r="AA954" s="98"/>
      <c r="AB954" s="100"/>
    </row>
    <row r="955" spans="1:28" ht="15.75" customHeight="1">
      <c r="A955" s="472" t="str">
        <f>T(A949)</f>
        <v>Widespread Power Outage</v>
      </c>
      <c r="B955" s="473"/>
      <c r="C955" s="473"/>
      <c r="D955" s="474"/>
      <c r="E955" s="478" t="s">
        <v>5</v>
      </c>
      <c r="F955" s="479"/>
      <c r="G955" s="478" t="s">
        <v>159</v>
      </c>
      <c r="H955" s="482"/>
      <c r="I955" s="479"/>
      <c r="J955" s="484" t="s">
        <v>7</v>
      </c>
      <c r="K955" s="485"/>
      <c r="L955" s="485"/>
      <c r="M955" s="485"/>
      <c r="N955" s="485"/>
      <c r="O955" s="485"/>
      <c r="P955" s="485"/>
      <c r="Q955" s="485"/>
      <c r="R955" s="486"/>
      <c r="S955" s="484" t="s">
        <v>9</v>
      </c>
      <c r="T955" s="485"/>
      <c r="U955" s="485"/>
      <c r="V955" s="485"/>
      <c r="W955" s="485"/>
      <c r="X955" s="485"/>
      <c r="Y955" s="485"/>
      <c r="Z955" s="485"/>
      <c r="AA955" s="486"/>
      <c r="AB955" s="487">
        <f>SUM(((((J959+S959)/2)*G959)*E959))</f>
        <v>0</v>
      </c>
    </row>
    <row r="956" spans="1:28" ht="15.75" customHeight="1">
      <c r="A956" s="475"/>
      <c r="B956" s="476"/>
      <c r="C956" s="476"/>
      <c r="D956" s="477"/>
      <c r="E956" s="480"/>
      <c r="F956" s="481"/>
      <c r="G956" s="480"/>
      <c r="H956" s="483"/>
      <c r="I956" s="481"/>
      <c r="J956" s="490" t="s">
        <v>163</v>
      </c>
      <c r="K956" s="491"/>
      <c r="L956" s="492"/>
      <c r="M956" s="490" t="s">
        <v>165</v>
      </c>
      <c r="N956" s="491"/>
      <c r="O956" s="492"/>
      <c r="P956" s="490" t="s">
        <v>167</v>
      </c>
      <c r="Q956" s="491"/>
      <c r="R956" s="492"/>
      <c r="S956" s="490" t="s">
        <v>213</v>
      </c>
      <c r="T956" s="491"/>
      <c r="U956" s="492"/>
      <c r="V956" s="490" t="s">
        <v>219</v>
      </c>
      <c r="W956" s="491"/>
      <c r="X956" s="492"/>
      <c r="Y956" s="490" t="s">
        <v>225</v>
      </c>
      <c r="Z956" s="491"/>
      <c r="AA956" s="492"/>
      <c r="AB956" s="488"/>
    </row>
    <row r="957" spans="1:28" ht="15.75" customHeight="1">
      <c r="A957" s="493" t="str">
        <f>T(A842)</f>
        <v>Consist - Type 1</v>
      </c>
      <c r="B957" s="494"/>
      <c r="C957" s="96" t="str">
        <f>T(C842)</f>
        <v>LR</v>
      </c>
      <c r="D957" s="99">
        <f>SUM(D842)</f>
        <v>5</v>
      </c>
      <c r="E957" s="495">
        <v>1</v>
      </c>
      <c r="F957" s="496"/>
      <c r="G957" s="495">
        <f>SUM(G842)</f>
        <v>0</v>
      </c>
      <c r="H957" s="499"/>
      <c r="I957" s="496"/>
      <c r="J957" s="501">
        <v>0</v>
      </c>
      <c r="K957" s="502"/>
      <c r="L957" s="503"/>
      <c r="M957" s="501">
        <v>0</v>
      </c>
      <c r="N957" s="502"/>
      <c r="O957" s="503"/>
      <c r="P957" s="501">
        <v>0</v>
      </c>
      <c r="Q957" s="502"/>
      <c r="R957" s="503"/>
      <c r="S957" s="501">
        <v>0</v>
      </c>
      <c r="T957" s="502"/>
      <c r="U957" s="503"/>
      <c r="V957" s="501">
        <v>0</v>
      </c>
      <c r="W957" s="502"/>
      <c r="X957" s="503"/>
      <c r="Y957" s="501">
        <v>0</v>
      </c>
      <c r="Z957" s="502"/>
      <c r="AA957" s="503"/>
      <c r="AB957" s="488"/>
    </row>
    <row r="958" spans="1:28" ht="15.75" customHeight="1">
      <c r="A958" s="507" t="str">
        <f>T(A843)</f>
        <v/>
      </c>
      <c r="B958" s="508"/>
      <c r="C958" s="508"/>
      <c r="D958" s="509"/>
      <c r="E958" s="497"/>
      <c r="F958" s="498"/>
      <c r="G958" s="497"/>
      <c r="H958" s="500"/>
      <c r="I958" s="498"/>
      <c r="J958" s="504"/>
      <c r="K958" s="505"/>
      <c r="L958" s="506"/>
      <c r="M958" s="504"/>
      <c r="N958" s="505"/>
      <c r="O958" s="506"/>
      <c r="P958" s="504"/>
      <c r="Q958" s="505"/>
      <c r="R958" s="506"/>
      <c r="S958" s="504"/>
      <c r="T958" s="505"/>
      <c r="U958" s="506"/>
      <c r="V958" s="504"/>
      <c r="W958" s="505"/>
      <c r="X958" s="506"/>
      <c r="Y958" s="504"/>
      <c r="Z958" s="505"/>
      <c r="AA958" s="506"/>
      <c r="AB958" s="488"/>
    </row>
    <row r="959" spans="1:28" ht="15.75" customHeight="1" thickBot="1">
      <c r="A959" s="510"/>
      <c r="B959" s="511"/>
      <c r="C959" s="511"/>
      <c r="D959" s="512"/>
      <c r="E959" s="513">
        <f>SUM(E957)</f>
        <v>1</v>
      </c>
      <c r="F959" s="514"/>
      <c r="G959" s="515">
        <f>SUM(G957)</f>
        <v>0</v>
      </c>
      <c r="H959" s="513"/>
      <c r="I959" s="514"/>
      <c r="J959" s="515">
        <f>SUM((J957+M957+P957)/3)</f>
        <v>0</v>
      </c>
      <c r="K959" s="513"/>
      <c r="L959" s="513"/>
      <c r="M959" s="513"/>
      <c r="N959" s="513"/>
      <c r="O959" s="513"/>
      <c r="P959" s="513"/>
      <c r="Q959" s="513"/>
      <c r="R959" s="514"/>
      <c r="S959" s="515">
        <f>SUM(((S957*3)+V957+Y957)/5)</f>
        <v>0</v>
      </c>
      <c r="T959" s="513"/>
      <c r="U959" s="513"/>
      <c r="V959" s="513"/>
      <c r="W959" s="513"/>
      <c r="X959" s="513"/>
      <c r="Y959" s="513"/>
      <c r="Z959" s="513"/>
      <c r="AA959" s="514"/>
      <c r="AB959" s="489"/>
    </row>
    <row r="960" spans="1:28" ht="15.75" customHeight="1" thickBot="1">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row>
    <row r="961" spans="1:28" ht="15.75" customHeight="1">
      <c r="A961" s="472" t="str">
        <f>T(A955)</f>
        <v>Widespread Power Outage</v>
      </c>
      <c r="B961" s="473"/>
      <c r="C961" s="473"/>
      <c r="D961" s="474"/>
      <c r="E961" s="478" t="s">
        <v>5</v>
      </c>
      <c r="F961" s="479"/>
      <c r="G961" s="478" t="s">
        <v>159</v>
      </c>
      <c r="H961" s="482"/>
      <c r="I961" s="479"/>
      <c r="J961" s="484" t="s">
        <v>7</v>
      </c>
      <c r="K961" s="485"/>
      <c r="L961" s="485"/>
      <c r="M961" s="485"/>
      <c r="N961" s="485"/>
      <c r="O961" s="485"/>
      <c r="P961" s="485"/>
      <c r="Q961" s="485"/>
      <c r="R961" s="486"/>
      <c r="S961" s="484" t="s">
        <v>9</v>
      </c>
      <c r="T961" s="485"/>
      <c r="U961" s="485"/>
      <c r="V961" s="485"/>
      <c r="W961" s="485"/>
      <c r="X961" s="485"/>
      <c r="Y961" s="485"/>
      <c r="Z961" s="485"/>
      <c r="AA961" s="486"/>
      <c r="AB961" s="487">
        <f>SUM(((((J965+S965)/2)*G965)*E965))</f>
        <v>0</v>
      </c>
    </row>
    <row r="962" spans="1:28" ht="15.75" customHeight="1">
      <c r="A962" s="475"/>
      <c r="B962" s="476"/>
      <c r="C962" s="476"/>
      <c r="D962" s="477"/>
      <c r="E962" s="480"/>
      <c r="F962" s="481"/>
      <c r="G962" s="480"/>
      <c r="H962" s="483"/>
      <c r="I962" s="481"/>
      <c r="J962" s="490" t="s">
        <v>163</v>
      </c>
      <c r="K962" s="491"/>
      <c r="L962" s="492"/>
      <c r="M962" s="490" t="s">
        <v>165</v>
      </c>
      <c r="N962" s="491"/>
      <c r="O962" s="492"/>
      <c r="P962" s="490" t="s">
        <v>167</v>
      </c>
      <c r="Q962" s="491"/>
      <c r="R962" s="492"/>
      <c r="S962" s="490" t="s">
        <v>213</v>
      </c>
      <c r="T962" s="491"/>
      <c r="U962" s="492"/>
      <c r="V962" s="490" t="s">
        <v>219</v>
      </c>
      <c r="W962" s="491"/>
      <c r="X962" s="492"/>
      <c r="Y962" s="490" t="s">
        <v>225</v>
      </c>
      <c r="Z962" s="491"/>
      <c r="AA962" s="540"/>
      <c r="AB962" s="488"/>
    </row>
    <row r="963" spans="1:28" ht="15.75" customHeight="1">
      <c r="A963" s="493" t="str">
        <f>T(A848)</f>
        <v>Consist - Type 2</v>
      </c>
      <c r="B963" s="494"/>
      <c r="C963" s="96" t="str">
        <f>T(C848)</f>
        <v>LR</v>
      </c>
      <c r="D963" s="99">
        <f>SUM(D848)</f>
        <v>6</v>
      </c>
      <c r="E963" s="495">
        <v>1</v>
      </c>
      <c r="F963" s="496"/>
      <c r="G963" s="495">
        <f>SUM(G848)</f>
        <v>0</v>
      </c>
      <c r="H963" s="499"/>
      <c r="I963" s="496"/>
      <c r="J963" s="501">
        <v>0</v>
      </c>
      <c r="K963" s="502"/>
      <c r="L963" s="503"/>
      <c r="M963" s="501">
        <v>0</v>
      </c>
      <c r="N963" s="502"/>
      <c r="O963" s="503"/>
      <c r="P963" s="501">
        <v>0</v>
      </c>
      <c r="Q963" s="502"/>
      <c r="R963" s="503"/>
      <c r="S963" s="501">
        <v>0</v>
      </c>
      <c r="T963" s="502"/>
      <c r="U963" s="503"/>
      <c r="V963" s="501">
        <v>0</v>
      </c>
      <c r="W963" s="502"/>
      <c r="X963" s="503"/>
      <c r="Y963" s="501">
        <v>0</v>
      </c>
      <c r="Z963" s="502"/>
      <c r="AA963" s="503"/>
      <c r="AB963" s="488"/>
    </row>
    <row r="964" spans="1:28" ht="15.75" customHeight="1">
      <c r="A964" s="507" t="str">
        <f>T(A849)</f>
        <v/>
      </c>
      <c r="B964" s="508"/>
      <c r="C964" s="508"/>
      <c r="D964" s="509"/>
      <c r="E964" s="497"/>
      <c r="F964" s="498"/>
      <c r="G964" s="497"/>
      <c r="H964" s="500"/>
      <c r="I964" s="498"/>
      <c r="J964" s="504"/>
      <c r="K964" s="505"/>
      <c r="L964" s="506"/>
      <c r="M964" s="504"/>
      <c r="N964" s="505"/>
      <c r="O964" s="506"/>
      <c r="P964" s="504"/>
      <c r="Q964" s="505"/>
      <c r="R964" s="506"/>
      <c r="S964" s="504"/>
      <c r="T964" s="505"/>
      <c r="U964" s="506"/>
      <c r="V964" s="504"/>
      <c r="W964" s="505"/>
      <c r="X964" s="506"/>
      <c r="Y964" s="504"/>
      <c r="Z964" s="505"/>
      <c r="AA964" s="506"/>
      <c r="AB964" s="488"/>
    </row>
    <row r="965" spans="1:28" ht="15.75" customHeight="1" thickBot="1">
      <c r="A965" s="510"/>
      <c r="B965" s="511"/>
      <c r="C965" s="511"/>
      <c r="D965" s="512"/>
      <c r="E965" s="513">
        <f>SUM(E963)</f>
        <v>1</v>
      </c>
      <c r="F965" s="514"/>
      <c r="G965" s="515">
        <f>SUM(G963)</f>
        <v>0</v>
      </c>
      <c r="H965" s="513"/>
      <c r="I965" s="514"/>
      <c r="J965" s="515">
        <f>SUM((J963+M963+P963)/3)</f>
        <v>0</v>
      </c>
      <c r="K965" s="513"/>
      <c r="L965" s="513"/>
      <c r="M965" s="513"/>
      <c r="N965" s="513"/>
      <c r="O965" s="513"/>
      <c r="P965" s="513"/>
      <c r="Q965" s="513"/>
      <c r="R965" s="514"/>
      <c r="S965" s="515">
        <f>SUM(((S963*3)+V963+Y963)/5)</f>
        <v>0</v>
      </c>
      <c r="T965" s="513"/>
      <c r="U965" s="513"/>
      <c r="V965" s="513"/>
      <c r="W965" s="513"/>
      <c r="X965" s="513"/>
      <c r="Y965" s="513"/>
      <c r="Z965" s="513"/>
      <c r="AA965" s="514"/>
      <c r="AB965" s="489"/>
    </row>
    <row r="966" spans="1:28" ht="15.75" customHeight="1" thickBot="1">
      <c r="E966" s="100"/>
      <c r="F966" s="100"/>
      <c r="G966" s="100"/>
      <c r="H966" s="100"/>
      <c r="I966" s="100"/>
      <c r="J966" s="98"/>
      <c r="K966" s="98"/>
      <c r="L966" s="98"/>
      <c r="M966" s="98"/>
      <c r="N966" s="98"/>
      <c r="O966" s="98"/>
      <c r="P966" s="98"/>
      <c r="Q966" s="98"/>
      <c r="R966" s="98"/>
      <c r="S966" s="98"/>
      <c r="T966" s="98"/>
      <c r="U966" s="98"/>
      <c r="V966" s="98"/>
      <c r="W966" s="98"/>
      <c r="X966" s="98"/>
      <c r="Y966" s="98"/>
      <c r="Z966" s="98"/>
      <c r="AA966" s="98"/>
    </row>
    <row r="967" spans="1:28" ht="15.75" customHeight="1">
      <c r="A967" s="472" t="str">
        <f>T(A961)</f>
        <v>Widespread Power Outage</v>
      </c>
      <c r="B967" s="473"/>
      <c r="C967" s="473"/>
      <c r="D967" s="474"/>
      <c r="E967" s="478" t="s">
        <v>5</v>
      </c>
      <c r="F967" s="479"/>
      <c r="G967" s="478" t="s">
        <v>159</v>
      </c>
      <c r="H967" s="482"/>
      <c r="I967" s="479"/>
      <c r="J967" s="484" t="s">
        <v>7</v>
      </c>
      <c r="K967" s="485"/>
      <c r="L967" s="485"/>
      <c r="M967" s="485"/>
      <c r="N967" s="485"/>
      <c r="O967" s="485"/>
      <c r="P967" s="485"/>
      <c r="Q967" s="485"/>
      <c r="R967" s="486"/>
      <c r="S967" s="484" t="s">
        <v>9</v>
      </c>
      <c r="T967" s="485"/>
      <c r="U967" s="485"/>
      <c r="V967" s="485"/>
      <c r="W967" s="485"/>
      <c r="X967" s="485"/>
      <c r="Y967" s="485"/>
      <c r="Z967" s="485"/>
      <c r="AA967" s="486"/>
      <c r="AB967" s="487">
        <f>SUM(((((J971+S971)/2)*G971)*E971))</f>
        <v>0</v>
      </c>
    </row>
    <row r="968" spans="1:28" ht="15.75" customHeight="1">
      <c r="A968" s="475"/>
      <c r="B968" s="476"/>
      <c r="C968" s="476"/>
      <c r="D968" s="477"/>
      <c r="E968" s="480"/>
      <c r="F968" s="481"/>
      <c r="G968" s="480"/>
      <c r="H968" s="483"/>
      <c r="I968" s="481"/>
      <c r="J968" s="490" t="s">
        <v>163</v>
      </c>
      <c r="K968" s="491"/>
      <c r="L968" s="492"/>
      <c r="M968" s="490" t="s">
        <v>165</v>
      </c>
      <c r="N968" s="491"/>
      <c r="O968" s="492"/>
      <c r="P968" s="490" t="s">
        <v>167</v>
      </c>
      <c r="Q968" s="491"/>
      <c r="R968" s="492"/>
      <c r="S968" s="490" t="s">
        <v>213</v>
      </c>
      <c r="T968" s="491"/>
      <c r="U968" s="492"/>
      <c r="V968" s="490" t="s">
        <v>219</v>
      </c>
      <c r="W968" s="491"/>
      <c r="X968" s="492"/>
      <c r="Y968" s="490" t="s">
        <v>225</v>
      </c>
      <c r="Z968" s="491"/>
      <c r="AA968" s="492"/>
      <c r="AB968" s="488"/>
    </row>
    <row r="969" spans="1:28" ht="15.75" customHeight="1">
      <c r="A969" s="493" t="str">
        <f>T(A854)</f>
        <v>Primary Control Center</v>
      </c>
      <c r="B969" s="494"/>
      <c r="C969" s="96" t="str">
        <f>T(C854)</f>
        <v>LR</v>
      </c>
      <c r="D969" s="99">
        <f>SUM(D854)</f>
        <v>7</v>
      </c>
      <c r="E969" s="495">
        <v>1</v>
      </c>
      <c r="F969" s="496"/>
      <c r="G969" s="495">
        <f>SUM(G854)</f>
        <v>0</v>
      </c>
      <c r="H969" s="499"/>
      <c r="I969" s="496"/>
      <c r="J969" s="501">
        <v>0</v>
      </c>
      <c r="K969" s="502"/>
      <c r="L969" s="503"/>
      <c r="M969" s="501">
        <v>0</v>
      </c>
      <c r="N969" s="502"/>
      <c r="O969" s="503"/>
      <c r="P969" s="501">
        <v>0</v>
      </c>
      <c r="Q969" s="502"/>
      <c r="R969" s="503"/>
      <c r="S969" s="501">
        <v>0</v>
      </c>
      <c r="T969" s="502"/>
      <c r="U969" s="503"/>
      <c r="V969" s="501">
        <v>0</v>
      </c>
      <c r="W969" s="502"/>
      <c r="X969" s="503"/>
      <c r="Y969" s="501">
        <v>0</v>
      </c>
      <c r="Z969" s="502"/>
      <c r="AA969" s="503"/>
      <c r="AB969" s="488"/>
    </row>
    <row r="970" spans="1:28" ht="15.75" customHeight="1">
      <c r="A970" s="507" t="str">
        <f>T(A855)</f>
        <v/>
      </c>
      <c r="B970" s="508"/>
      <c r="C970" s="508"/>
      <c r="D970" s="509"/>
      <c r="E970" s="497"/>
      <c r="F970" s="498"/>
      <c r="G970" s="497"/>
      <c r="H970" s="500"/>
      <c r="I970" s="498"/>
      <c r="J970" s="504"/>
      <c r="K970" s="505"/>
      <c r="L970" s="506"/>
      <c r="M970" s="504"/>
      <c r="N970" s="505"/>
      <c r="O970" s="506"/>
      <c r="P970" s="504"/>
      <c r="Q970" s="505"/>
      <c r="R970" s="506"/>
      <c r="S970" s="504"/>
      <c r="T970" s="505"/>
      <c r="U970" s="506"/>
      <c r="V970" s="504"/>
      <c r="W970" s="505"/>
      <c r="X970" s="506"/>
      <c r="Y970" s="504"/>
      <c r="Z970" s="505"/>
      <c r="AA970" s="506"/>
      <c r="AB970" s="488"/>
    </row>
    <row r="971" spans="1:28" ht="15.75" customHeight="1" thickBot="1">
      <c r="A971" s="510"/>
      <c r="B971" s="511"/>
      <c r="C971" s="511"/>
      <c r="D971" s="512"/>
      <c r="E971" s="513">
        <f>SUM(E969)</f>
        <v>1</v>
      </c>
      <c r="F971" s="514"/>
      <c r="G971" s="515">
        <f>SUM(G969)</f>
        <v>0</v>
      </c>
      <c r="H971" s="513"/>
      <c r="I971" s="514"/>
      <c r="J971" s="515">
        <f>SUM((J969+M969+P969)/3)</f>
        <v>0</v>
      </c>
      <c r="K971" s="513"/>
      <c r="L971" s="513"/>
      <c r="M971" s="513"/>
      <c r="N971" s="513"/>
      <c r="O971" s="513"/>
      <c r="P971" s="513"/>
      <c r="Q971" s="513"/>
      <c r="R971" s="514"/>
      <c r="S971" s="515">
        <f>SUM(((S969*3)+V969+Y969)/5)</f>
        <v>0</v>
      </c>
      <c r="T971" s="513"/>
      <c r="U971" s="513"/>
      <c r="V971" s="513"/>
      <c r="W971" s="513"/>
      <c r="X971" s="513"/>
      <c r="Y971" s="513"/>
      <c r="Z971" s="513"/>
      <c r="AA971" s="514"/>
      <c r="AB971" s="489"/>
    </row>
    <row r="972" spans="1:28" ht="15.75" customHeight="1" thickBot="1">
      <c r="E972" s="100"/>
      <c r="F972" s="100"/>
      <c r="G972" s="100"/>
      <c r="H972" s="100"/>
      <c r="I972" s="100"/>
      <c r="J972" s="98"/>
      <c r="K972" s="98"/>
      <c r="L972" s="98"/>
      <c r="M972" s="98"/>
      <c r="N972" s="98"/>
      <c r="O972" s="98"/>
      <c r="P972" s="98"/>
      <c r="Q972" s="98"/>
      <c r="R972" s="98"/>
      <c r="S972" s="98"/>
      <c r="T972" s="98"/>
      <c r="U972" s="98"/>
      <c r="V972" s="98"/>
      <c r="W972" s="98"/>
      <c r="X972" s="98"/>
      <c r="Y972" s="98"/>
      <c r="Z972" s="98"/>
      <c r="AA972" s="98"/>
    </row>
    <row r="973" spans="1:28" ht="15.75" customHeight="1">
      <c r="A973" s="472" t="str">
        <f>T(A967)</f>
        <v>Widespread Power Outage</v>
      </c>
      <c r="B973" s="473"/>
      <c r="C973" s="473"/>
      <c r="D973" s="474"/>
      <c r="E973" s="478" t="s">
        <v>5</v>
      </c>
      <c r="F973" s="479"/>
      <c r="G973" s="478" t="s">
        <v>159</v>
      </c>
      <c r="H973" s="482"/>
      <c r="I973" s="479"/>
      <c r="J973" s="484" t="s">
        <v>7</v>
      </c>
      <c r="K973" s="485"/>
      <c r="L973" s="485"/>
      <c r="M973" s="485"/>
      <c r="N973" s="485"/>
      <c r="O973" s="485"/>
      <c r="P973" s="485"/>
      <c r="Q973" s="485"/>
      <c r="R973" s="486"/>
      <c r="S973" s="484" t="s">
        <v>9</v>
      </c>
      <c r="T973" s="485"/>
      <c r="U973" s="485"/>
      <c r="V973" s="485"/>
      <c r="W973" s="485"/>
      <c r="X973" s="485"/>
      <c r="Y973" s="485"/>
      <c r="Z973" s="485"/>
      <c r="AA973" s="486"/>
      <c r="AB973" s="487">
        <f>SUM(((((J977+S977)/2)*G977)*E977))</f>
        <v>0</v>
      </c>
    </row>
    <row r="974" spans="1:28" ht="15.75" customHeight="1">
      <c r="A974" s="475"/>
      <c r="B974" s="476"/>
      <c r="C974" s="476"/>
      <c r="D974" s="477"/>
      <c r="E974" s="480"/>
      <c r="F974" s="481"/>
      <c r="G974" s="480"/>
      <c r="H974" s="483"/>
      <c r="I974" s="481"/>
      <c r="J974" s="490" t="s">
        <v>163</v>
      </c>
      <c r="K974" s="491"/>
      <c r="L974" s="492"/>
      <c r="M974" s="490" t="s">
        <v>165</v>
      </c>
      <c r="N974" s="491"/>
      <c r="O974" s="492"/>
      <c r="P974" s="490" t="s">
        <v>167</v>
      </c>
      <c r="Q974" s="491"/>
      <c r="R974" s="492"/>
      <c r="S974" s="490" t="s">
        <v>213</v>
      </c>
      <c r="T974" s="491"/>
      <c r="U974" s="492"/>
      <c r="V974" s="490" t="s">
        <v>219</v>
      </c>
      <c r="W974" s="491"/>
      <c r="X974" s="492"/>
      <c r="Y974" s="490" t="s">
        <v>225</v>
      </c>
      <c r="Z974" s="491"/>
      <c r="AA974" s="492"/>
      <c r="AB974" s="488"/>
    </row>
    <row r="975" spans="1:28" ht="15.75" customHeight="1">
      <c r="A975" s="493" t="str">
        <f>T(A860)</f>
        <v>Cyber Systems</v>
      </c>
      <c r="B975" s="494"/>
      <c r="C975" s="96" t="str">
        <f>T(C860)</f>
        <v>LR</v>
      </c>
      <c r="D975" s="99">
        <f>SUM(D860)</f>
        <v>8</v>
      </c>
      <c r="E975" s="495">
        <v>1</v>
      </c>
      <c r="F975" s="496"/>
      <c r="G975" s="495">
        <f>SUM(G860)</f>
        <v>0</v>
      </c>
      <c r="H975" s="499"/>
      <c r="I975" s="496"/>
      <c r="J975" s="501">
        <v>0</v>
      </c>
      <c r="K975" s="502"/>
      <c r="L975" s="503"/>
      <c r="M975" s="501">
        <v>0</v>
      </c>
      <c r="N975" s="502"/>
      <c r="O975" s="503"/>
      <c r="P975" s="501">
        <v>0</v>
      </c>
      <c r="Q975" s="502"/>
      <c r="R975" s="503"/>
      <c r="S975" s="501">
        <v>0</v>
      </c>
      <c r="T975" s="502"/>
      <c r="U975" s="503"/>
      <c r="V975" s="501">
        <v>0</v>
      </c>
      <c r="W975" s="502"/>
      <c r="X975" s="503"/>
      <c r="Y975" s="501">
        <v>0</v>
      </c>
      <c r="Z975" s="502"/>
      <c r="AA975" s="503"/>
      <c r="AB975" s="488"/>
    </row>
    <row r="976" spans="1:28" ht="15.75" customHeight="1">
      <c r="A976" s="507" t="str">
        <f>T(A861)</f>
        <v/>
      </c>
      <c r="B976" s="508"/>
      <c r="C976" s="508"/>
      <c r="D976" s="509"/>
      <c r="E976" s="497"/>
      <c r="F976" s="498"/>
      <c r="G976" s="497"/>
      <c r="H976" s="500"/>
      <c r="I976" s="498"/>
      <c r="J976" s="504"/>
      <c r="K976" s="505"/>
      <c r="L976" s="506"/>
      <c r="M976" s="504"/>
      <c r="N976" s="505"/>
      <c r="O976" s="506"/>
      <c r="P976" s="504"/>
      <c r="Q976" s="505"/>
      <c r="R976" s="506"/>
      <c r="S976" s="504"/>
      <c r="T976" s="505"/>
      <c r="U976" s="506"/>
      <c r="V976" s="504"/>
      <c r="W976" s="505"/>
      <c r="X976" s="506"/>
      <c r="Y976" s="504"/>
      <c r="Z976" s="505"/>
      <c r="AA976" s="506"/>
      <c r="AB976" s="488"/>
    </row>
    <row r="977" spans="1:28" ht="15.75" customHeight="1" thickBot="1">
      <c r="A977" s="510"/>
      <c r="B977" s="511"/>
      <c r="C977" s="511"/>
      <c r="D977" s="512"/>
      <c r="E977" s="513">
        <f>SUM(E975)</f>
        <v>1</v>
      </c>
      <c r="F977" s="514"/>
      <c r="G977" s="515">
        <f>SUM(G975)</f>
        <v>0</v>
      </c>
      <c r="H977" s="513"/>
      <c r="I977" s="514"/>
      <c r="J977" s="515">
        <f>SUM((J975+M975+P975)/3)</f>
        <v>0</v>
      </c>
      <c r="K977" s="513"/>
      <c r="L977" s="513"/>
      <c r="M977" s="513"/>
      <c r="N977" s="513"/>
      <c r="O977" s="513"/>
      <c r="P977" s="513"/>
      <c r="Q977" s="513"/>
      <c r="R977" s="514"/>
      <c r="S977" s="515">
        <f>SUM(((S975*3)+V975+Y975)/5)</f>
        <v>0</v>
      </c>
      <c r="T977" s="513"/>
      <c r="U977" s="513"/>
      <c r="V977" s="513"/>
      <c r="W977" s="513"/>
      <c r="X977" s="513"/>
      <c r="Y977" s="513"/>
      <c r="Z977" s="513"/>
      <c r="AA977" s="514"/>
      <c r="AB977" s="489"/>
    </row>
    <row r="978" spans="1:28" ht="15.75" customHeight="1" thickBot="1">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row>
    <row r="979" spans="1:28" ht="15.75" customHeight="1">
      <c r="A979" s="472" t="str">
        <f>T(A967)</f>
        <v>Widespread Power Outage</v>
      </c>
      <c r="B979" s="473"/>
      <c r="C979" s="473"/>
      <c r="D979" s="474"/>
      <c r="E979" s="478" t="s">
        <v>5</v>
      </c>
      <c r="F979" s="479"/>
      <c r="G979" s="478" t="s">
        <v>159</v>
      </c>
      <c r="H979" s="482"/>
      <c r="I979" s="479"/>
      <c r="J979" s="484" t="s">
        <v>7</v>
      </c>
      <c r="K979" s="485"/>
      <c r="L979" s="485"/>
      <c r="M979" s="485"/>
      <c r="N979" s="485"/>
      <c r="O979" s="485"/>
      <c r="P979" s="485"/>
      <c r="Q979" s="485"/>
      <c r="R979" s="486"/>
      <c r="S979" s="484" t="s">
        <v>9</v>
      </c>
      <c r="T979" s="485"/>
      <c r="U979" s="485"/>
      <c r="V979" s="485"/>
      <c r="W979" s="485"/>
      <c r="X979" s="485"/>
      <c r="Y979" s="485"/>
      <c r="Z979" s="485"/>
      <c r="AA979" s="486"/>
      <c r="AB979" s="487">
        <f>SUM(((((J983+S983)/2)*G983)*E983))</f>
        <v>0</v>
      </c>
    </row>
    <row r="980" spans="1:28" ht="15.75" customHeight="1">
      <c r="A980" s="475"/>
      <c r="B980" s="476"/>
      <c r="C980" s="476"/>
      <c r="D980" s="477"/>
      <c r="E980" s="480"/>
      <c r="F980" s="481"/>
      <c r="G980" s="480"/>
      <c r="H980" s="483"/>
      <c r="I980" s="481"/>
      <c r="J980" s="490" t="s">
        <v>163</v>
      </c>
      <c r="K980" s="491"/>
      <c r="L980" s="492"/>
      <c r="M980" s="490" t="s">
        <v>165</v>
      </c>
      <c r="N980" s="491"/>
      <c r="O980" s="492"/>
      <c r="P980" s="490" t="s">
        <v>167</v>
      </c>
      <c r="Q980" s="491"/>
      <c r="R980" s="492"/>
      <c r="S980" s="490" t="s">
        <v>213</v>
      </c>
      <c r="T980" s="491"/>
      <c r="U980" s="492"/>
      <c r="V980" s="490" t="s">
        <v>219</v>
      </c>
      <c r="W980" s="491"/>
      <c r="X980" s="492"/>
      <c r="Y980" s="490" t="s">
        <v>225</v>
      </c>
      <c r="Z980" s="491"/>
      <c r="AA980" s="540"/>
      <c r="AB980" s="488"/>
    </row>
    <row r="981" spans="1:28" ht="15.75" customHeight="1">
      <c r="A981" s="493" t="str">
        <f>T(A866)</f>
        <v>Right of Way (ROW)</v>
      </c>
      <c r="B981" s="494"/>
      <c r="C981" s="96" t="str">
        <f>T(C866)</f>
        <v>LR</v>
      </c>
      <c r="D981" s="99">
        <f>SUM(D866)</f>
        <v>9</v>
      </c>
      <c r="E981" s="495">
        <v>1</v>
      </c>
      <c r="F981" s="496"/>
      <c r="G981" s="495">
        <f>SUM(G866)</f>
        <v>0</v>
      </c>
      <c r="H981" s="499"/>
      <c r="I981" s="496"/>
      <c r="J981" s="501">
        <v>0</v>
      </c>
      <c r="K981" s="502"/>
      <c r="L981" s="503"/>
      <c r="M981" s="501">
        <v>0</v>
      </c>
      <c r="N981" s="502"/>
      <c r="O981" s="503"/>
      <c r="P981" s="501">
        <v>0</v>
      </c>
      <c r="Q981" s="502"/>
      <c r="R981" s="503"/>
      <c r="S981" s="501">
        <v>0</v>
      </c>
      <c r="T981" s="502"/>
      <c r="U981" s="503"/>
      <c r="V981" s="501">
        <v>0</v>
      </c>
      <c r="W981" s="502"/>
      <c r="X981" s="503"/>
      <c r="Y981" s="501">
        <v>0</v>
      </c>
      <c r="Z981" s="502"/>
      <c r="AA981" s="503"/>
      <c r="AB981" s="488"/>
    </row>
    <row r="982" spans="1:28" ht="15.75" customHeight="1">
      <c r="A982" s="507" t="str">
        <f>T(A867)</f>
        <v/>
      </c>
      <c r="B982" s="508"/>
      <c r="C982" s="508"/>
      <c r="D982" s="509"/>
      <c r="E982" s="497"/>
      <c r="F982" s="498"/>
      <c r="G982" s="497"/>
      <c r="H982" s="500"/>
      <c r="I982" s="498"/>
      <c r="J982" s="504"/>
      <c r="K982" s="505"/>
      <c r="L982" s="506"/>
      <c r="M982" s="504"/>
      <c r="N982" s="505"/>
      <c r="O982" s="506"/>
      <c r="P982" s="504"/>
      <c r="Q982" s="505"/>
      <c r="R982" s="506"/>
      <c r="S982" s="504"/>
      <c r="T982" s="505"/>
      <c r="U982" s="506"/>
      <c r="V982" s="504"/>
      <c r="W982" s="505"/>
      <c r="X982" s="506"/>
      <c r="Y982" s="504"/>
      <c r="Z982" s="505"/>
      <c r="AA982" s="506"/>
      <c r="AB982" s="488"/>
    </row>
    <row r="983" spans="1:28" ht="15.75" customHeight="1" thickBot="1">
      <c r="A983" s="510"/>
      <c r="B983" s="511"/>
      <c r="C983" s="511"/>
      <c r="D983" s="512"/>
      <c r="E983" s="513">
        <f>SUM(E981)</f>
        <v>1</v>
      </c>
      <c r="F983" s="514"/>
      <c r="G983" s="515">
        <f>SUM(G981)</f>
        <v>0</v>
      </c>
      <c r="H983" s="513"/>
      <c r="I983" s="514"/>
      <c r="J983" s="515">
        <f>SUM((J981+M981+P981)/3)</f>
        <v>0</v>
      </c>
      <c r="K983" s="513"/>
      <c r="L983" s="513"/>
      <c r="M983" s="513"/>
      <c r="N983" s="513"/>
      <c r="O983" s="513"/>
      <c r="P983" s="513"/>
      <c r="Q983" s="513"/>
      <c r="R983" s="514"/>
      <c r="S983" s="515">
        <f>SUM(((S981*3)+V981+Y981)/5)</f>
        <v>0</v>
      </c>
      <c r="T983" s="513"/>
      <c r="U983" s="513"/>
      <c r="V983" s="513"/>
      <c r="W983" s="513"/>
      <c r="X983" s="513"/>
      <c r="Y983" s="513"/>
      <c r="Z983" s="513"/>
      <c r="AA983" s="514"/>
      <c r="AB983" s="489"/>
    </row>
    <row r="984" spans="1:28" ht="15.75" customHeight="1" thickBot="1">
      <c r="E984" s="100"/>
      <c r="F984" s="100"/>
      <c r="G984" s="100"/>
      <c r="H984" s="100"/>
      <c r="I984" s="100"/>
      <c r="J984" s="98"/>
      <c r="K984" s="98"/>
      <c r="L984" s="98"/>
      <c r="M984" s="98"/>
      <c r="N984" s="98"/>
      <c r="O984" s="98"/>
      <c r="P984" s="98"/>
      <c r="Q984" s="98"/>
      <c r="R984" s="98"/>
      <c r="S984" s="98"/>
      <c r="T984" s="98"/>
      <c r="U984" s="98"/>
      <c r="V984" s="98"/>
      <c r="W984" s="98"/>
      <c r="X984" s="98"/>
      <c r="Y984" s="98"/>
      <c r="Z984" s="98"/>
      <c r="AA984" s="98"/>
    </row>
    <row r="985" spans="1:28" ht="15.75" customHeight="1">
      <c r="A985" s="472" t="str">
        <f>T(A967)</f>
        <v>Widespread Power Outage</v>
      </c>
      <c r="B985" s="473"/>
      <c r="C985" s="473"/>
      <c r="D985" s="474"/>
      <c r="E985" s="478" t="s">
        <v>5</v>
      </c>
      <c r="F985" s="479"/>
      <c r="G985" s="478" t="s">
        <v>159</v>
      </c>
      <c r="H985" s="482"/>
      <c r="I985" s="479"/>
      <c r="J985" s="484" t="s">
        <v>7</v>
      </c>
      <c r="K985" s="485"/>
      <c r="L985" s="485"/>
      <c r="M985" s="485"/>
      <c r="N985" s="485"/>
      <c r="O985" s="485"/>
      <c r="P985" s="485"/>
      <c r="Q985" s="485"/>
      <c r="R985" s="486"/>
      <c r="S985" s="484" t="s">
        <v>9</v>
      </c>
      <c r="T985" s="485"/>
      <c r="U985" s="485"/>
      <c r="V985" s="485"/>
      <c r="W985" s="485"/>
      <c r="X985" s="485"/>
      <c r="Y985" s="485"/>
      <c r="Z985" s="485"/>
      <c r="AA985" s="486"/>
      <c r="AB985" s="487">
        <f>SUM(((((J989+S989)/2)*G989)*E989))</f>
        <v>0</v>
      </c>
    </row>
    <row r="986" spans="1:28" ht="15.75" customHeight="1">
      <c r="A986" s="475"/>
      <c r="B986" s="476"/>
      <c r="C986" s="476"/>
      <c r="D986" s="477"/>
      <c r="E986" s="480"/>
      <c r="F986" s="481"/>
      <c r="G986" s="480"/>
      <c r="H986" s="483"/>
      <c r="I986" s="481"/>
      <c r="J986" s="490" t="s">
        <v>163</v>
      </c>
      <c r="K986" s="491"/>
      <c r="L986" s="492"/>
      <c r="M986" s="490" t="s">
        <v>165</v>
      </c>
      <c r="N986" s="491"/>
      <c r="O986" s="492"/>
      <c r="P986" s="490" t="s">
        <v>167</v>
      </c>
      <c r="Q986" s="491"/>
      <c r="R986" s="492"/>
      <c r="S986" s="490" t="s">
        <v>213</v>
      </c>
      <c r="T986" s="491"/>
      <c r="U986" s="492"/>
      <c r="V986" s="490" t="s">
        <v>219</v>
      </c>
      <c r="W986" s="491"/>
      <c r="X986" s="492"/>
      <c r="Y986" s="490" t="s">
        <v>225</v>
      </c>
      <c r="Z986" s="491"/>
      <c r="AA986" s="492"/>
      <c r="AB986" s="488"/>
    </row>
    <row r="987" spans="1:28" ht="15.75" customHeight="1">
      <c r="A987" s="493" t="str">
        <f>T(A872)</f>
        <v>Signals &amp; PTC</v>
      </c>
      <c r="B987" s="494"/>
      <c r="C987" s="96" t="str">
        <f>T(C872)</f>
        <v>LR</v>
      </c>
      <c r="D987" s="99">
        <f>SUM(D872)</f>
        <v>10</v>
      </c>
      <c r="E987" s="495">
        <v>1</v>
      </c>
      <c r="F987" s="496"/>
      <c r="G987" s="495">
        <f>SUM(G872)</f>
        <v>0</v>
      </c>
      <c r="H987" s="499"/>
      <c r="I987" s="496"/>
      <c r="J987" s="501">
        <v>0</v>
      </c>
      <c r="K987" s="502"/>
      <c r="L987" s="503"/>
      <c r="M987" s="501">
        <v>0</v>
      </c>
      <c r="N987" s="502"/>
      <c r="O987" s="503"/>
      <c r="P987" s="501">
        <v>0</v>
      </c>
      <c r="Q987" s="502"/>
      <c r="R987" s="503"/>
      <c r="S987" s="501">
        <v>0</v>
      </c>
      <c r="T987" s="502"/>
      <c r="U987" s="503"/>
      <c r="V987" s="501">
        <v>0</v>
      </c>
      <c r="W987" s="502"/>
      <c r="X987" s="503"/>
      <c r="Y987" s="501">
        <v>0</v>
      </c>
      <c r="Z987" s="502"/>
      <c r="AA987" s="503"/>
      <c r="AB987" s="488"/>
    </row>
    <row r="988" spans="1:28" ht="15.75" customHeight="1">
      <c r="A988" s="507" t="str">
        <f>T(A873)</f>
        <v/>
      </c>
      <c r="B988" s="508"/>
      <c r="C988" s="508"/>
      <c r="D988" s="509"/>
      <c r="E988" s="497"/>
      <c r="F988" s="498"/>
      <c r="G988" s="497"/>
      <c r="H988" s="500"/>
      <c r="I988" s="498"/>
      <c r="J988" s="504"/>
      <c r="K988" s="505"/>
      <c r="L988" s="506"/>
      <c r="M988" s="504"/>
      <c r="N988" s="505"/>
      <c r="O988" s="506"/>
      <c r="P988" s="504"/>
      <c r="Q988" s="505"/>
      <c r="R988" s="506"/>
      <c r="S988" s="504"/>
      <c r="T988" s="505"/>
      <c r="U988" s="506"/>
      <c r="V988" s="504"/>
      <c r="W988" s="505"/>
      <c r="X988" s="506"/>
      <c r="Y988" s="504"/>
      <c r="Z988" s="505"/>
      <c r="AA988" s="506"/>
      <c r="AB988" s="488"/>
    </row>
    <row r="989" spans="1:28" ht="15.75" customHeight="1" thickBot="1">
      <c r="A989" s="510"/>
      <c r="B989" s="511"/>
      <c r="C989" s="511"/>
      <c r="D989" s="512"/>
      <c r="E989" s="513">
        <f>SUM(E987)</f>
        <v>1</v>
      </c>
      <c r="F989" s="514"/>
      <c r="G989" s="515">
        <f>SUM(G987)</f>
        <v>0</v>
      </c>
      <c r="H989" s="513"/>
      <c r="I989" s="514"/>
      <c r="J989" s="515">
        <f>SUM((J987+M987+P987)/3)</f>
        <v>0</v>
      </c>
      <c r="K989" s="513"/>
      <c r="L989" s="513"/>
      <c r="M989" s="513"/>
      <c r="N989" s="513"/>
      <c r="O989" s="513"/>
      <c r="P989" s="513"/>
      <c r="Q989" s="513"/>
      <c r="R989" s="514"/>
      <c r="S989" s="515">
        <f>SUM(((S987*3)+V987+Y987)/5)</f>
        <v>0</v>
      </c>
      <c r="T989" s="513"/>
      <c r="U989" s="513"/>
      <c r="V989" s="513"/>
      <c r="W989" s="513"/>
      <c r="X989" s="513"/>
      <c r="Y989" s="513"/>
      <c r="Z989" s="513"/>
      <c r="AA989" s="514"/>
      <c r="AB989" s="489"/>
    </row>
    <row r="990" spans="1:28" ht="15.75" customHeight="1" thickBot="1">
      <c r="J990" s="98"/>
      <c r="K990" s="98"/>
      <c r="L990" s="98"/>
      <c r="M990" s="98"/>
      <c r="N990" s="98"/>
      <c r="O990" s="98"/>
      <c r="P990" s="98"/>
      <c r="Q990" s="98"/>
      <c r="R990" s="98"/>
      <c r="S990" s="98"/>
      <c r="T990" s="98"/>
      <c r="U990" s="98"/>
      <c r="V990" s="98"/>
      <c r="W990" s="98"/>
      <c r="X990" s="98"/>
      <c r="Y990" s="98"/>
      <c r="Z990" s="98"/>
      <c r="AA990" s="98"/>
    </row>
    <row r="991" spans="1:28" ht="15.75" customHeight="1">
      <c r="A991" s="472" t="str">
        <f>T(A985)</f>
        <v>Widespread Power Outage</v>
      </c>
      <c r="B991" s="473"/>
      <c r="C991" s="473"/>
      <c r="D991" s="474"/>
      <c r="E991" s="478" t="s">
        <v>5</v>
      </c>
      <c r="F991" s="479"/>
      <c r="G991" s="478" t="s">
        <v>159</v>
      </c>
      <c r="H991" s="482"/>
      <c r="I991" s="479"/>
      <c r="J991" s="484" t="s">
        <v>7</v>
      </c>
      <c r="K991" s="485"/>
      <c r="L991" s="485"/>
      <c r="M991" s="485"/>
      <c r="N991" s="485"/>
      <c r="O991" s="485"/>
      <c r="P991" s="485"/>
      <c r="Q991" s="485"/>
      <c r="R991" s="486"/>
      <c r="S991" s="484" t="s">
        <v>9</v>
      </c>
      <c r="T991" s="485"/>
      <c r="U991" s="485"/>
      <c r="V991" s="485"/>
      <c r="W991" s="485"/>
      <c r="X991" s="485"/>
      <c r="Y991" s="485"/>
      <c r="Z991" s="485"/>
      <c r="AA991" s="486"/>
      <c r="AB991" s="487">
        <f>SUM(((((J995+S995)/2)*G995)*E995))</f>
        <v>0</v>
      </c>
    </row>
    <row r="992" spans="1:28" ht="15.75" customHeight="1">
      <c r="A992" s="475"/>
      <c r="B992" s="476"/>
      <c r="C992" s="476"/>
      <c r="D992" s="477"/>
      <c r="E992" s="480"/>
      <c r="F992" s="481"/>
      <c r="G992" s="480"/>
      <c r="H992" s="483"/>
      <c r="I992" s="481"/>
      <c r="J992" s="490" t="s">
        <v>163</v>
      </c>
      <c r="K992" s="491"/>
      <c r="L992" s="492"/>
      <c r="M992" s="490" t="s">
        <v>165</v>
      </c>
      <c r="N992" s="491"/>
      <c r="O992" s="492"/>
      <c r="P992" s="490" t="s">
        <v>167</v>
      </c>
      <c r="Q992" s="491"/>
      <c r="R992" s="492"/>
      <c r="S992" s="490" t="s">
        <v>213</v>
      </c>
      <c r="T992" s="491"/>
      <c r="U992" s="492"/>
      <c r="V992" s="490" t="s">
        <v>219</v>
      </c>
      <c r="W992" s="491"/>
      <c r="X992" s="492"/>
      <c r="Y992" s="490" t="s">
        <v>225</v>
      </c>
      <c r="Z992" s="491"/>
      <c r="AA992" s="492"/>
      <c r="AB992" s="488"/>
    </row>
    <row r="993" spans="1:28" ht="15.75" customHeight="1">
      <c r="A993" s="493" t="str">
        <f>T(A878)</f>
        <v xml:space="preserve">Switches </v>
      </c>
      <c r="B993" s="494"/>
      <c r="C993" s="96" t="str">
        <f>T(C878)</f>
        <v>LR</v>
      </c>
      <c r="D993" s="99">
        <f>SUM(D878)</f>
        <v>11</v>
      </c>
      <c r="E993" s="495">
        <v>1</v>
      </c>
      <c r="F993" s="496"/>
      <c r="G993" s="495">
        <f>SUM(G878)</f>
        <v>0</v>
      </c>
      <c r="H993" s="499"/>
      <c r="I993" s="496"/>
      <c r="J993" s="501">
        <v>0</v>
      </c>
      <c r="K993" s="502"/>
      <c r="L993" s="503"/>
      <c r="M993" s="501">
        <v>0</v>
      </c>
      <c r="N993" s="502"/>
      <c r="O993" s="503"/>
      <c r="P993" s="501">
        <v>0</v>
      </c>
      <c r="Q993" s="502"/>
      <c r="R993" s="503"/>
      <c r="S993" s="501">
        <v>0</v>
      </c>
      <c r="T993" s="502"/>
      <c r="U993" s="503"/>
      <c r="V993" s="501">
        <v>0</v>
      </c>
      <c r="W993" s="502"/>
      <c r="X993" s="503"/>
      <c r="Y993" s="501">
        <v>0</v>
      </c>
      <c r="Z993" s="502"/>
      <c r="AA993" s="503"/>
      <c r="AB993" s="488"/>
    </row>
    <row r="994" spans="1:28" ht="15.75" customHeight="1">
      <c r="A994" s="507" t="str">
        <f>T(A879)</f>
        <v/>
      </c>
      <c r="B994" s="508"/>
      <c r="C994" s="508"/>
      <c r="D994" s="509"/>
      <c r="E994" s="497"/>
      <c r="F994" s="498"/>
      <c r="G994" s="497"/>
      <c r="H994" s="500"/>
      <c r="I994" s="498"/>
      <c r="J994" s="504"/>
      <c r="K994" s="505"/>
      <c r="L994" s="506"/>
      <c r="M994" s="504"/>
      <c r="N994" s="505"/>
      <c r="O994" s="506"/>
      <c r="P994" s="504"/>
      <c r="Q994" s="505"/>
      <c r="R994" s="506"/>
      <c r="S994" s="504"/>
      <c r="T994" s="505"/>
      <c r="U994" s="506"/>
      <c r="V994" s="504"/>
      <c r="W994" s="505"/>
      <c r="X994" s="506"/>
      <c r="Y994" s="504"/>
      <c r="Z994" s="505"/>
      <c r="AA994" s="506"/>
      <c r="AB994" s="488"/>
    </row>
    <row r="995" spans="1:28" ht="15.75" customHeight="1" thickBot="1">
      <c r="A995" s="510"/>
      <c r="B995" s="511"/>
      <c r="C995" s="511"/>
      <c r="D995" s="512"/>
      <c r="E995" s="513">
        <f>SUM(E993)</f>
        <v>1</v>
      </c>
      <c r="F995" s="514"/>
      <c r="G995" s="515">
        <f>SUM(G993)</f>
        <v>0</v>
      </c>
      <c r="H995" s="513"/>
      <c r="I995" s="514"/>
      <c r="J995" s="515">
        <f>SUM((J993+M993+P993)/3)</f>
        <v>0</v>
      </c>
      <c r="K995" s="513"/>
      <c r="L995" s="513"/>
      <c r="M995" s="513"/>
      <c r="N995" s="513"/>
      <c r="O995" s="513"/>
      <c r="P995" s="513"/>
      <c r="Q995" s="513"/>
      <c r="R995" s="514"/>
      <c r="S995" s="515">
        <f>SUM(((S993*3)+V993+Y993)/5)</f>
        <v>0</v>
      </c>
      <c r="T995" s="513"/>
      <c r="U995" s="513"/>
      <c r="V995" s="513"/>
      <c r="W995" s="513"/>
      <c r="X995" s="513"/>
      <c r="Y995" s="513"/>
      <c r="Z995" s="513"/>
      <c r="AA995" s="514"/>
      <c r="AB995" s="489"/>
    </row>
    <row r="996" spans="1:28" ht="15.75" customHeight="1" thickBot="1">
      <c r="J996" s="100"/>
      <c r="K996" s="100"/>
      <c r="L996" s="100"/>
      <c r="M996" s="100"/>
      <c r="N996" s="100"/>
      <c r="O996" s="100"/>
      <c r="P996" s="100"/>
      <c r="Q996" s="100"/>
      <c r="R996" s="100"/>
      <c r="S996" s="100"/>
      <c r="T996" s="100"/>
      <c r="U996" s="100"/>
      <c r="V996" s="100"/>
      <c r="W996" s="100"/>
      <c r="X996" s="100"/>
      <c r="Y996" s="100"/>
      <c r="Z996" s="100"/>
      <c r="AA996" s="100"/>
    </row>
    <row r="997" spans="1:28" ht="15.75" customHeight="1">
      <c r="A997" s="472" t="str">
        <f>T(A991)</f>
        <v>Widespread Power Outage</v>
      </c>
      <c r="B997" s="473"/>
      <c r="C997" s="473"/>
      <c r="D997" s="474"/>
      <c r="E997" s="478" t="s">
        <v>5</v>
      </c>
      <c r="F997" s="479"/>
      <c r="G997" s="478" t="s">
        <v>159</v>
      </c>
      <c r="H997" s="482"/>
      <c r="I997" s="479"/>
      <c r="J997" s="484" t="s">
        <v>7</v>
      </c>
      <c r="K997" s="485"/>
      <c r="L997" s="485"/>
      <c r="M997" s="485"/>
      <c r="N997" s="485"/>
      <c r="O997" s="485"/>
      <c r="P997" s="485"/>
      <c r="Q997" s="485"/>
      <c r="R997" s="486"/>
      <c r="S997" s="484" t="s">
        <v>9</v>
      </c>
      <c r="T997" s="485"/>
      <c r="U997" s="485"/>
      <c r="V997" s="485"/>
      <c r="W997" s="485"/>
      <c r="X997" s="485"/>
      <c r="Y997" s="485"/>
      <c r="Z997" s="485"/>
      <c r="AA997" s="486"/>
      <c r="AB997" s="487">
        <f>SUM(((((J1001+S1001)/2)*G1001)*E1001))</f>
        <v>0</v>
      </c>
    </row>
    <row r="998" spans="1:28" ht="15.75" customHeight="1">
      <c r="A998" s="475"/>
      <c r="B998" s="476"/>
      <c r="C998" s="476"/>
      <c r="D998" s="477"/>
      <c r="E998" s="480"/>
      <c r="F998" s="481"/>
      <c r="G998" s="480"/>
      <c r="H998" s="483"/>
      <c r="I998" s="481"/>
      <c r="J998" s="490" t="s">
        <v>163</v>
      </c>
      <c r="K998" s="491"/>
      <c r="L998" s="492"/>
      <c r="M998" s="490" t="s">
        <v>165</v>
      </c>
      <c r="N998" s="491"/>
      <c r="O998" s="492"/>
      <c r="P998" s="490" t="s">
        <v>167</v>
      </c>
      <c r="Q998" s="491"/>
      <c r="R998" s="492"/>
      <c r="S998" s="490" t="s">
        <v>213</v>
      </c>
      <c r="T998" s="491"/>
      <c r="U998" s="492"/>
      <c r="V998" s="490" t="s">
        <v>219</v>
      </c>
      <c r="W998" s="491"/>
      <c r="X998" s="492"/>
      <c r="Y998" s="490" t="s">
        <v>225</v>
      </c>
      <c r="Z998" s="491"/>
      <c r="AA998" s="540"/>
      <c r="AB998" s="488"/>
    </row>
    <row r="999" spans="1:28" ht="15.75" customHeight="1">
      <c r="A999" s="493" t="str">
        <f>T(A884)</f>
        <v>Bridges</v>
      </c>
      <c r="B999" s="494"/>
      <c r="C999" s="96" t="str">
        <f>T(C884)</f>
        <v>LR</v>
      </c>
      <c r="D999" s="99">
        <f>SUM(D884)</f>
        <v>12</v>
      </c>
      <c r="E999" s="495">
        <v>1</v>
      </c>
      <c r="F999" s="496"/>
      <c r="G999" s="495">
        <f>SUM(G884)</f>
        <v>0</v>
      </c>
      <c r="H999" s="499"/>
      <c r="I999" s="496"/>
      <c r="J999" s="501">
        <v>0</v>
      </c>
      <c r="K999" s="502"/>
      <c r="L999" s="503"/>
      <c r="M999" s="501">
        <v>0</v>
      </c>
      <c r="N999" s="502"/>
      <c r="O999" s="503"/>
      <c r="P999" s="501">
        <v>0</v>
      </c>
      <c r="Q999" s="502"/>
      <c r="R999" s="503"/>
      <c r="S999" s="501">
        <v>0</v>
      </c>
      <c r="T999" s="502"/>
      <c r="U999" s="503"/>
      <c r="V999" s="501">
        <v>0</v>
      </c>
      <c r="W999" s="502"/>
      <c r="X999" s="503"/>
      <c r="Y999" s="501">
        <v>0</v>
      </c>
      <c r="Z999" s="502"/>
      <c r="AA999" s="503"/>
      <c r="AB999" s="488"/>
    </row>
    <row r="1000" spans="1:28" ht="15.75" customHeight="1">
      <c r="A1000" s="507" t="str">
        <f>T(A885)</f>
        <v/>
      </c>
      <c r="B1000" s="508"/>
      <c r="C1000" s="508"/>
      <c r="D1000" s="509"/>
      <c r="E1000" s="497"/>
      <c r="F1000" s="498"/>
      <c r="G1000" s="497"/>
      <c r="H1000" s="500"/>
      <c r="I1000" s="498"/>
      <c r="J1000" s="504"/>
      <c r="K1000" s="505"/>
      <c r="L1000" s="506"/>
      <c r="M1000" s="504"/>
      <c r="N1000" s="505"/>
      <c r="O1000" s="506"/>
      <c r="P1000" s="504"/>
      <c r="Q1000" s="505"/>
      <c r="R1000" s="506"/>
      <c r="S1000" s="504"/>
      <c r="T1000" s="505"/>
      <c r="U1000" s="506"/>
      <c r="V1000" s="504"/>
      <c r="W1000" s="505"/>
      <c r="X1000" s="506"/>
      <c r="Y1000" s="504"/>
      <c r="Z1000" s="505"/>
      <c r="AA1000" s="506"/>
      <c r="AB1000" s="488"/>
    </row>
    <row r="1001" spans="1:28" ht="15.75" customHeight="1" thickBot="1">
      <c r="A1001" s="510"/>
      <c r="B1001" s="511"/>
      <c r="C1001" s="511"/>
      <c r="D1001" s="512"/>
      <c r="E1001" s="513">
        <f>SUM(E999)</f>
        <v>1</v>
      </c>
      <c r="F1001" s="514"/>
      <c r="G1001" s="515">
        <f>SUM(G999)</f>
        <v>0</v>
      </c>
      <c r="H1001" s="513"/>
      <c r="I1001" s="514"/>
      <c r="J1001" s="515">
        <f>SUM((J999+M999+P999)/3)</f>
        <v>0</v>
      </c>
      <c r="K1001" s="513"/>
      <c r="L1001" s="513"/>
      <c r="M1001" s="513"/>
      <c r="N1001" s="513"/>
      <c r="O1001" s="513"/>
      <c r="P1001" s="513"/>
      <c r="Q1001" s="513"/>
      <c r="R1001" s="514"/>
      <c r="S1001" s="515">
        <f>SUM(((S999*3)+V999+Y999)/5)</f>
        <v>0</v>
      </c>
      <c r="T1001" s="513"/>
      <c r="U1001" s="513"/>
      <c r="V1001" s="513"/>
      <c r="W1001" s="513"/>
      <c r="X1001" s="513"/>
      <c r="Y1001" s="513"/>
      <c r="Z1001" s="513"/>
      <c r="AA1001" s="514"/>
      <c r="AB1001" s="489"/>
    </row>
    <row r="1002" spans="1:28" ht="15.75" customHeight="1" thickBot="1">
      <c r="J1002" s="100"/>
      <c r="K1002" s="100"/>
      <c r="L1002" s="100"/>
      <c r="M1002" s="100"/>
      <c r="N1002" s="100"/>
      <c r="O1002" s="100"/>
      <c r="P1002" s="100"/>
      <c r="Q1002" s="100"/>
      <c r="R1002" s="100"/>
      <c r="S1002" s="100"/>
      <c r="T1002" s="100"/>
      <c r="U1002" s="100"/>
      <c r="V1002" s="100"/>
      <c r="W1002" s="100"/>
      <c r="X1002" s="100"/>
      <c r="Y1002" s="100"/>
      <c r="Z1002" s="100"/>
      <c r="AA1002" s="100"/>
    </row>
    <row r="1003" spans="1:28" ht="15.75" customHeight="1">
      <c r="A1003" s="472" t="str">
        <f>T(A997)</f>
        <v>Widespread Power Outage</v>
      </c>
      <c r="B1003" s="473"/>
      <c r="C1003" s="473"/>
      <c r="D1003" s="474"/>
      <c r="E1003" s="478" t="s">
        <v>5</v>
      </c>
      <c r="F1003" s="479"/>
      <c r="G1003" s="478" t="s">
        <v>159</v>
      </c>
      <c r="H1003" s="482"/>
      <c r="I1003" s="479"/>
      <c r="J1003" s="484" t="s">
        <v>7</v>
      </c>
      <c r="K1003" s="485"/>
      <c r="L1003" s="485"/>
      <c r="M1003" s="485"/>
      <c r="N1003" s="485"/>
      <c r="O1003" s="485"/>
      <c r="P1003" s="485"/>
      <c r="Q1003" s="485"/>
      <c r="R1003" s="486"/>
      <c r="S1003" s="484" t="s">
        <v>9</v>
      </c>
      <c r="T1003" s="485"/>
      <c r="U1003" s="485"/>
      <c r="V1003" s="485"/>
      <c r="W1003" s="485"/>
      <c r="X1003" s="485"/>
      <c r="Y1003" s="485"/>
      <c r="Z1003" s="485"/>
      <c r="AA1003" s="486"/>
      <c r="AB1003" s="487">
        <f>SUM(((((J1007+S1007)/2)*G1007)*E1007))</f>
        <v>0</v>
      </c>
    </row>
    <row r="1004" spans="1:28" ht="15.75" customHeight="1">
      <c r="A1004" s="475"/>
      <c r="B1004" s="476"/>
      <c r="C1004" s="476"/>
      <c r="D1004" s="477"/>
      <c r="E1004" s="480"/>
      <c r="F1004" s="481"/>
      <c r="G1004" s="480"/>
      <c r="H1004" s="483"/>
      <c r="I1004" s="481"/>
      <c r="J1004" s="490" t="s">
        <v>163</v>
      </c>
      <c r="K1004" s="491"/>
      <c r="L1004" s="492"/>
      <c r="M1004" s="490" t="s">
        <v>165</v>
      </c>
      <c r="N1004" s="491"/>
      <c r="O1004" s="492"/>
      <c r="P1004" s="490" t="s">
        <v>167</v>
      </c>
      <c r="Q1004" s="491"/>
      <c r="R1004" s="492"/>
      <c r="S1004" s="490" t="s">
        <v>213</v>
      </c>
      <c r="T1004" s="491"/>
      <c r="U1004" s="492"/>
      <c r="V1004" s="490" t="s">
        <v>219</v>
      </c>
      <c r="W1004" s="491"/>
      <c r="X1004" s="492"/>
      <c r="Y1004" s="490" t="s">
        <v>225</v>
      </c>
      <c r="Z1004" s="491"/>
      <c r="AA1004" s="492"/>
      <c r="AB1004" s="488"/>
    </row>
    <row r="1005" spans="1:28" ht="15.75" customHeight="1">
      <c r="A1005" s="493" t="str">
        <f>T(A890)</f>
        <v>Elevated Track</v>
      </c>
      <c r="B1005" s="494"/>
      <c r="C1005" s="96" t="str">
        <f>T(C890)</f>
        <v>LR</v>
      </c>
      <c r="D1005" s="99">
        <f>SUM(D890)</f>
        <v>13</v>
      </c>
      <c r="E1005" s="495">
        <v>1</v>
      </c>
      <c r="F1005" s="496"/>
      <c r="G1005" s="495">
        <f>SUM(G890)</f>
        <v>0</v>
      </c>
      <c r="H1005" s="499"/>
      <c r="I1005" s="496"/>
      <c r="J1005" s="501">
        <v>0</v>
      </c>
      <c r="K1005" s="502"/>
      <c r="L1005" s="503"/>
      <c r="M1005" s="501">
        <v>0</v>
      </c>
      <c r="N1005" s="502"/>
      <c r="O1005" s="503"/>
      <c r="P1005" s="501">
        <v>0</v>
      </c>
      <c r="Q1005" s="502"/>
      <c r="R1005" s="503"/>
      <c r="S1005" s="501">
        <v>0</v>
      </c>
      <c r="T1005" s="502"/>
      <c r="U1005" s="503"/>
      <c r="V1005" s="501">
        <v>0</v>
      </c>
      <c r="W1005" s="502"/>
      <c r="X1005" s="503"/>
      <c r="Y1005" s="501">
        <v>0</v>
      </c>
      <c r="Z1005" s="502"/>
      <c r="AA1005" s="503"/>
      <c r="AB1005" s="488"/>
    </row>
    <row r="1006" spans="1:28" ht="15.75" customHeight="1">
      <c r="A1006" s="507" t="str">
        <f>T(A891)</f>
        <v/>
      </c>
      <c r="B1006" s="508"/>
      <c r="C1006" s="508"/>
      <c r="D1006" s="509"/>
      <c r="E1006" s="497"/>
      <c r="F1006" s="498"/>
      <c r="G1006" s="497"/>
      <c r="H1006" s="500"/>
      <c r="I1006" s="498"/>
      <c r="J1006" s="504"/>
      <c r="K1006" s="505"/>
      <c r="L1006" s="506"/>
      <c r="M1006" s="504"/>
      <c r="N1006" s="505"/>
      <c r="O1006" s="506"/>
      <c r="P1006" s="504"/>
      <c r="Q1006" s="505"/>
      <c r="R1006" s="506"/>
      <c r="S1006" s="504"/>
      <c r="T1006" s="505"/>
      <c r="U1006" s="506"/>
      <c r="V1006" s="504"/>
      <c r="W1006" s="505"/>
      <c r="X1006" s="506"/>
      <c r="Y1006" s="504"/>
      <c r="Z1006" s="505"/>
      <c r="AA1006" s="506"/>
      <c r="AB1006" s="488"/>
    </row>
    <row r="1007" spans="1:28" ht="15.75" customHeight="1" thickBot="1">
      <c r="A1007" s="510"/>
      <c r="B1007" s="511"/>
      <c r="C1007" s="511"/>
      <c r="D1007" s="512"/>
      <c r="E1007" s="513">
        <f>SUM(E1005)</f>
        <v>1</v>
      </c>
      <c r="F1007" s="514"/>
      <c r="G1007" s="515">
        <f>SUM(G1005)</f>
        <v>0</v>
      </c>
      <c r="H1007" s="513"/>
      <c r="I1007" s="514"/>
      <c r="J1007" s="515">
        <f>SUM((J1005+M1005+P1005)/3)</f>
        <v>0</v>
      </c>
      <c r="K1007" s="513"/>
      <c r="L1007" s="513"/>
      <c r="M1007" s="513"/>
      <c r="N1007" s="513"/>
      <c r="O1007" s="513"/>
      <c r="P1007" s="513"/>
      <c r="Q1007" s="513"/>
      <c r="R1007" s="514"/>
      <c r="S1007" s="515">
        <f>SUM(((S1005*3)+V1005+Y1005)/5)</f>
        <v>0</v>
      </c>
      <c r="T1007" s="513"/>
      <c r="U1007" s="513"/>
      <c r="V1007" s="513"/>
      <c r="W1007" s="513"/>
      <c r="X1007" s="513"/>
      <c r="Y1007" s="513"/>
      <c r="Z1007" s="513"/>
      <c r="AA1007" s="514"/>
      <c r="AB1007" s="489"/>
    </row>
    <row r="1008" spans="1:28" ht="15.75" customHeight="1" thickBot="1">
      <c r="J1008" s="98"/>
      <c r="K1008" s="98"/>
      <c r="L1008" s="98"/>
      <c r="M1008" s="98"/>
      <c r="N1008" s="98"/>
      <c r="O1008" s="98"/>
      <c r="P1008" s="98"/>
      <c r="Q1008" s="98"/>
      <c r="R1008" s="98"/>
      <c r="S1008" s="98"/>
      <c r="T1008" s="98"/>
      <c r="U1008" s="98"/>
      <c r="V1008" s="98"/>
      <c r="W1008" s="98"/>
      <c r="X1008" s="98"/>
      <c r="Y1008" s="98"/>
      <c r="Z1008" s="98"/>
      <c r="AA1008" s="98"/>
    </row>
    <row r="1009" spans="1:28" ht="15.75" customHeight="1">
      <c r="A1009" s="472" t="str">
        <f>T(A1003)</f>
        <v>Widespread Power Outage</v>
      </c>
      <c r="B1009" s="473"/>
      <c r="C1009" s="473"/>
      <c r="D1009" s="474"/>
      <c r="E1009" s="478" t="s">
        <v>5</v>
      </c>
      <c r="F1009" s="479"/>
      <c r="G1009" s="478" t="s">
        <v>159</v>
      </c>
      <c r="H1009" s="482"/>
      <c r="I1009" s="479"/>
      <c r="J1009" s="484" t="s">
        <v>7</v>
      </c>
      <c r="K1009" s="485"/>
      <c r="L1009" s="485"/>
      <c r="M1009" s="485"/>
      <c r="N1009" s="485"/>
      <c r="O1009" s="485"/>
      <c r="P1009" s="485"/>
      <c r="Q1009" s="485"/>
      <c r="R1009" s="486"/>
      <c r="S1009" s="484" t="s">
        <v>9</v>
      </c>
      <c r="T1009" s="485"/>
      <c r="U1009" s="485"/>
      <c r="V1009" s="485"/>
      <c r="W1009" s="485"/>
      <c r="X1009" s="485"/>
      <c r="Y1009" s="485"/>
      <c r="Z1009" s="485"/>
      <c r="AA1009" s="486"/>
      <c r="AB1009" s="487">
        <f>SUM(((((J1013+S1013)/2)*G1013)*E1013))</f>
        <v>0</v>
      </c>
    </row>
    <row r="1010" spans="1:28" ht="15.75" customHeight="1">
      <c r="A1010" s="475"/>
      <c r="B1010" s="476"/>
      <c r="C1010" s="476"/>
      <c r="D1010" s="477"/>
      <c r="E1010" s="480"/>
      <c r="F1010" s="481"/>
      <c r="G1010" s="480"/>
      <c r="H1010" s="483"/>
      <c r="I1010" s="481"/>
      <c r="J1010" s="490" t="s">
        <v>163</v>
      </c>
      <c r="K1010" s="491"/>
      <c r="L1010" s="492"/>
      <c r="M1010" s="490" t="s">
        <v>165</v>
      </c>
      <c r="N1010" s="491"/>
      <c r="O1010" s="492"/>
      <c r="P1010" s="490" t="s">
        <v>167</v>
      </c>
      <c r="Q1010" s="491"/>
      <c r="R1010" s="492"/>
      <c r="S1010" s="490" t="s">
        <v>213</v>
      </c>
      <c r="T1010" s="491"/>
      <c r="U1010" s="492"/>
      <c r="V1010" s="490" t="s">
        <v>219</v>
      </c>
      <c r="W1010" s="491"/>
      <c r="X1010" s="492"/>
      <c r="Y1010" s="490" t="s">
        <v>225</v>
      </c>
      <c r="Z1010" s="491"/>
      <c r="AA1010" s="492"/>
      <c r="AB1010" s="488"/>
    </row>
    <row r="1011" spans="1:28" ht="15.75" customHeight="1">
      <c r="A1011" s="493" t="str">
        <f>T(A896)</f>
        <v xml:space="preserve">Tunnels </v>
      </c>
      <c r="B1011" s="494"/>
      <c r="C1011" s="96" t="str">
        <f>T(C896)</f>
        <v>LR</v>
      </c>
      <c r="D1011" s="99">
        <f>SUM(D896)</f>
        <v>14</v>
      </c>
      <c r="E1011" s="495">
        <v>1</v>
      </c>
      <c r="F1011" s="496"/>
      <c r="G1011" s="495">
        <f>SUM(G896)</f>
        <v>0</v>
      </c>
      <c r="H1011" s="499"/>
      <c r="I1011" s="496"/>
      <c r="J1011" s="501">
        <v>0</v>
      </c>
      <c r="K1011" s="502"/>
      <c r="L1011" s="503"/>
      <c r="M1011" s="501">
        <v>0</v>
      </c>
      <c r="N1011" s="502"/>
      <c r="O1011" s="503"/>
      <c r="P1011" s="501">
        <v>0</v>
      </c>
      <c r="Q1011" s="502"/>
      <c r="R1011" s="503"/>
      <c r="S1011" s="501">
        <v>0</v>
      </c>
      <c r="T1011" s="502"/>
      <c r="U1011" s="503"/>
      <c r="V1011" s="501">
        <v>0</v>
      </c>
      <c r="W1011" s="502"/>
      <c r="X1011" s="503"/>
      <c r="Y1011" s="501">
        <v>0</v>
      </c>
      <c r="Z1011" s="502"/>
      <c r="AA1011" s="503"/>
      <c r="AB1011" s="488"/>
    </row>
    <row r="1012" spans="1:28" ht="15.75" customHeight="1">
      <c r="A1012" s="507" t="str">
        <f>T(A897)</f>
        <v/>
      </c>
      <c r="B1012" s="508"/>
      <c r="C1012" s="508"/>
      <c r="D1012" s="509"/>
      <c r="E1012" s="497"/>
      <c r="F1012" s="498"/>
      <c r="G1012" s="497"/>
      <c r="H1012" s="500"/>
      <c r="I1012" s="498"/>
      <c r="J1012" s="504"/>
      <c r="K1012" s="505"/>
      <c r="L1012" s="506"/>
      <c r="M1012" s="504"/>
      <c r="N1012" s="505"/>
      <c r="O1012" s="506"/>
      <c r="P1012" s="504"/>
      <c r="Q1012" s="505"/>
      <c r="R1012" s="506"/>
      <c r="S1012" s="504"/>
      <c r="T1012" s="505"/>
      <c r="U1012" s="506"/>
      <c r="V1012" s="504"/>
      <c r="W1012" s="505"/>
      <c r="X1012" s="506"/>
      <c r="Y1012" s="504"/>
      <c r="Z1012" s="505"/>
      <c r="AA1012" s="506"/>
      <c r="AB1012" s="488"/>
    </row>
    <row r="1013" spans="1:28" ht="15.75" customHeight="1" thickBot="1">
      <c r="A1013" s="510"/>
      <c r="B1013" s="511"/>
      <c r="C1013" s="511"/>
      <c r="D1013" s="512"/>
      <c r="E1013" s="513">
        <f>SUM(E1011)</f>
        <v>1</v>
      </c>
      <c r="F1013" s="514"/>
      <c r="G1013" s="515">
        <f>SUM(G1011)</f>
        <v>0</v>
      </c>
      <c r="H1013" s="513"/>
      <c r="I1013" s="514"/>
      <c r="J1013" s="515">
        <f>SUM((J1011+M1011+P1011)/3)</f>
        <v>0</v>
      </c>
      <c r="K1013" s="513"/>
      <c r="L1013" s="513"/>
      <c r="M1013" s="513"/>
      <c r="N1013" s="513"/>
      <c r="O1013" s="513"/>
      <c r="P1013" s="513"/>
      <c r="Q1013" s="513"/>
      <c r="R1013" s="514"/>
      <c r="S1013" s="515">
        <f>SUM(((S1011*3)+V1011+Y1011)/5)</f>
        <v>0</v>
      </c>
      <c r="T1013" s="513"/>
      <c r="U1013" s="513"/>
      <c r="V1013" s="513"/>
      <c r="W1013" s="513"/>
      <c r="X1013" s="513"/>
      <c r="Y1013" s="513"/>
      <c r="Z1013" s="513"/>
      <c r="AA1013" s="514"/>
      <c r="AB1013" s="489"/>
    </row>
    <row r="1014" spans="1:28" ht="15.75" customHeight="1" thickBot="1">
      <c r="J1014" s="100"/>
      <c r="K1014" s="100"/>
      <c r="L1014" s="100"/>
      <c r="M1014" s="100"/>
      <c r="N1014" s="100"/>
      <c r="O1014" s="100"/>
      <c r="P1014" s="100"/>
      <c r="Q1014" s="100"/>
      <c r="R1014" s="100"/>
      <c r="S1014" s="100"/>
      <c r="T1014" s="100"/>
      <c r="U1014" s="100"/>
      <c r="V1014" s="100"/>
      <c r="W1014" s="100"/>
      <c r="X1014" s="100"/>
      <c r="Y1014" s="100"/>
      <c r="Z1014" s="100"/>
      <c r="AA1014" s="100"/>
    </row>
    <row r="1015" spans="1:28" ht="15.75" customHeight="1">
      <c r="A1015" s="472" t="str">
        <f>T(A1009)</f>
        <v>Widespread Power Outage</v>
      </c>
      <c r="B1015" s="473"/>
      <c r="C1015" s="473"/>
      <c r="D1015" s="474"/>
      <c r="E1015" s="478" t="s">
        <v>5</v>
      </c>
      <c r="F1015" s="479"/>
      <c r="G1015" s="478" t="s">
        <v>159</v>
      </c>
      <c r="H1015" s="482"/>
      <c r="I1015" s="479"/>
      <c r="J1015" s="484" t="s">
        <v>7</v>
      </c>
      <c r="K1015" s="485"/>
      <c r="L1015" s="485"/>
      <c r="M1015" s="485"/>
      <c r="N1015" s="485"/>
      <c r="O1015" s="485"/>
      <c r="P1015" s="485"/>
      <c r="Q1015" s="485"/>
      <c r="R1015" s="486"/>
      <c r="S1015" s="484" t="s">
        <v>9</v>
      </c>
      <c r="T1015" s="485"/>
      <c r="U1015" s="485"/>
      <c r="V1015" s="485"/>
      <c r="W1015" s="485"/>
      <c r="X1015" s="485"/>
      <c r="Y1015" s="485"/>
      <c r="Z1015" s="485"/>
      <c r="AA1015" s="486"/>
      <c r="AB1015" s="487">
        <f>SUM(((((J1019+S1019)/2)*G1019)*E1019))</f>
        <v>0</v>
      </c>
    </row>
    <row r="1016" spans="1:28" ht="15.75" customHeight="1">
      <c r="A1016" s="475"/>
      <c r="B1016" s="476"/>
      <c r="C1016" s="476"/>
      <c r="D1016" s="477"/>
      <c r="E1016" s="480"/>
      <c r="F1016" s="481"/>
      <c r="G1016" s="480"/>
      <c r="H1016" s="483"/>
      <c r="I1016" s="481"/>
      <c r="J1016" s="490" t="s">
        <v>163</v>
      </c>
      <c r="K1016" s="491"/>
      <c r="L1016" s="492"/>
      <c r="M1016" s="490" t="s">
        <v>165</v>
      </c>
      <c r="N1016" s="491"/>
      <c r="O1016" s="492"/>
      <c r="P1016" s="490" t="s">
        <v>167</v>
      </c>
      <c r="Q1016" s="491"/>
      <c r="R1016" s="492"/>
      <c r="S1016" s="490" t="s">
        <v>213</v>
      </c>
      <c r="T1016" s="491"/>
      <c r="U1016" s="492"/>
      <c r="V1016" s="490" t="s">
        <v>219</v>
      </c>
      <c r="W1016" s="491"/>
      <c r="X1016" s="492"/>
      <c r="Y1016" s="490" t="s">
        <v>225</v>
      </c>
      <c r="Z1016" s="491"/>
      <c r="AA1016" s="540"/>
      <c r="AB1016" s="488"/>
    </row>
    <row r="1017" spans="1:28" ht="15.75" customHeight="1">
      <c r="A1017" s="493" t="str">
        <f>T(A902)</f>
        <v>Choke Points on ROW</v>
      </c>
      <c r="B1017" s="494"/>
      <c r="C1017" s="96" t="str">
        <f>T(C902)</f>
        <v>LR</v>
      </c>
      <c r="D1017" s="99">
        <f>SUM(D902)</f>
        <v>15</v>
      </c>
      <c r="E1017" s="495">
        <v>1</v>
      </c>
      <c r="F1017" s="496"/>
      <c r="G1017" s="495">
        <f>SUM(G902)</f>
        <v>0</v>
      </c>
      <c r="H1017" s="499"/>
      <c r="I1017" s="496"/>
      <c r="J1017" s="501">
        <v>0</v>
      </c>
      <c r="K1017" s="502"/>
      <c r="L1017" s="503"/>
      <c r="M1017" s="501">
        <v>0</v>
      </c>
      <c r="N1017" s="502"/>
      <c r="O1017" s="503"/>
      <c r="P1017" s="501">
        <v>0</v>
      </c>
      <c r="Q1017" s="502"/>
      <c r="R1017" s="503"/>
      <c r="S1017" s="501">
        <v>0</v>
      </c>
      <c r="T1017" s="502"/>
      <c r="U1017" s="503"/>
      <c r="V1017" s="501">
        <v>0</v>
      </c>
      <c r="W1017" s="502"/>
      <c r="X1017" s="503"/>
      <c r="Y1017" s="501">
        <v>0</v>
      </c>
      <c r="Z1017" s="502"/>
      <c r="AA1017" s="503"/>
      <c r="AB1017" s="488"/>
    </row>
    <row r="1018" spans="1:28" ht="15.75" customHeight="1">
      <c r="A1018" s="507" t="str">
        <f>T(A903)</f>
        <v/>
      </c>
      <c r="B1018" s="508"/>
      <c r="C1018" s="508"/>
      <c r="D1018" s="509"/>
      <c r="E1018" s="497"/>
      <c r="F1018" s="498"/>
      <c r="G1018" s="497"/>
      <c r="H1018" s="500"/>
      <c r="I1018" s="498"/>
      <c r="J1018" s="504"/>
      <c r="K1018" s="505"/>
      <c r="L1018" s="506"/>
      <c r="M1018" s="504"/>
      <c r="N1018" s="505"/>
      <c r="O1018" s="506"/>
      <c r="P1018" s="504"/>
      <c r="Q1018" s="505"/>
      <c r="R1018" s="506"/>
      <c r="S1018" s="504"/>
      <c r="T1018" s="505"/>
      <c r="U1018" s="506"/>
      <c r="V1018" s="504"/>
      <c r="W1018" s="505"/>
      <c r="X1018" s="506"/>
      <c r="Y1018" s="504"/>
      <c r="Z1018" s="505"/>
      <c r="AA1018" s="506"/>
      <c r="AB1018" s="488"/>
    </row>
    <row r="1019" spans="1:28" ht="15.75" customHeight="1" thickBot="1">
      <c r="A1019" s="510"/>
      <c r="B1019" s="511"/>
      <c r="C1019" s="511"/>
      <c r="D1019" s="512"/>
      <c r="E1019" s="513">
        <f>SUM(E1017)</f>
        <v>1</v>
      </c>
      <c r="F1019" s="514"/>
      <c r="G1019" s="515">
        <f>SUM(G1017)</f>
        <v>0</v>
      </c>
      <c r="H1019" s="513"/>
      <c r="I1019" s="514"/>
      <c r="J1019" s="515">
        <f>SUM((J1017+M1017+P1017)/3)</f>
        <v>0</v>
      </c>
      <c r="K1019" s="513"/>
      <c r="L1019" s="513"/>
      <c r="M1019" s="513"/>
      <c r="N1019" s="513"/>
      <c r="O1019" s="513"/>
      <c r="P1019" s="513"/>
      <c r="Q1019" s="513"/>
      <c r="R1019" s="514"/>
      <c r="S1019" s="515">
        <f>SUM(((S1017*3)+V1017+Y1017)/5)</f>
        <v>0</v>
      </c>
      <c r="T1019" s="513"/>
      <c r="U1019" s="513"/>
      <c r="V1019" s="513"/>
      <c r="W1019" s="513"/>
      <c r="X1019" s="513"/>
      <c r="Y1019" s="513"/>
      <c r="Z1019" s="513"/>
      <c r="AA1019" s="514"/>
      <c r="AB1019" s="489"/>
    </row>
    <row r="1020" spans="1:28" ht="15.75" customHeight="1" thickBot="1">
      <c r="J1020" s="100"/>
      <c r="K1020" s="100"/>
      <c r="L1020" s="100"/>
      <c r="M1020" s="100"/>
      <c r="N1020" s="100"/>
      <c r="O1020" s="100"/>
      <c r="P1020" s="100"/>
      <c r="Q1020" s="100"/>
      <c r="R1020" s="100"/>
      <c r="S1020" s="100"/>
      <c r="T1020" s="100"/>
      <c r="U1020" s="100"/>
      <c r="V1020" s="100"/>
      <c r="W1020" s="100"/>
      <c r="X1020" s="100"/>
      <c r="Y1020" s="100"/>
      <c r="Z1020" s="100"/>
      <c r="AA1020" s="100"/>
    </row>
    <row r="1021" spans="1:28" ht="15.75" customHeight="1">
      <c r="A1021" s="472" t="str">
        <f>T(A1015)</f>
        <v>Widespread Power Outage</v>
      </c>
      <c r="B1021" s="473"/>
      <c r="C1021" s="473"/>
      <c r="D1021" s="474"/>
      <c r="E1021" s="478" t="s">
        <v>5</v>
      </c>
      <c r="F1021" s="479"/>
      <c r="G1021" s="478" t="s">
        <v>159</v>
      </c>
      <c r="H1021" s="482"/>
      <c r="I1021" s="479"/>
      <c r="J1021" s="484" t="s">
        <v>7</v>
      </c>
      <c r="K1021" s="485"/>
      <c r="L1021" s="485"/>
      <c r="M1021" s="485"/>
      <c r="N1021" s="485"/>
      <c r="O1021" s="485"/>
      <c r="P1021" s="485"/>
      <c r="Q1021" s="485"/>
      <c r="R1021" s="486"/>
      <c r="S1021" s="484" t="s">
        <v>9</v>
      </c>
      <c r="T1021" s="485"/>
      <c r="U1021" s="485"/>
      <c r="V1021" s="485"/>
      <c r="W1021" s="485"/>
      <c r="X1021" s="485"/>
      <c r="Y1021" s="485"/>
      <c r="Z1021" s="485"/>
      <c r="AA1021" s="486"/>
      <c r="AB1021" s="487">
        <f>SUM(((((J1025+S1025)/2)*G1025)*E1025))</f>
        <v>0</v>
      </c>
    </row>
    <row r="1022" spans="1:28" ht="15.75" customHeight="1">
      <c r="A1022" s="475"/>
      <c r="B1022" s="476"/>
      <c r="C1022" s="476"/>
      <c r="D1022" s="477"/>
      <c r="E1022" s="480"/>
      <c r="F1022" s="481"/>
      <c r="G1022" s="480"/>
      <c r="H1022" s="483"/>
      <c r="I1022" s="481"/>
      <c r="J1022" s="490" t="s">
        <v>163</v>
      </c>
      <c r="K1022" s="491"/>
      <c r="L1022" s="492"/>
      <c r="M1022" s="490" t="s">
        <v>165</v>
      </c>
      <c r="N1022" s="491"/>
      <c r="O1022" s="492"/>
      <c r="P1022" s="490" t="s">
        <v>167</v>
      </c>
      <c r="Q1022" s="491"/>
      <c r="R1022" s="492"/>
      <c r="S1022" s="490" t="s">
        <v>213</v>
      </c>
      <c r="T1022" s="491"/>
      <c r="U1022" s="492"/>
      <c r="V1022" s="490" t="s">
        <v>219</v>
      </c>
      <c r="W1022" s="491"/>
      <c r="X1022" s="492"/>
      <c r="Y1022" s="490" t="s">
        <v>225</v>
      </c>
      <c r="Z1022" s="491"/>
      <c r="AA1022" s="492"/>
      <c r="AB1022" s="488"/>
    </row>
    <row r="1023" spans="1:28" ht="15.75" customHeight="1">
      <c r="A1023" s="493" t="str">
        <f>T(A908)</f>
        <v>Fire Suppression</v>
      </c>
      <c r="B1023" s="494"/>
      <c r="C1023" s="96" t="str">
        <f>T(C908)</f>
        <v>LR</v>
      </c>
      <c r="D1023" s="99">
        <f>SUM(D908)</f>
        <v>16</v>
      </c>
      <c r="E1023" s="495">
        <v>1</v>
      </c>
      <c r="F1023" s="496"/>
      <c r="G1023" s="495">
        <f>SUM(G908)</f>
        <v>0</v>
      </c>
      <c r="H1023" s="499"/>
      <c r="I1023" s="496"/>
      <c r="J1023" s="501">
        <v>0</v>
      </c>
      <c r="K1023" s="502"/>
      <c r="L1023" s="503"/>
      <c r="M1023" s="501">
        <v>0</v>
      </c>
      <c r="N1023" s="502"/>
      <c r="O1023" s="503"/>
      <c r="P1023" s="501">
        <v>0</v>
      </c>
      <c r="Q1023" s="502"/>
      <c r="R1023" s="503"/>
      <c r="S1023" s="501">
        <v>0</v>
      </c>
      <c r="T1023" s="502"/>
      <c r="U1023" s="503"/>
      <c r="V1023" s="501">
        <v>0</v>
      </c>
      <c r="W1023" s="502"/>
      <c r="X1023" s="503"/>
      <c r="Y1023" s="501">
        <v>0</v>
      </c>
      <c r="Z1023" s="502"/>
      <c r="AA1023" s="503"/>
      <c r="AB1023" s="488"/>
    </row>
    <row r="1024" spans="1:28" ht="15.75" customHeight="1">
      <c r="A1024" s="507" t="str">
        <f>T(A909)</f>
        <v/>
      </c>
      <c r="B1024" s="508"/>
      <c r="C1024" s="508"/>
      <c r="D1024" s="509"/>
      <c r="E1024" s="497"/>
      <c r="F1024" s="498"/>
      <c r="G1024" s="497"/>
      <c r="H1024" s="500"/>
      <c r="I1024" s="498"/>
      <c r="J1024" s="504"/>
      <c r="K1024" s="505"/>
      <c r="L1024" s="506"/>
      <c r="M1024" s="504"/>
      <c r="N1024" s="505"/>
      <c r="O1024" s="506"/>
      <c r="P1024" s="504"/>
      <c r="Q1024" s="505"/>
      <c r="R1024" s="506"/>
      <c r="S1024" s="504"/>
      <c r="T1024" s="505"/>
      <c r="U1024" s="506"/>
      <c r="V1024" s="504"/>
      <c r="W1024" s="505"/>
      <c r="X1024" s="506"/>
      <c r="Y1024" s="504"/>
      <c r="Z1024" s="505"/>
      <c r="AA1024" s="506"/>
      <c r="AB1024" s="488"/>
    </row>
    <row r="1025" spans="1:28" ht="15.75" customHeight="1" thickBot="1">
      <c r="A1025" s="510"/>
      <c r="B1025" s="511"/>
      <c r="C1025" s="511"/>
      <c r="D1025" s="512"/>
      <c r="E1025" s="513">
        <f>SUM(E1023)</f>
        <v>1</v>
      </c>
      <c r="F1025" s="514"/>
      <c r="G1025" s="515">
        <f>SUM(G1023)</f>
        <v>0</v>
      </c>
      <c r="H1025" s="513"/>
      <c r="I1025" s="514"/>
      <c r="J1025" s="515">
        <f>SUM((J1023+M1023+P1023)/3)</f>
        <v>0</v>
      </c>
      <c r="K1025" s="513"/>
      <c r="L1025" s="513"/>
      <c r="M1025" s="513"/>
      <c r="N1025" s="513"/>
      <c r="O1025" s="513"/>
      <c r="P1025" s="513"/>
      <c r="Q1025" s="513"/>
      <c r="R1025" s="514"/>
      <c r="S1025" s="515">
        <f>SUM(((S1023*3)+V1023+Y1023)/5)</f>
        <v>0</v>
      </c>
      <c r="T1025" s="513"/>
      <c r="U1025" s="513"/>
      <c r="V1025" s="513"/>
      <c r="W1025" s="513"/>
      <c r="X1025" s="513"/>
      <c r="Y1025" s="513"/>
      <c r="Z1025" s="513"/>
      <c r="AA1025" s="514"/>
      <c r="AB1025" s="489"/>
    </row>
    <row r="1026" spans="1:28" ht="15.75" customHeight="1" thickBot="1">
      <c r="J1026" s="98"/>
      <c r="K1026" s="98"/>
      <c r="L1026" s="98"/>
      <c r="M1026" s="98"/>
      <c r="N1026" s="98"/>
      <c r="O1026" s="98"/>
      <c r="P1026" s="98"/>
      <c r="Q1026" s="98"/>
      <c r="R1026" s="98"/>
      <c r="S1026" s="98"/>
      <c r="T1026" s="98"/>
      <c r="U1026" s="98"/>
      <c r="V1026" s="98"/>
      <c r="W1026" s="98"/>
      <c r="X1026" s="98"/>
      <c r="Y1026" s="98"/>
      <c r="Z1026" s="98"/>
      <c r="AA1026" s="98"/>
    </row>
    <row r="1027" spans="1:28" ht="15.75" customHeight="1">
      <c r="A1027" s="472" t="str">
        <f>T(A1021)</f>
        <v>Widespread Power Outage</v>
      </c>
      <c r="B1027" s="473"/>
      <c r="C1027" s="473"/>
      <c r="D1027" s="474"/>
      <c r="E1027" s="478" t="s">
        <v>5</v>
      </c>
      <c r="F1027" s="479"/>
      <c r="G1027" s="478" t="s">
        <v>159</v>
      </c>
      <c r="H1027" s="482"/>
      <c r="I1027" s="479"/>
      <c r="J1027" s="484" t="s">
        <v>7</v>
      </c>
      <c r="K1027" s="485"/>
      <c r="L1027" s="485"/>
      <c r="M1027" s="485"/>
      <c r="N1027" s="485"/>
      <c r="O1027" s="485"/>
      <c r="P1027" s="485"/>
      <c r="Q1027" s="485"/>
      <c r="R1027" s="486"/>
      <c r="S1027" s="484" t="s">
        <v>9</v>
      </c>
      <c r="T1027" s="485"/>
      <c r="U1027" s="485"/>
      <c r="V1027" s="485"/>
      <c r="W1027" s="485"/>
      <c r="X1027" s="485"/>
      <c r="Y1027" s="485"/>
      <c r="Z1027" s="485"/>
      <c r="AA1027" s="486"/>
      <c r="AB1027" s="487">
        <f>SUM(((((J1031+S1031)/2)*G1031)*E1031))</f>
        <v>0</v>
      </c>
    </row>
    <row r="1028" spans="1:28" ht="15.75" customHeight="1">
      <c r="A1028" s="475"/>
      <c r="B1028" s="476"/>
      <c r="C1028" s="476"/>
      <c r="D1028" s="477"/>
      <c r="E1028" s="480"/>
      <c r="F1028" s="481"/>
      <c r="G1028" s="480"/>
      <c r="H1028" s="483"/>
      <c r="I1028" s="481"/>
      <c r="J1028" s="490" t="s">
        <v>163</v>
      </c>
      <c r="K1028" s="491"/>
      <c r="L1028" s="492"/>
      <c r="M1028" s="490" t="s">
        <v>165</v>
      </c>
      <c r="N1028" s="491"/>
      <c r="O1028" s="492"/>
      <c r="P1028" s="490" t="s">
        <v>167</v>
      </c>
      <c r="Q1028" s="491"/>
      <c r="R1028" s="492"/>
      <c r="S1028" s="490" t="s">
        <v>213</v>
      </c>
      <c r="T1028" s="491"/>
      <c r="U1028" s="492"/>
      <c r="V1028" s="490" t="s">
        <v>219</v>
      </c>
      <c r="W1028" s="491"/>
      <c r="X1028" s="492"/>
      <c r="Y1028" s="490" t="s">
        <v>225</v>
      </c>
      <c r="Z1028" s="491"/>
      <c r="AA1028" s="492"/>
      <c r="AB1028" s="488"/>
    </row>
    <row r="1029" spans="1:28" ht="15.75" customHeight="1">
      <c r="A1029" s="493" t="str">
        <f>T(A914)</f>
        <v>Power Generation/Distribution</v>
      </c>
      <c r="B1029" s="494"/>
      <c r="C1029" s="96" t="str">
        <f>T(C914)</f>
        <v>LR</v>
      </c>
      <c r="D1029" s="99">
        <f>SUM(D914)</f>
        <v>17</v>
      </c>
      <c r="E1029" s="495">
        <v>1</v>
      </c>
      <c r="F1029" s="496"/>
      <c r="G1029" s="495">
        <f>SUM(G914)</f>
        <v>0</v>
      </c>
      <c r="H1029" s="499"/>
      <c r="I1029" s="496"/>
      <c r="J1029" s="501">
        <v>0</v>
      </c>
      <c r="K1029" s="502"/>
      <c r="L1029" s="503"/>
      <c r="M1029" s="501">
        <v>0</v>
      </c>
      <c r="N1029" s="502"/>
      <c r="O1029" s="503"/>
      <c r="P1029" s="501">
        <v>0</v>
      </c>
      <c r="Q1029" s="502"/>
      <c r="R1029" s="503"/>
      <c r="S1029" s="501">
        <v>0</v>
      </c>
      <c r="T1029" s="502"/>
      <c r="U1029" s="503"/>
      <c r="V1029" s="501">
        <v>0</v>
      </c>
      <c r="W1029" s="502"/>
      <c r="X1029" s="503"/>
      <c r="Y1029" s="501">
        <v>0</v>
      </c>
      <c r="Z1029" s="502"/>
      <c r="AA1029" s="503"/>
      <c r="AB1029" s="488"/>
    </row>
    <row r="1030" spans="1:28" ht="15.75" customHeight="1">
      <c r="A1030" s="507" t="str">
        <f>T(A915)</f>
        <v/>
      </c>
      <c r="B1030" s="508"/>
      <c r="C1030" s="508"/>
      <c r="D1030" s="509"/>
      <c r="E1030" s="497"/>
      <c r="F1030" s="498"/>
      <c r="G1030" s="497"/>
      <c r="H1030" s="500"/>
      <c r="I1030" s="498"/>
      <c r="J1030" s="504"/>
      <c r="K1030" s="505"/>
      <c r="L1030" s="506"/>
      <c r="M1030" s="504"/>
      <c r="N1030" s="505"/>
      <c r="O1030" s="506"/>
      <c r="P1030" s="504"/>
      <c r="Q1030" s="505"/>
      <c r="R1030" s="506"/>
      <c r="S1030" s="504"/>
      <c r="T1030" s="505"/>
      <c r="U1030" s="506"/>
      <c r="V1030" s="504"/>
      <c r="W1030" s="505"/>
      <c r="X1030" s="506"/>
      <c r="Y1030" s="504"/>
      <c r="Z1030" s="505"/>
      <c r="AA1030" s="506"/>
      <c r="AB1030" s="488"/>
    </row>
    <row r="1031" spans="1:28" ht="15.75" customHeight="1" thickBot="1">
      <c r="A1031" s="510"/>
      <c r="B1031" s="511"/>
      <c r="C1031" s="511"/>
      <c r="D1031" s="512"/>
      <c r="E1031" s="513">
        <f>SUM(E1029)</f>
        <v>1</v>
      </c>
      <c r="F1031" s="514"/>
      <c r="G1031" s="515">
        <f>SUM(G1029)</f>
        <v>0</v>
      </c>
      <c r="H1031" s="513"/>
      <c r="I1031" s="514"/>
      <c r="J1031" s="515">
        <f>SUM((J1029+M1029+P1029)/3)</f>
        <v>0</v>
      </c>
      <c r="K1031" s="513"/>
      <c r="L1031" s="513"/>
      <c r="M1031" s="513"/>
      <c r="N1031" s="513"/>
      <c r="O1031" s="513"/>
      <c r="P1031" s="513"/>
      <c r="Q1031" s="513"/>
      <c r="R1031" s="514"/>
      <c r="S1031" s="515">
        <f>SUM(((S1029*3)+V1029+Y1029)/5)</f>
        <v>0</v>
      </c>
      <c r="T1031" s="513"/>
      <c r="U1031" s="513"/>
      <c r="V1031" s="513"/>
      <c r="W1031" s="513"/>
      <c r="X1031" s="513"/>
      <c r="Y1031" s="513"/>
      <c r="Z1031" s="513"/>
      <c r="AA1031" s="514"/>
      <c r="AB1031" s="489"/>
    </row>
    <row r="1032" spans="1:28" ht="15.75" customHeight="1" thickBot="1">
      <c r="J1032" s="100"/>
      <c r="K1032" s="100"/>
      <c r="L1032" s="100"/>
      <c r="M1032" s="100"/>
      <c r="N1032" s="100"/>
      <c r="O1032" s="100"/>
      <c r="P1032" s="100"/>
      <c r="Q1032" s="100"/>
      <c r="R1032" s="100"/>
      <c r="S1032" s="100"/>
      <c r="T1032" s="100"/>
      <c r="U1032" s="100"/>
      <c r="V1032" s="100"/>
      <c r="W1032" s="100"/>
      <c r="X1032" s="100"/>
      <c r="Y1032" s="100"/>
      <c r="Z1032" s="100"/>
      <c r="AA1032" s="100"/>
      <c r="AB1032" s="111"/>
    </row>
    <row r="1033" spans="1:28" ht="15.75" customHeight="1">
      <c r="A1033" s="472" t="str">
        <f>T(A1027)</f>
        <v>Widespread Power Outage</v>
      </c>
      <c r="B1033" s="473"/>
      <c r="C1033" s="473"/>
      <c r="D1033" s="474"/>
      <c r="E1033" s="478" t="s">
        <v>5</v>
      </c>
      <c r="F1033" s="479"/>
      <c r="G1033" s="478" t="s">
        <v>159</v>
      </c>
      <c r="H1033" s="482"/>
      <c r="I1033" s="479"/>
      <c r="J1033" s="484" t="s">
        <v>7</v>
      </c>
      <c r="K1033" s="485"/>
      <c r="L1033" s="485"/>
      <c r="M1033" s="485"/>
      <c r="N1033" s="485"/>
      <c r="O1033" s="485"/>
      <c r="P1033" s="485"/>
      <c r="Q1033" s="485"/>
      <c r="R1033" s="486"/>
      <c r="S1033" s="484" t="s">
        <v>9</v>
      </c>
      <c r="T1033" s="485"/>
      <c r="U1033" s="485"/>
      <c r="V1033" s="485"/>
      <c r="W1033" s="485"/>
      <c r="X1033" s="485"/>
      <c r="Y1033" s="485"/>
      <c r="Z1033" s="485"/>
      <c r="AA1033" s="486"/>
      <c r="AB1033" s="487">
        <f>SUM(((((J1037+S1037)/2)*G1037)*E1037))</f>
        <v>0</v>
      </c>
    </row>
    <row r="1034" spans="1:28" ht="15.75" customHeight="1">
      <c r="A1034" s="475"/>
      <c r="B1034" s="476"/>
      <c r="C1034" s="476"/>
      <c r="D1034" s="477"/>
      <c r="E1034" s="480"/>
      <c r="F1034" s="481"/>
      <c r="G1034" s="480"/>
      <c r="H1034" s="483"/>
      <c r="I1034" s="481"/>
      <c r="J1034" s="490" t="s">
        <v>163</v>
      </c>
      <c r="K1034" s="491"/>
      <c r="L1034" s="492"/>
      <c r="M1034" s="490" t="s">
        <v>165</v>
      </c>
      <c r="N1034" s="491"/>
      <c r="O1034" s="492"/>
      <c r="P1034" s="490" t="s">
        <v>167</v>
      </c>
      <c r="Q1034" s="491"/>
      <c r="R1034" s="492"/>
      <c r="S1034" s="490" t="s">
        <v>213</v>
      </c>
      <c r="T1034" s="491"/>
      <c r="U1034" s="492"/>
      <c r="V1034" s="490" t="s">
        <v>219</v>
      </c>
      <c r="W1034" s="491"/>
      <c r="X1034" s="492"/>
      <c r="Y1034" s="490" t="s">
        <v>225</v>
      </c>
      <c r="Z1034" s="491"/>
      <c r="AA1034" s="540"/>
      <c r="AB1034" s="488"/>
    </row>
    <row r="1035" spans="1:28" ht="15.75" customHeight="1">
      <c r="A1035" s="493" t="str">
        <f>T(A920)</f>
        <v>Yards</v>
      </c>
      <c r="B1035" s="494"/>
      <c r="C1035" s="96" t="str">
        <f>T(C920)</f>
        <v>LR</v>
      </c>
      <c r="D1035" s="99">
        <f>SUM(D920)</f>
        <v>18</v>
      </c>
      <c r="E1035" s="495">
        <v>1</v>
      </c>
      <c r="F1035" s="496"/>
      <c r="G1035" s="495">
        <f>SUM(G920)</f>
        <v>0</v>
      </c>
      <c r="H1035" s="499"/>
      <c r="I1035" s="496"/>
      <c r="J1035" s="501">
        <v>0</v>
      </c>
      <c r="K1035" s="502"/>
      <c r="L1035" s="503"/>
      <c r="M1035" s="501">
        <v>0</v>
      </c>
      <c r="N1035" s="502"/>
      <c r="O1035" s="503"/>
      <c r="P1035" s="501">
        <v>0</v>
      </c>
      <c r="Q1035" s="502"/>
      <c r="R1035" s="503"/>
      <c r="S1035" s="501">
        <v>0</v>
      </c>
      <c r="T1035" s="502"/>
      <c r="U1035" s="503"/>
      <c r="V1035" s="501">
        <v>0</v>
      </c>
      <c r="W1035" s="502"/>
      <c r="X1035" s="503"/>
      <c r="Y1035" s="501">
        <v>0</v>
      </c>
      <c r="Z1035" s="502"/>
      <c r="AA1035" s="503"/>
      <c r="AB1035" s="488"/>
    </row>
    <row r="1036" spans="1:28" ht="15.75" customHeight="1">
      <c r="A1036" s="507" t="str">
        <f>T(A921)</f>
        <v/>
      </c>
      <c r="B1036" s="508"/>
      <c r="C1036" s="508"/>
      <c r="D1036" s="509"/>
      <c r="E1036" s="497"/>
      <c r="F1036" s="498"/>
      <c r="G1036" s="497"/>
      <c r="H1036" s="500"/>
      <c r="I1036" s="498"/>
      <c r="J1036" s="504"/>
      <c r="K1036" s="505"/>
      <c r="L1036" s="506"/>
      <c r="M1036" s="504"/>
      <c r="N1036" s="505"/>
      <c r="O1036" s="506"/>
      <c r="P1036" s="504"/>
      <c r="Q1036" s="505"/>
      <c r="R1036" s="506"/>
      <c r="S1036" s="504"/>
      <c r="T1036" s="505"/>
      <c r="U1036" s="506"/>
      <c r="V1036" s="504"/>
      <c r="W1036" s="505"/>
      <c r="X1036" s="506"/>
      <c r="Y1036" s="504"/>
      <c r="Z1036" s="505"/>
      <c r="AA1036" s="506"/>
      <c r="AB1036" s="488"/>
    </row>
    <row r="1037" spans="1:28" ht="15.75" customHeight="1" thickBot="1">
      <c r="A1037" s="510"/>
      <c r="B1037" s="511"/>
      <c r="C1037" s="511"/>
      <c r="D1037" s="512"/>
      <c r="E1037" s="513">
        <f>SUM(E1035)</f>
        <v>1</v>
      </c>
      <c r="F1037" s="514"/>
      <c r="G1037" s="515">
        <f>SUM(G1035)</f>
        <v>0</v>
      </c>
      <c r="H1037" s="513"/>
      <c r="I1037" s="514"/>
      <c r="J1037" s="515">
        <f>SUM((J1035+M1035+P1035)/3)</f>
        <v>0</v>
      </c>
      <c r="K1037" s="513"/>
      <c r="L1037" s="513"/>
      <c r="M1037" s="513"/>
      <c r="N1037" s="513"/>
      <c r="O1037" s="513"/>
      <c r="P1037" s="513"/>
      <c r="Q1037" s="513"/>
      <c r="R1037" s="514"/>
      <c r="S1037" s="515">
        <f>SUM(((S1035*3)+V1035+Y1035)/5)</f>
        <v>0</v>
      </c>
      <c r="T1037" s="513"/>
      <c r="U1037" s="513"/>
      <c r="V1037" s="513"/>
      <c r="W1037" s="513"/>
      <c r="X1037" s="513"/>
      <c r="Y1037" s="513"/>
      <c r="Z1037" s="513"/>
      <c r="AA1037" s="514"/>
      <c r="AB1037" s="489"/>
    </row>
    <row r="1038" spans="1:28" ht="15.75" customHeight="1" thickBot="1">
      <c r="J1038" s="100"/>
      <c r="K1038" s="100"/>
      <c r="L1038" s="100"/>
      <c r="M1038" s="100"/>
      <c r="N1038" s="100"/>
      <c r="O1038" s="100"/>
      <c r="P1038" s="100"/>
      <c r="Q1038" s="100"/>
      <c r="R1038" s="100"/>
      <c r="S1038" s="100"/>
      <c r="T1038" s="100"/>
      <c r="U1038" s="100"/>
      <c r="V1038" s="100"/>
      <c r="W1038" s="100"/>
      <c r="X1038" s="100"/>
      <c r="Y1038" s="100"/>
      <c r="Z1038" s="100"/>
      <c r="AA1038" s="100"/>
    </row>
    <row r="1039" spans="1:28" ht="15.75" customHeight="1">
      <c r="A1039" s="472" t="str">
        <f>T(A1033)</f>
        <v>Widespread Power Outage</v>
      </c>
      <c r="B1039" s="473"/>
      <c r="C1039" s="473"/>
      <c r="D1039" s="474"/>
      <c r="E1039" s="478" t="s">
        <v>5</v>
      </c>
      <c r="F1039" s="479"/>
      <c r="G1039" s="478" t="s">
        <v>159</v>
      </c>
      <c r="H1039" s="482"/>
      <c r="I1039" s="479"/>
      <c r="J1039" s="484" t="s">
        <v>7</v>
      </c>
      <c r="K1039" s="485"/>
      <c r="L1039" s="485"/>
      <c r="M1039" s="485"/>
      <c r="N1039" s="485"/>
      <c r="O1039" s="485"/>
      <c r="P1039" s="485"/>
      <c r="Q1039" s="485"/>
      <c r="R1039" s="486"/>
      <c r="S1039" s="484" t="s">
        <v>9</v>
      </c>
      <c r="T1039" s="485"/>
      <c r="U1039" s="485"/>
      <c r="V1039" s="485"/>
      <c r="W1039" s="485"/>
      <c r="X1039" s="485"/>
      <c r="Y1039" s="485"/>
      <c r="Z1039" s="485"/>
      <c r="AA1039" s="486"/>
      <c r="AB1039" s="487">
        <f>SUM(((((J1043+S1043)/2)*G1043)*E1043))</f>
        <v>0</v>
      </c>
    </row>
    <row r="1040" spans="1:28" ht="15.75" customHeight="1">
      <c r="A1040" s="475"/>
      <c r="B1040" s="476"/>
      <c r="C1040" s="476"/>
      <c r="D1040" s="477"/>
      <c r="E1040" s="480"/>
      <c r="F1040" s="481"/>
      <c r="G1040" s="480"/>
      <c r="H1040" s="483"/>
      <c r="I1040" s="481"/>
      <c r="J1040" s="490" t="s">
        <v>163</v>
      </c>
      <c r="K1040" s="491"/>
      <c r="L1040" s="492"/>
      <c r="M1040" s="490" t="s">
        <v>165</v>
      </c>
      <c r="N1040" s="491"/>
      <c r="O1040" s="492"/>
      <c r="P1040" s="490" t="s">
        <v>167</v>
      </c>
      <c r="Q1040" s="491"/>
      <c r="R1040" s="492"/>
      <c r="S1040" s="490" t="s">
        <v>213</v>
      </c>
      <c r="T1040" s="491"/>
      <c r="U1040" s="492"/>
      <c r="V1040" s="490" t="s">
        <v>219</v>
      </c>
      <c r="W1040" s="491"/>
      <c r="X1040" s="492"/>
      <c r="Y1040" s="490" t="s">
        <v>225</v>
      </c>
      <c r="Z1040" s="491"/>
      <c r="AA1040" s="492"/>
      <c r="AB1040" s="488"/>
    </row>
    <row r="1041" spans="1:28" ht="15.75" customHeight="1">
      <c r="A1041" s="493" t="str">
        <f>T(A926)</f>
        <v>Maintenance Barns/Facilities</v>
      </c>
      <c r="B1041" s="494"/>
      <c r="C1041" s="96" t="str">
        <f>T(C926)</f>
        <v>LR</v>
      </c>
      <c r="D1041" s="99">
        <f>SUM(D926)</f>
        <v>19</v>
      </c>
      <c r="E1041" s="495">
        <v>1</v>
      </c>
      <c r="F1041" s="496"/>
      <c r="G1041" s="495">
        <f>SUM(G926)</f>
        <v>0</v>
      </c>
      <c r="H1041" s="499"/>
      <c r="I1041" s="496"/>
      <c r="J1041" s="501">
        <v>0</v>
      </c>
      <c r="K1041" s="502"/>
      <c r="L1041" s="503"/>
      <c r="M1041" s="501">
        <v>0</v>
      </c>
      <c r="N1041" s="502"/>
      <c r="O1041" s="503"/>
      <c r="P1041" s="501">
        <v>0</v>
      </c>
      <c r="Q1041" s="502"/>
      <c r="R1041" s="503"/>
      <c r="S1041" s="501">
        <v>0</v>
      </c>
      <c r="T1041" s="502"/>
      <c r="U1041" s="503"/>
      <c r="V1041" s="501">
        <v>0</v>
      </c>
      <c r="W1041" s="502"/>
      <c r="X1041" s="503"/>
      <c r="Y1041" s="501">
        <v>0</v>
      </c>
      <c r="Z1041" s="502"/>
      <c r="AA1041" s="503"/>
      <c r="AB1041" s="488"/>
    </row>
    <row r="1042" spans="1:28" ht="15.75" customHeight="1">
      <c r="A1042" s="507" t="str">
        <f>T(A927)</f>
        <v/>
      </c>
      <c r="B1042" s="508"/>
      <c r="C1042" s="508"/>
      <c r="D1042" s="509"/>
      <c r="E1042" s="497"/>
      <c r="F1042" s="498"/>
      <c r="G1042" s="497"/>
      <c r="H1042" s="500"/>
      <c r="I1042" s="498"/>
      <c r="J1042" s="504"/>
      <c r="K1042" s="505"/>
      <c r="L1042" s="506"/>
      <c r="M1042" s="504"/>
      <c r="N1042" s="505"/>
      <c r="O1042" s="506"/>
      <c r="P1042" s="504"/>
      <c r="Q1042" s="505"/>
      <c r="R1042" s="506"/>
      <c r="S1042" s="504"/>
      <c r="T1042" s="505"/>
      <c r="U1042" s="506"/>
      <c r="V1042" s="504"/>
      <c r="W1042" s="505"/>
      <c r="X1042" s="506"/>
      <c r="Y1042" s="504"/>
      <c r="Z1042" s="505"/>
      <c r="AA1042" s="506"/>
      <c r="AB1042" s="488"/>
    </row>
    <row r="1043" spans="1:28" ht="15.75" customHeight="1" thickBot="1">
      <c r="A1043" s="510"/>
      <c r="B1043" s="511"/>
      <c r="C1043" s="511"/>
      <c r="D1043" s="512"/>
      <c r="E1043" s="513">
        <f>SUM(E1041)</f>
        <v>1</v>
      </c>
      <c r="F1043" s="514"/>
      <c r="G1043" s="515">
        <f>SUM(G1041)</f>
        <v>0</v>
      </c>
      <c r="H1043" s="513"/>
      <c r="I1043" s="514"/>
      <c r="J1043" s="515">
        <f>SUM((J1041+M1041+P1041)/3)</f>
        <v>0</v>
      </c>
      <c r="K1043" s="513"/>
      <c r="L1043" s="513"/>
      <c r="M1043" s="513"/>
      <c r="N1043" s="513"/>
      <c r="O1043" s="513"/>
      <c r="P1043" s="513"/>
      <c r="Q1043" s="513"/>
      <c r="R1043" s="514"/>
      <c r="S1043" s="515">
        <f>SUM(((S1041*3)+V1041+Y1041)/5)</f>
        <v>0</v>
      </c>
      <c r="T1043" s="513"/>
      <c r="U1043" s="513"/>
      <c r="V1043" s="513"/>
      <c r="W1043" s="513"/>
      <c r="X1043" s="513"/>
      <c r="Y1043" s="513"/>
      <c r="Z1043" s="513"/>
      <c r="AA1043" s="514"/>
      <c r="AB1043" s="489"/>
    </row>
    <row r="1044" spans="1:28" ht="15.75" customHeight="1"/>
    <row r="1045" spans="1:28" ht="31.5" thickBot="1">
      <c r="A1045" s="522" t="str">
        <f>T(Definitions!D28)</f>
        <v xml:space="preserve">Weapon of Mass Destruction </v>
      </c>
      <c r="B1045" s="522"/>
      <c r="C1045" s="522"/>
      <c r="D1045" s="522"/>
      <c r="E1045" s="522"/>
      <c r="F1045" s="522"/>
      <c r="G1045" s="522"/>
      <c r="H1045" s="522"/>
      <c r="I1045" s="522"/>
      <c r="J1045" s="522"/>
      <c r="K1045" s="522"/>
      <c r="L1045" s="522"/>
      <c r="M1045" s="522"/>
      <c r="N1045" s="522"/>
      <c r="O1045" s="522"/>
      <c r="P1045" s="522"/>
      <c r="Q1045" s="522"/>
      <c r="R1045" s="522"/>
      <c r="S1045" s="522"/>
      <c r="T1045" s="522"/>
      <c r="U1045" s="522"/>
      <c r="V1045" s="522"/>
      <c r="W1045" s="522"/>
      <c r="X1045" s="522"/>
      <c r="Y1045" s="522"/>
      <c r="Z1045" s="522"/>
      <c r="AA1045" s="522"/>
      <c r="AB1045" s="522"/>
    </row>
    <row r="1046" spans="1:28" ht="15.75" customHeight="1">
      <c r="A1046" s="472" t="str">
        <f>T(A1045)</f>
        <v xml:space="preserve">Weapon of Mass Destruction </v>
      </c>
      <c r="B1046" s="473"/>
      <c r="C1046" s="473"/>
      <c r="D1046" s="474"/>
      <c r="E1046" s="523" t="s">
        <v>5</v>
      </c>
      <c r="F1046" s="524"/>
      <c r="G1046" s="478" t="s">
        <v>159</v>
      </c>
      <c r="H1046" s="482"/>
      <c r="I1046" s="479"/>
      <c r="J1046" s="484" t="s">
        <v>7</v>
      </c>
      <c r="K1046" s="485"/>
      <c r="L1046" s="485"/>
      <c r="M1046" s="485"/>
      <c r="N1046" s="485"/>
      <c r="O1046" s="485"/>
      <c r="P1046" s="485"/>
      <c r="Q1046" s="485"/>
      <c r="R1046" s="486"/>
      <c r="S1046" s="484" t="s">
        <v>9</v>
      </c>
      <c r="T1046" s="485"/>
      <c r="U1046" s="485"/>
      <c r="V1046" s="485"/>
      <c r="W1046" s="485"/>
      <c r="X1046" s="485"/>
      <c r="Y1046" s="485"/>
      <c r="Z1046" s="485"/>
      <c r="AA1046" s="486"/>
      <c r="AB1046" s="487">
        <f>SUM(((((J1050+S1050)/2)*G1050)*E1050))</f>
        <v>0</v>
      </c>
    </row>
    <row r="1047" spans="1:28" ht="15.75" customHeight="1">
      <c r="A1047" s="475"/>
      <c r="B1047" s="476"/>
      <c r="C1047" s="476"/>
      <c r="D1047" s="477"/>
      <c r="E1047" s="525"/>
      <c r="F1047" s="526"/>
      <c r="G1047" s="480"/>
      <c r="H1047" s="483"/>
      <c r="I1047" s="481"/>
      <c r="J1047" s="490" t="s">
        <v>163</v>
      </c>
      <c r="K1047" s="491"/>
      <c r="L1047" s="492"/>
      <c r="M1047" s="490" t="s">
        <v>165</v>
      </c>
      <c r="N1047" s="491"/>
      <c r="O1047" s="492"/>
      <c r="P1047" s="490" t="s">
        <v>167</v>
      </c>
      <c r="Q1047" s="491"/>
      <c r="R1047" s="492"/>
      <c r="S1047" s="490" t="s">
        <v>213</v>
      </c>
      <c r="T1047" s="491"/>
      <c r="U1047" s="492"/>
      <c r="V1047" s="490" t="s">
        <v>219</v>
      </c>
      <c r="W1047" s="491"/>
      <c r="X1047" s="492"/>
      <c r="Y1047" s="490" t="s">
        <v>225</v>
      </c>
      <c r="Z1047" s="491"/>
      <c r="AA1047" s="492"/>
      <c r="AB1047" s="488"/>
    </row>
    <row r="1048" spans="1:28" ht="15.75" customHeight="1">
      <c r="A1048" s="493" t="str">
        <f>T(A933)</f>
        <v>Headquarters Building</v>
      </c>
      <c r="B1048" s="494"/>
      <c r="C1048" s="96" t="str">
        <f>T(C933)</f>
        <v>LR</v>
      </c>
      <c r="D1048" s="99">
        <f>SUM(D933)</f>
        <v>1</v>
      </c>
      <c r="E1048" s="495">
        <v>1</v>
      </c>
      <c r="F1048" s="496"/>
      <c r="G1048" s="495">
        <f>SUM(G933)</f>
        <v>0</v>
      </c>
      <c r="H1048" s="499"/>
      <c r="I1048" s="496"/>
      <c r="J1048" s="501">
        <v>0</v>
      </c>
      <c r="K1048" s="502"/>
      <c r="L1048" s="503"/>
      <c r="M1048" s="501">
        <v>0</v>
      </c>
      <c r="N1048" s="502"/>
      <c r="O1048" s="503"/>
      <c r="P1048" s="501">
        <v>0</v>
      </c>
      <c r="Q1048" s="502"/>
      <c r="R1048" s="503"/>
      <c r="S1048" s="501">
        <v>0</v>
      </c>
      <c r="T1048" s="502"/>
      <c r="U1048" s="503"/>
      <c r="V1048" s="501">
        <v>0</v>
      </c>
      <c r="W1048" s="502"/>
      <c r="X1048" s="503"/>
      <c r="Y1048" s="501">
        <v>0</v>
      </c>
      <c r="Z1048" s="502"/>
      <c r="AA1048" s="503"/>
      <c r="AB1048" s="488"/>
    </row>
    <row r="1049" spans="1:28" ht="15.75" customHeight="1">
      <c r="A1049" s="507" t="str">
        <f>T(A934)</f>
        <v/>
      </c>
      <c r="B1049" s="508"/>
      <c r="C1049" s="508"/>
      <c r="D1049" s="509"/>
      <c r="E1049" s="497"/>
      <c r="F1049" s="498"/>
      <c r="G1049" s="497"/>
      <c r="H1049" s="500"/>
      <c r="I1049" s="498"/>
      <c r="J1049" s="504"/>
      <c r="K1049" s="505"/>
      <c r="L1049" s="506"/>
      <c r="M1049" s="504"/>
      <c r="N1049" s="505"/>
      <c r="O1049" s="506"/>
      <c r="P1049" s="504"/>
      <c r="Q1049" s="505"/>
      <c r="R1049" s="506"/>
      <c r="S1049" s="504"/>
      <c r="T1049" s="505"/>
      <c r="U1049" s="506"/>
      <c r="V1049" s="504"/>
      <c r="W1049" s="505"/>
      <c r="X1049" s="506"/>
      <c r="Y1049" s="504"/>
      <c r="Z1049" s="505"/>
      <c r="AA1049" s="506"/>
      <c r="AB1049" s="488"/>
    </row>
    <row r="1050" spans="1:28" ht="15.75" customHeight="1" thickBot="1">
      <c r="A1050" s="510"/>
      <c r="B1050" s="511"/>
      <c r="C1050" s="511"/>
      <c r="D1050" s="512"/>
      <c r="E1050" s="513">
        <f>SUM(E1048)</f>
        <v>1</v>
      </c>
      <c r="F1050" s="514"/>
      <c r="G1050" s="515">
        <f>SUM(G1048)</f>
        <v>0</v>
      </c>
      <c r="H1050" s="513"/>
      <c r="I1050" s="514"/>
      <c r="J1050" s="515">
        <f>SUM((J1048+M1048+P1048)/3)</f>
        <v>0</v>
      </c>
      <c r="K1050" s="513"/>
      <c r="L1050" s="513"/>
      <c r="M1050" s="513"/>
      <c r="N1050" s="513"/>
      <c r="O1050" s="513"/>
      <c r="P1050" s="513"/>
      <c r="Q1050" s="513"/>
      <c r="R1050" s="514"/>
      <c r="S1050" s="515">
        <f>SUM(((S1048*3)+V1048+Y1048)/5)</f>
        <v>0</v>
      </c>
      <c r="T1050" s="513"/>
      <c r="U1050" s="513"/>
      <c r="V1050" s="513"/>
      <c r="W1050" s="513"/>
      <c r="X1050" s="513"/>
      <c r="Y1050" s="513"/>
      <c r="Z1050" s="513"/>
      <c r="AA1050" s="514"/>
      <c r="AB1050" s="489"/>
    </row>
    <row r="1051" spans="1:28" ht="15.75" customHeight="1" thickBot="1">
      <c r="A1051" s="114"/>
      <c r="B1051" s="114"/>
      <c r="C1051" s="114"/>
      <c r="D1051" s="114"/>
      <c r="E1051" s="114"/>
      <c r="F1051" s="114"/>
      <c r="G1051" s="114"/>
      <c r="H1051" s="114"/>
      <c r="I1051" s="114"/>
      <c r="J1051" s="98"/>
      <c r="K1051" s="98"/>
      <c r="L1051" s="98"/>
      <c r="M1051" s="98"/>
      <c r="N1051" s="98"/>
      <c r="O1051" s="98"/>
      <c r="P1051" s="98"/>
      <c r="Q1051" s="98"/>
      <c r="R1051" s="98"/>
      <c r="S1051" s="98"/>
      <c r="T1051" s="98"/>
      <c r="U1051" s="98"/>
      <c r="V1051" s="98"/>
      <c r="W1051" s="98"/>
      <c r="X1051" s="98"/>
      <c r="Y1051" s="98"/>
      <c r="Z1051" s="98"/>
      <c r="AA1051" s="98"/>
      <c r="AB1051" s="100"/>
    </row>
    <row r="1052" spans="1:28" ht="15.75" customHeight="1">
      <c r="A1052" s="472" t="str">
        <f>T(A1045)</f>
        <v xml:space="preserve">Weapon of Mass Destruction </v>
      </c>
      <c r="B1052" s="473"/>
      <c r="C1052" s="473"/>
      <c r="D1052" s="474"/>
      <c r="E1052" s="523" t="s">
        <v>5</v>
      </c>
      <c r="F1052" s="524"/>
      <c r="G1052" s="478" t="s">
        <v>159</v>
      </c>
      <c r="H1052" s="482"/>
      <c r="I1052" s="479"/>
      <c r="J1052" s="484" t="s">
        <v>7</v>
      </c>
      <c r="K1052" s="485"/>
      <c r="L1052" s="485"/>
      <c r="M1052" s="485"/>
      <c r="N1052" s="485"/>
      <c r="O1052" s="485"/>
      <c r="P1052" s="485"/>
      <c r="Q1052" s="485"/>
      <c r="R1052" s="486"/>
      <c r="S1052" s="484" t="s">
        <v>9</v>
      </c>
      <c r="T1052" s="485"/>
      <c r="U1052" s="485"/>
      <c r="V1052" s="485"/>
      <c r="W1052" s="485"/>
      <c r="X1052" s="485"/>
      <c r="Y1052" s="485"/>
      <c r="Z1052" s="485"/>
      <c r="AA1052" s="486"/>
      <c r="AB1052" s="487">
        <f>SUM(((((J1056+S1056)/2)*G1056)*E1056))</f>
        <v>0</v>
      </c>
    </row>
    <row r="1053" spans="1:28" ht="15.75" customHeight="1">
      <c r="A1053" s="475"/>
      <c r="B1053" s="476"/>
      <c r="C1053" s="476"/>
      <c r="D1053" s="477"/>
      <c r="E1053" s="525"/>
      <c r="F1053" s="526"/>
      <c r="G1053" s="480"/>
      <c r="H1053" s="483"/>
      <c r="I1053" s="481"/>
      <c r="J1053" s="490" t="s">
        <v>163</v>
      </c>
      <c r="K1053" s="491"/>
      <c r="L1053" s="492"/>
      <c r="M1053" s="490" t="s">
        <v>165</v>
      </c>
      <c r="N1053" s="491"/>
      <c r="O1053" s="492"/>
      <c r="P1053" s="490" t="s">
        <v>167</v>
      </c>
      <c r="Q1053" s="491"/>
      <c r="R1053" s="492"/>
      <c r="S1053" s="490" t="s">
        <v>213</v>
      </c>
      <c r="T1053" s="491"/>
      <c r="U1053" s="492"/>
      <c r="V1053" s="490" t="s">
        <v>219</v>
      </c>
      <c r="W1053" s="491"/>
      <c r="X1053" s="492"/>
      <c r="Y1053" s="490" t="s">
        <v>225</v>
      </c>
      <c r="Z1053" s="491"/>
      <c r="AA1053" s="492"/>
      <c r="AB1053" s="488"/>
    </row>
    <row r="1054" spans="1:28" ht="15.75" customHeight="1">
      <c r="A1054" s="493" t="str">
        <f>T(A939)</f>
        <v>Major Passenger Terminals</v>
      </c>
      <c r="B1054" s="494"/>
      <c r="C1054" s="96" t="str">
        <f>T(C939)</f>
        <v>LR</v>
      </c>
      <c r="D1054" s="99">
        <f>SUM(D939)</f>
        <v>2</v>
      </c>
      <c r="E1054" s="495">
        <v>1</v>
      </c>
      <c r="F1054" s="496"/>
      <c r="G1054" s="495">
        <f>SUM(G939)</f>
        <v>0</v>
      </c>
      <c r="H1054" s="499"/>
      <c r="I1054" s="496"/>
      <c r="J1054" s="501">
        <v>0</v>
      </c>
      <c r="K1054" s="502"/>
      <c r="L1054" s="503"/>
      <c r="M1054" s="501">
        <v>0</v>
      </c>
      <c r="N1054" s="502"/>
      <c r="O1054" s="503"/>
      <c r="P1054" s="501">
        <v>0</v>
      </c>
      <c r="Q1054" s="502"/>
      <c r="R1054" s="503"/>
      <c r="S1054" s="501">
        <v>0</v>
      </c>
      <c r="T1054" s="502"/>
      <c r="U1054" s="503"/>
      <c r="V1054" s="501">
        <v>0</v>
      </c>
      <c r="W1054" s="502"/>
      <c r="X1054" s="503"/>
      <c r="Y1054" s="501">
        <v>0</v>
      </c>
      <c r="Z1054" s="502"/>
      <c r="AA1054" s="503"/>
      <c r="AB1054" s="488"/>
    </row>
    <row r="1055" spans="1:28" ht="15.75" customHeight="1">
      <c r="A1055" s="507" t="str">
        <f>T(A940)</f>
        <v/>
      </c>
      <c r="B1055" s="508"/>
      <c r="C1055" s="508"/>
      <c r="D1055" s="509"/>
      <c r="E1055" s="497"/>
      <c r="F1055" s="498"/>
      <c r="G1055" s="497"/>
      <c r="H1055" s="500"/>
      <c r="I1055" s="498"/>
      <c r="J1055" s="504"/>
      <c r="K1055" s="505"/>
      <c r="L1055" s="506"/>
      <c r="M1055" s="504"/>
      <c r="N1055" s="505"/>
      <c r="O1055" s="506"/>
      <c r="P1055" s="504"/>
      <c r="Q1055" s="505"/>
      <c r="R1055" s="506"/>
      <c r="S1055" s="504"/>
      <c r="T1055" s="505"/>
      <c r="U1055" s="506"/>
      <c r="V1055" s="504"/>
      <c r="W1055" s="505"/>
      <c r="X1055" s="506"/>
      <c r="Y1055" s="504"/>
      <c r="Z1055" s="505"/>
      <c r="AA1055" s="506"/>
      <c r="AB1055" s="488"/>
    </row>
    <row r="1056" spans="1:28" ht="15.75" customHeight="1" thickBot="1">
      <c r="A1056" s="510"/>
      <c r="B1056" s="511"/>
      <c r="C1056" s="511"/>
      <c r="D1056" s="512"/>
      <c r="E1056" s="513">
        <f>SUM(E1054)</f>
        <v>1</v>
      </c>
      <c r="F1056" s="514"/>
      <c r="G1056" s="515">
        <f>SUM(G1054)</f>
        <v>0</v>
      </c>
      <c r="H1056" s="513"/>
      <c r="I1056" s="514"/>
      <c r="J1056" s="515">
        <f>SUM((J1054+M1054+P1054)/3)</f>
        <v>0</v>
      </c>
      <c r="K1056" s="513"/>
      <c r="L1056" s="513"/>
      <c r="M1056" s="513"/>
      <c r="N1056" s="513"/>
      <c r="O1056" s="513"/>
      <c r="P1056" s="513"/>
      <c r="Q1056" s="513"/>
      <c r="R1056" s="514"/>
      <c r="S1056" s="515">
        <f>SUM(((S1054*3)+V1054+Y1054)/5)</f>
        <v>0</v>
      </c>
      <c r="T1056" s="513"/>
      <c r="U1056" s="513"/>
      <c r="V1056" s="513"/>
      <c r="W1056" s="513"/>
      <c r="X1056" s="513"/>
      <c r="Y1056" s="513"/>
      <c r="Z1056" s="513"/>
      <c r="AA1056" s="514"/>
      <c r="AB1056" s="489"/>
    </row>
    <row r="1057" spans="1:28" ht="15.75" customHeight="1" thickBot="1">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row>
    <row r="1058" spans="1:28" ht="15.75" customHeight="1">
      <c r="A1058" s="472" t="str">
        <f>T(A1052)</f>
        <v xml:space="preserve">Weapon of Mass Destruction </v>
      </c>
      <c r="B1058" s="473"/>
      <c r="C1058" s="473"/>
      <c r="D1058" s="474"/>
      <c r="E1058" s="478" t="s">
        <v>5</v>
      </c>
      <c r="F1058" s="479"/>
      <c r="G1058" s="478" t="s">
        <v>159</v>
      </c>
      <c r="H1058" s="482"/>
      <c r="I1058" s="479"/>
      <c r="J1058" s="484" t="s">
        <v>7</v>
      </c>
      <c r="K1058" s="485"/>
      <c r="L1058" s="485"/>
      <c r="M1058" s="485"/>
      <c r="N1058" s="485"/>
      <c r="O1058" s="485"/>
      <c r="P1058" s="485"/>
      <c r="Q1058" s="485"/>
      <c r="R1058" s="486"/>
      <c r="S1058" s="484" t="s">
        <v>9</v>
      </c>
      <c r="T1058" s="485"/>
      <c r="U1058" s="485"/>
      <c r="V1058" s="485"/>
      <c r="W1058" s="485"/>
      <c r="X1058" s="485"/>
      <c r="Y1058" s="485"/>
      <c r="Z1058" s="485"/>
      <c r="AA1058" s="486"/>
      <c r="AB1058" s="487">
        <f>SUM(((((J1062+S1062)/2)*G1062)*E1062))</f>
        <v>0</v>
      </c>
    </row>
    <row r="1059" spans="1:28" ht="15.75" customHeight="1">
      <c r="A1059" s="475"/>
      <c r="B1059" s="476"/>
      <c r="C1059" s="476"/>
      <c r="D1059" s="477"/>
      <c r="E1059" s="480"/>
      <c r="F1059" s="481"/>
      <c r="G1059" s="480"/>
      <c r="H1059" s="483"/>
      <c r="I1059" s="481"/>
      <c r="J1059" s="490" t="s">
        <v>163</v>
      </c>
      <c r="K1059" s="491"/>
      <c r="L1059" s="492"/>
      <c r="M1059" s="490" t="s">
        <v>165</v>
      </c>
      <c r="N1059" s="491"/>
      <c r="O1059" s="492"/>
      <c r="P1059" s="490" t="s">
        <v>167</v>
      </c>
      <c r="Q1059" s="491"/>
      <c r="R1059" s="492"/>
      <c r="S1059" s="490" t="s">
        <v>213</v>
      </c>
      <c r="T1059" s="491"/>
      <c r="U1059" s="492"/>
      <c r="V1059" s="490" t="s">
        <v>219</v>
      </c>
      <c r="W1059" s="491"/>
      <c r="X1059" s="492"/>
      <c r="Y1059" s="490" t="s">
        <v>225</v>
      </c>
      <c r="Z1059" s="491"/>
      <c r="AA1059" s="540"/>
      <c r="AB1059" s="488"/>
    </row>
    <row r="1060" spans="1:28" ht="15.75" customHeight="1">
      <c r="A1060" s="493" t="str">
        <f>T(A945)</f>
        <v>Major Line Stations</v>
      </c>
      <c r="B1060" s="494"/>
      <c r="C1060" s="96" t="str">
        <f>T(C945)</f>
        <v>LR</v>
      </c>
      <c r="D1060" s="99">
        <f>SUM(D945)</f>
        <v>3</v>
      </c>
      <c r="E1060" s="495">
        <v>1</v>
      </c>
      <c r="F1060" s="496"/>
      <c r="G1060" s="495">
        <f>SUM(G945)</f>
        <v>0</v>
      </c>
      <c r="H1060" s="499"/>
      <c r="I1060" s="496"/>
      <c r="J1060" s="501">
        <v>0</v>
      </c>
      <c r="K1060" s="502"/>
      <c r="L1060" s="503"/>
      <c r="M1060" s="501">
        <v>0</v>
      </c>
      <c r="N1060" s="502"/>
      <c r="O1060" s="503"/>
      <c r="P1060" s="501">
        <v>0</v>
      </c>
      <c r="Q1060" s="502"/>
      <c r="R1060" s="503"/>
      <c r="S1060" s="501">
        <v>0</v>
      </c>
      <c r="T1060" s="502"/>
      <c r="U1060" s="503"/>
      <c r="V1060" s="501">
        <v>0</v>
      </c>
      <c r="W1060" s="502"/>
      <c r="X1060" s="503"/>
      <c r="Y1060" s="501">
        <v>0</v>
      </c>
      <c r="Z1060" s="502"/>
      <c r="AA1060" s="503"/>
      <c r="AB1060" s="488"/>
    </row>
    <row r="1061" spans="1:28" ht="15.75" customHeight="1">
      <c r="A1061" s="507" t="str">
        <f>T(A946)</f>
        <v/>
      </c>
      <c r="B1061" s="508"/>
      <c r="C1061" s="508"/>
      <c r="D1061" s="509"/>
      <c r="E1061" s="497"/>
      <c r="F1061" s="498"/>
      <c r="G1061" s="497"/>
      <c r="H1061" s="500"/>
      <c r="I1061" s="498"/>
      <c r="J1061" s="504"/>
      <c r="K1061" s="505"/>
      <c r="L1061" s="506"/>
      <c r="M1061" s="504"/>
      <c r="N1061" s="505"/>
      <c r="O1061" s="506"/>
      <c r="P1061" s="504"/>
      <c r="Q1061" s="505"/>
      <c r="R1061" s="506"/>
      <c r="S1061" s="504"/>
      <c r="T1061" s="505"/>
      <c r="U1061" s="506"/>
      <c r="V1061" s="504"/>
      <c r="W1061" s="505"/>
      <c r="X1061" s="506"/>
      <c r="Y1061" s="504"/>
      <c r="Z1061" s="505"/>
      <c r="AA1061" s="506"/>
      <c r="AB1061" s="488"/>
    </row>
    <row r="1062" spans="1:28" ht="15.75" customHeight="1" thickBot="1">
      <c r="A1062" s="510"/>
      <c r="B1062" s="511"/>
      <c r="C1062" s="511"/>
      <c r="D1062" s="512"/>
      <c r="E1062" s="513">
        <f>SUM(E1060)</f>
        <v>1</v>
      </c>
      <c r="F1062" s="514"/>
      <c r="G1062" s="515">
        <f>SUM(G1060)</f>
        <v>0</v>
      </c>
      <c r="H1062" s="513"/>
      <c r="I1062" s="514"/>
      <c r="J1062" s="515">
        <f>SUM((J1060+M1060+P1060)/3)</f>
        <v>0</v>
      </c>
      <c r="K1062" s="513"/>
      <c r="L1062" s="513"/>
      <c r="M1062" s="513"/>
      <c r="N1062" s="513"/>
      <c r="O1062" s="513"/>
      <c r="P1062" s="513"/>
      <c r="Q1062" s="513"/>
      <c r="R1062" s="514"/>
      <c r="S1062" s="515">
        <f>SUM(((S1060*3)+V1060+Y1060)/5)</f>
        <v>0</v>
      </c>
      <c r="T1062" s="513"/>
      <c r="U1062" s="513"/>
      <c r="V1062" s="513"/>
      <c r="W1062" s="513"/>
      <c r="X1062" s="513"/>
      <c r="Y1062" s="513"/>
      <c r="Z1062" s="513"/>
      <c r="AA1062" s="514"/>
      <c r="AB1062" s="489"/>
    </row>
    <row r="1063" spans="1:28" ht="15.75" customHeight="1" thickBot="1">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row>
    <row r="1064" spans="1:28" ht="15.75" customHeight="1">
      <c r="A1064" s="472" t="str">
        <f>T(A1058)</f>
        <v xml:space="preserve">Weapon of Mass Destruction </v>
      </c>
      <c r="B1064" s="473"/>
      <c r="C1064" s="473"/>
      <c r="D1064" s="474"/>
      <c r="E1064" s="478" t="s">
        <v>5</v>
      </c>
      <c r="F1064" s="479"/>
      <c r="G1064" s="478" t="s">
        <v>159</v>
      </c>
      <c r="H1064" s="482"/>
      <c r="I1064" s="479"/>
      <c r="J1064" s="484" t="s">
        <v>7</v>
      </c>
      <c r="K1064" s="485"/>
      <c r="L1064" s="485"/>
      <c r="M1064" s="485"/>
      <c r="N1064" s="485"/>
      <c r="O1064" s="485"/>
      <c r="P1064" s="485"/>
      <c r="Q1064" s="485"/>
      <c r="R1064" s="486"/>
      <c r="S1064" s="484" t="s">
        <v>9</v>
      </c>
      <c r="T1064" s="485"/>
      <c r="U1064" s="485"/>
      <c r="V1064" s="485"/>
      <c r="W1064" s="485"/>
      <c r="X1064" s="485"/>
      <c r="Y1064" s="485"/>
      <c r="Z1064" s="485"/>
      <c r="AA1064" s="486"/>
      <c r="AB1064" s="487">
        <f>SUM(((((J1068+S1068)/2)*G1068)*E1068))</f>
        <v>0</v>
      </c>
    </row>
    <row r="1065" spans="1:28" ht="15.75" customHeight="1">
      <c r="A1065" s="475"/>
      <c r="B1065" s="476"/>
      <c r="C1065" s="476"/>
      <c r="D1065" s="477"/>
      <c r="E1065" s="480"/>
      <c r="F1065" s="481"/>
      <c r="G1065" s="480"/>
      <c r="H1065" s="483"/>
      <c r="I1065" s="481"/>
      <c r="J1065" s="490" t="s">
        <v>163</v>
      </c>
      <c r="K1065" s="491"/>
      <c r="L1065" s="492"/>
      <c r="M1065" s="490" t="s">
        <v>165</v>
      </c>
      <c r="N1065" s="491"/>
      <c r="O1065" s="492"/>
      <c r="P1065" s="490" t="s">
        <v>167</v>
      </c>
      <c r="Q1065" s="491"/>
      <c r="R1065" s="492"/>
      <c r="S1065" s="490" t="s">
        <v>213</v>
      </c>
      <c r="T1065" s="491"/>
      <c r="U1065" s="492"/>
      <c r="V1065" s="490" t="s">
        <v>219</v>
      </c>
      <c r="W1065" s="491"/>
      <c r="X1065" s="492"/>
      <c r="Y1065" s="490" t="s">
        <v>225</v>
      </c>
      <c r="Z1065" s="491"/>
      <c r="AA1065" s="492"/>
      <c r="AB1065" s="488"/>
    </row>
    <row r="1066" spans="1:28" ht="15.75" customHeight="1">
      <c r="A1066" s="493" t="str">
        <f>T(A951)</f>
        <v>Parking Structures</v>
      </c>
      <c r="B1066" s="494"/>
      <c r="C1066" s="96" t="str">
        <f>T(C951)</f>
        <v>LR</v>
      </c>
      <c r="D1066" s="99">
        <f>SUM(D951)</f>
        <v>4</v>
      </c>
      <c r="E1066" s="495">
        <v>1</v>
      </c>
      <c r="F1066" s="496"/>
      <c r="G1066" s="495">
        <f>SUM(G951)</f>
        <v>0</v>
      </c>
      <c r="H1066" s="499"/>
      <c r="I1066" s="496"/>
      <c r="J1066" s="501">
        <v>0</v>
      </c>
      <c r="K1066" s="502"/>
      <c r="L1066" s="503"/>
      <c r="M1066" s="501">
        <v>0</v>
      </c>
      <c r="N1066" s="502"/>
      <c r="O1066" s="503"/>
      <c r="P1066" s="501">
        <v>0</v>
      </c>
      <c r="Q1066" s="502"/>
      <c r="R1066" s="503"/>
      <c r="S1066" s="501">
        <v>0</v>
      </c>
      <c r="T1066" s="502"/>
      <c r="U1066" s="503"/>
      <c r="V1066" s="501">
        <v>0</v>
      </c>
      <c r="W1066" s="502"/>
      <c r="X1066" s="503"/>
      <c r="Y1066" s="501">
        <v>0</v>
      </c>
      <c r="Z1066" s="502"/>
      <c r="AA1066" s="503"/>
      <c r="AB1066" s="488"/>
    </row>
    <row r="1067" spans="1:28" ht="15.75" customHeight="1">
      <c r="A1067" s="507" t="str">
        <f>T(A952)</f>
        <v/>
      </c>
      <c r="B1067" s="508"/>
      <c r="C1067" s="508"/>
      <c r="D1067" s="509"/>
      <c r="E1067" s="497"/>
      <c r="F1067" s="498"/>
      <c r="G1067" s="497"/>
      <c r="H1067" s="500"/>
      <c r="I1067" s="498"/>
      <c r="J1067" s="504"/>
      <c r="K1067" s="505"/>
      <c r="L1067" s="506"/>
      <c r="M1067" s="504"/>
      <c r="N1067" s="505"/>
      <c r="O1067" s="506"/>
      <c r="P1067" s="504"/>
      <c r="Q1067" s="505"/>
      <c r="R1067" s="506"/>
      <c r="S1067" s="504"/>
      <c r="T1067" s="505"/>
      <c r="U1067" s="506"/>
      <c r="V1067" s="504"/>
      <c r="W1067" s="505"/>
      <c r="X1067" s="506"/>
      <c r="Y1067" s="504"/>
      <c r="Z1067" s="505"/>
      <c r="AA1067" s="506"/>
      <c r="AB1067" s="488"/>
    </row>
    <row r="1068" spans="1:28" ht="15.75" customHeight="1" thickBot="1">
      <c r="A1068" s="510"/>
      <c r="B1068" s="511"/>
      <c r="C1068" s="511"/>
      <c r="D1068" s="512"/>
      <c r="E1068" s="513">
        <f>SUM(E1066)</f>
        <v>1</v>
      </c>
      <c r="F1068" s="514"/>
      <c r="G1068" s="515">
        <f>SUM(G1066)</f>
        <v>0</v>
      </c>
      <c r="H1068" s="513"/>
      <c r="I1068" s="514"/>
      <c r="J1068" s="515">
        <f>SUM((J1066+M1066+P1066)/3)</f>
        <v>0</v>
      </c>
      <c r="K1068" s="513"/>
      <c r="L1068" s="513"/>
      <c r="M1068" s="513"/>
      <c r="N1068" s="513"/>
      <c r="O1068" s="513"/>
      <c r="P1068" s="513"/>
      <c r="Q1068" s="513"/>
      <c r="R1068" s="514"/>
      <c r="S1068" s="515">
        <f>SUM(((S1066*3)+V1066+Y1066)/5)</f>
        <v>0</v>
      </c>
      <c r="T1068" s="513"/>
      <c r="U1068" s="513"/>
      <c r="V1068" s="513"/>
      <c r="W1068" s="513"/>
      <c r="X1068" s="513"/>
      <c r="Y1068" s="513"/>
      <c r="Z1068" s="513"/>
      <c r="AA1068" s="514"/>
      <c r="AB1068" s="489"/>
    </row>
    <row r="1069" spans="1:28" ht="15.75" customHeight="1" thickBot="1">
      <c r="E1069" s="100"/>
      <c r="F1069" s="100"/>
      <c r="G1069" s="100"/>
      <c r="H1069" s="100"/>
      <c r="I1069" s="100"/>
      <c r="J1069" s="98"/>
      <c r="K1069" s="98"/>
      <c r="L1069" s="98"/>
      <c r="M1069" s="98"/>
      <c r="N1069" s="98"/>
      <c r="O1069" s="98"/>
      <c r="P1069" s="98"/>
      <c r="Q1069" s="98"/>
      <c r="R1069" s="98"/>
      <c r="S1069" s="98"/>
      <c r="T1069" s="98"/>
      <c r="U1069" s="98"/>
      <c r="V1069" s="98"/>
      <c r="W1069" s="98"/>
      <c r="X1069" s="98"/>
      <c r="Y1069" s="98"/>
      <c r="Z1069" s="98"/>
      <c r="AA1069" s="98"/>
    </row>
    <row r="1070" spans="1:28" ht="15.75" customHeight="1">
      <c r="A1070" s="472" t="str">
        <f>T(A1064)</f>
        <v xml:space="preserve">Weapon of Mass Destruction </v>
      </c>
      <c r="B1070" s="473"/>
      <c r="C1070" s="473"/>
      <c r="D1070" s="474"/>
      <c r="E1070" s="478" t="s">
        <v>5</v>
      </c>
      <c r="F1070" s="479"/>
      <c r="G1070" s="478" t="s">
        <v>159</v>
      </c>
      <c r="H1070" s="482"/>
      <c r="I1070" s="479"/>
      <c r="J1070" s="484" t="s">
        <v>7</v>
      </c>
      <c r="K1070" s="485"/>
      <c r="L1070" s="485"/>
      <c r="M1070" s="485"/>
      <c r="N1070" s="485"/>
      <c r="O1070" s="485"/>
      <c r="P1070" s="485"/>
      <c r="Q1070" s="485"/>
      <c r="R1070" s="486"/>
      <c r="S1070" s="484" t="s">
        <v>9</v>
      </c>
      <c r="T1070" s="485"/>
      <c r="U1070" s="485"/>
      <c r="V1070" s="485"/>
      <c r="W1070" s="485"/>
      <c r="X1070" s="485"/>
      <c r="Y1070" s="485"/>
      <c r="Z1070" s="485"/>
      <c r="AA1070" s="486"/>
      <c r="AB1070" s="487">
        <f>SUM(((((J1074+S1074)/2)*G1074)*E1074))</f>
        <v>0</v>
      </c>
    </row>
    <row r="1071" spans="1:28" ht="15.75" customHeight="1">
      <c r="A1071" s="475"/>
      <c r="B1071" s="476"/>
      <c r="C1071" s="476"/>
      <c r="D1071" s="477"/>
      <c r="E1071" s="480"/>
      <c r="F1071" s="481"/>
      <c r="G1071" s="480"/>
      <c r="H1071" s="483"/>
      <c r="I1071" s="481"/>
      <c r="J1071" s="490" t="s">
        <v>163</v>
      </c>
      <c r="K1071" s="491"/>
      <c r="L1071" s="492"/>
      <c r="M1071" s="490" t="s">
        <v>165</v>
      </c>
      <c r="N1071" s="491"/>
      <c r="O1071" s="492"/>
      <c r="P1071" s="490" t="s">
        <v>167</v>
      </c>
      <c r="Q1071" s="491"/>
      <c r="R1071" s="492"/>
      <c r="S1071" s="490" t="s">
        <v>213</v>
      </c>
      <c r="T1071" s="491"/>
      <c r="U1071" s="492"/>
      <c r="V1071" s="490" t="s">
        <v>219</v>
      </c>
      <c r="W1071" s="491"/>
      <c r="X1071" s="492"/>
      <c r="Y1071" s="490" t="s">
        <v>225</v>
      </c>
      <c r="Z1071" s="491"/>
      <c r="AA1071" s="492"/>
      <c r="AB1071" s="488"/>
    </row>
    <row r="1072" spans="1:28" ht="15.75" customHeight="1">
      <c r="A1072" s="493" t="str">
        <f>T(A957)</f>
        <v>Consist - Type 1</v>
      </c>
      <c r="B1072" s="494"/>
      <c r="C1072" s="96" t="str">
        <f>T(C957)</f>
        <v>LR</v>
      </c>
      <c r="D1072" s="99">
        <f>SUM(D957)</f>
        <v>5</v>
      </c>
      <c r="E1072" s="495">
        <v>1</v>
      </c>
      <c r="F1072" s="496"/>
      <c r="G1072" s="495">
        <f>SUM(G957)</f>
        <v>0</v>
      </c>
      <c r="H1072" s="499"/>
      <c r="I1072" s="496"/>
      <c r="J1072" s="501">
        <v>0</v>
      </c>
      <c r="K1072" s="502"/>
      <c r="L1072" s="503"/>
      <c r="M1072" s="501">
        <v>0</v>
      </c>
      <c r="N1072" s="502"/>
      <c r="O1072" s="503"/>
      <c r="P1072" s="501">
        <v>0</v>
      </c>
      <c r="Q1072" s="502"/>
      <c r="R1072" s="503"/>
      <c r="S1072" s="501">
        <v>0</v>
      </c>
      <c r="T1072" s="502"/>
      <c r="U1072" s="503"/>
      <c r="V1072" s="501">
        <v>0</v>
      </c>
      <c r="W1072" s="502"/>
      <c r="X1072" s="503"/>
      <c r="Y1072" s="501">
        <v>0</v>
      </c>
      <c r="Z1072" s="502"/>
      <c r="AA1072" s="503"/>
      <c r="AB1072" s="488"/>
    </row>
    <row r="1073" spans="1:28" ht="15.75" customHeight="1">
      <c r="A1073" s="507" t="str">
        <f>T(A958)</f>
        <v/>
      </c>
      <c r="B1073" s="508"/>
      <c r="C1073" s="508"/>
      <c r="D1073" s="509"/>
      <c r="E1073" s="497"/>
      <c r="F1073" s="498"/>
      <c r="G1073" s="497"/>
      <c r="H1073" s="500"/>
      <c r="I1073" s="498"/>
      <c r="J1073" s="504"/>
      <c r="K1073" s="505"/>
      <c r="L1073" s="506"/>
      <c r="M1073" s="504"/>
      <c r="N1073" s="505"/>
      <c r="O1073" s="506"/>
      <c r="P1073" s="504"/>
      <c r="Q1073" s="505"/>
      <c r="R1073" s="506"/>
      <c r="S1073" s="504"/>
      <c r="T1073" s="505"/>
      <c r="U1073" s="506"/>
      <c r="V1073" s="504"/>
      <c r="W1073" s="505"/>
      <c r="X1073" s="506"/>
      <c r="Y1073" s="504"/>
      <c r="Z1073" s="505"/>
      <c r="AA1073" s="506"/>
      <c r="AB1073" s="488"/>
    </row>
    <row r="1074" spans="1:28" ht="15.75" customHeight="1" thickBot="1">
      <c r="A1074" s="510"/>
      <c r="B1074" s="511"/>
      <c r="C1074" s="511"/>
      <c r="D1074" s="512"/>
      <c r="E1074" s="513">
        <f>SUM(E1072)</f>
        <v>1</v>
      </c>
      <c r="F1074" s="514"/>
      <c r="G1074" s="515">
        <f>SUM(G1072)</f>
        <v>0</v>
      </c>
      <c r="H1074" s="513"/>
      <c r="I1074" s="514"/>
      <c r="J1074" s="515">
        <f>SUM((J1072+M1072+P1072)/3)</f>
        <v>0</v>
      </c>
      <c r="K1074" s="513"/>
      <c r="L1074" s="513"/>
      <c r="M1074" s="513"/>
      <c r="N1074" s="513"/>
      <c r="O1074" s="513"/>
      <c r="P1074" s="513"/>
      <c r="Q1074" s="513"/>
      <c r="R1074" s="514"/>
      <c r="S1074" s="515">
        <f>SUM(((S1072*3)+V1072+Y1072)/5)</f>
        <v>0</v>
      </c>
      <c r="T1074" s="513"/>
      <c r="U1074" s="513"/>
      <c r="V1074" s="513"/>
      <c r="W1074" s="513"/>
      <c r="X1074" s="513"/>
      <c r="Y1074" s="513"/>
      <c r="Z1074" s="513"/>
      <c r="AA1074" s="514"/>
      <c r="AB1074" s="489"/>
    </row>
    <row r="1075" spans="1:28" ht="15.75" customHeight="1" thickBot="1">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11"/>
    </row>
    <row r="1076" spans="1:28" ht="15.75" customHeight="1">
      <c r="A1076" s="472" t="str">
        <f>T(A1070)</f>
        <v xml:space="preserve">Weapon of Mass Destruction </v>
      </c>
      <c r="B1076" s="473"/>
      <c r="C1076" s="473"/>
      <c r="D1076" s="474"/>
      <c r="E1076" s="478" t="s">
        <v>5</v>
      </c>
      <c r="F1076" s="479"/>
      <c r="G1076" s="478" t="s">
        <v>159</v>
      </c>
      <c r="H1076" s="482"/>
      <c r="I1076" s="479"/>
      <c r="J1076" s="484" t="s">
        <v>7</v>
      </c>
      <c r="K1076" s="485"/>
      <c r="L1076" s="485"/>
      <c r="M1076" s="485"/>
      <c r="N1076" s="485"/>
      <c r="O1076" s="485"/>
      <c r="P1076" s="485"/>
      <c r="Q1076" s="485"/>
      <c r="R1076" s="486"/>
      <c r="S1076" s="484" t="s">
        <v>9</v>
      </c>
      <c r="T1076" s="485"/>
      <c r="U1076" s="485"/>
      <c r="V1076" s="485"/>
      <c r="W1076" s="485"/>
      <c r="X1076" s="485"/>
      <c r="Y1076" s="485"/>
      <c r="Z1076" s="485"/>
      <c r="AA1076" s="486"/>
      <c r="AB1076" s="487">
        <f>SUM(((((J1080+S1080)/2)*G1080)*E1080))</f>
        <v>0</v>
      </c>
    </row>
    <row r="1077" spans="1:28" ht="15.75" customHeight="1">
      <c r="A1077" s="475"/>
      <c r="B1077" s="476"/>
      <c r="C1077" s="476"/>
      <c r="D1077" s="477"/>
      <c r="E1077" s="480"/>
      <c r="F1077" s="481"/>
      <c r="G1077" s="480"/>
      <c r="H1077" s="483"/>
      <c r="I1077" s="481"/>
      <c r="J1077" s="490" t="s">
        <v>163</v>
      </c>
      <c r="K1077" s="491"/>
      <c r="L1077" s="492"/>
      <c r="M1077" s="490" t="s">
        <v>165</v>
      </c>
      <c r="N1077" s="491"/>
      <c r="O1077" s="492"/>
      <c r="P1077" s="490" t="s">
        <v>167</v>
      </c>
      <c r="Q1077" s="491"/>
      <c r="R1077" s="492"/>
      <c r="S1077" s="490" t="s">
        <v>213</v>
      </c>
      <c r="T1077" s="491"/>
      <c r="U1077" s="492"/>
      <c r="V1077" s="490" t="s">
        <v>219</v>
      </c>
      <c r="W1077" s="491"/>
      <c r="X1077" s="492"/>
      <c r="Y1077" s="490" t="s">
        <v>225</v>
      </c>
      <c r="Z1077" s="491"/>
      <c r="AA1077" s="540"/>
      <c r="AB1077" s="488"/>
    </row>
    <row r="1078" spans="1:28" ht="15.75" customHeight="1">
      <c r="A1078" s="493" t="str">
        <f>T(A963)</f>
        <v>Consist - Type 2</v>
      </c>
      <c r="B1078" s="494"/>
      <c r="C1078" s="96" t="str">
        <f>T(C963)</f>
        <v>LR</v>
      </c>
      <c r="D1078" s="99">
        <f>SUM(D963)</f>
        <v>6</v>
      </c>
      <c r="E1078" s="495">
        <v>1</v>
      </c>
      <c r="F1078" s="496"/>
      <c r="G1078" s="495">
        <f>SUM(G963)</f>
        <v>0</v>
      </c>
      <c r="H1078" s="499"/>
      <c r="I1078" s="496"/>
      <c r="J1078" s="501">
        <v>0</v>
      </c>
      <c r="K1078" s="502"/>
      <c r="L1078" s="503"/>
      <c r="M1078" s="501">
        <v>0</v>
      </c>
      <c r="N1078" s="502"/>
      <c r="O1078" s="503"/>
      <c r="P1078" s="501">
        <v>0</v>
      </c>
      <c r="Q1078" s="502"/>
      <c r="R1078" s="503"/>
      <c r="S1078" s="501">
        <v>0</v>
      </c>
      <c r="T1078" s="502"/>
      <c r="U1078" s="503"/>
      <c r="V1078" s="501">
        <v>0</v>
      </c>
      <c r="W1078" s="502"/>
      <c r="X1078" s="503"/>
      <c r="Y1078" s="501">
        <v>0</v>
      </c>
      <c r="Z1078" s="502"/>
      <c r="AA1078" s="503"/>
      <c r="AB1078" s="488"/>
    </row>
    <row r="1079" spans="1:28" ht="15.75" customHeight="1">
      <c r="A1079" s="507" t="str">
        <f>T(A964)</f>
        <v/>
      </c>
      <c r="B1079" s="508"/>
      <c r="C1079" s="508"/>
      <c r="D1079" s="509"/>
      <c r="E1079" s="497"/>
      <c r="F1079" s="498"/>
      <c r="G1079" s="497"/>
      <c r="H1079" s="500"/>
      <c r="I1079" s="498"/>
      <c r="J1079" s="504"/>
      <c r="K1079" s="505"/>
      <c r="L1079" s="506"/>
      <c r="M1079" s="504"/>
      <c r="N1079" s="505"/>
      <c r="O1079" s="506"/>
      <c r="P1079" s="504"/>
      <c r="Q1079" s="505"/>
      <c r="R1079" s="506"/>
      <c r="S1079" s="504"/>
      <c r="T1079" s="505"/>
      <c r="U1079" s="506"/>
      <c r="V1079" s="504"/>
      <c r="W1079" s="505"/>
      <c r="X1079" s="506"/>
      <c r="Y1079" s="504"/>
      <c r="Z1079" s="505"/>
      <c r="AA1079" s="506"/>
      <c r="AB1079" s="488"/>
    </row>
    <row r="1080" spans="1:28" ht="15.75" customHeight="1" thickBot="1">
      <c r="A1080" s="510"/>
      <c r="B1080" s="511"/>
      <c r="C1080" s="511"/>
      <c r="D1080" s="512"/>
      <c r="E1080" s="513">
        <f>SUM(E1078)</f>
        <v>1</v>
      </c>
      <c r="F1080" s="514"/>
      <c r="G1080" s="515">
        <f>SUM(G1078)</f>
        <v>0</v>
      </c>
      <c r="H1080" s="513"/>
      <c r="I1080" s="514"/>
      <c r="J1080" s="515">
        <f>SUM((J1078+M1078+P1078)/3)</f>
        <v>0</v>
      </c>
      <c r="K1080" s="513"/>
      <c r="L1080" s="513"/>
      <c r="M1080" s="513"/>
      <c r="N1080" s="513"/>
      <c r="O1080" s="513"/>
      <c r="P1080" s="513"/>
      <c r="Q1080" s="513"/>
      <c r="R1080" s="514"/>
      <c r="S1080" s="515">
        <f>SUM(((S1078*3)+V1078+Y1078)/5)</f>
        <v>0</v>
      </c>
      <c r="T1080" s="513"/>
      <c r="U1080" s="513"/>
      <c r="V1080" s="513"/>
      <c r="W1080" s="513"/>
      <c r="X1080" s="513"/>
      <c r="Y1080" s="513"/>
      <c r="Z1080" s="513"/>
      <c r="AA1080" s="514"/>
      <c r="AB1080" s="489"/>
    </row>
    <row r="1081" spans="1:28" ht="15.75" customHeight="1" thickBot="1">
      <c r="E1081" s="100"/>
      <c r="F1081" s="100"/>
      <c r="G1081" s="100"/>
      <c r="H1081" s="100"/>
      <c r="I1081" s="100"/>
      <c r="J1081" s="98"/>
      <c r="K1081" s="98"/>
      <c r="L1081" s="98"/>
      <c r="M1081" s="98"/>
      <c r="N1081" s="98"/>
      <c r="O1081" s="98"/>
      <c r="P1081" s="98"/>
      <c r="Q1081" s="98"/>
      <c r="R1081" s="98"/>
      <c r="S1081" s="98"/>
      <c r="T1081" s="98"/>
      <c r="U1081" s="98"/>
      <c r="V1081" s="98"/>
      <c r="W1081" s="98"/>
      <c r="X1081" s="98"/>
      <c r="Y1081" s="98"/>
      <c r="Z1081" s="98"/>
      <c r="AA1081" s="98"/>
      <c r="AB1081" s="100"/>
    </row>
    <row r="1082" spans="1:28" ht="15.75" customHeight="1">
      <c r="A1082" s="472" t="str">
        <f>T(A1076)</f>
        <v xml:space="preserve">Weapon of Mass Destruction </v>
      </c>
      <c r="B1082" s="473"/>
      <c r="C1082" s="473"/>
      <c r="D1082" s="474"/>
      <c r="E1082" s="478" t="s">
        <v>5</v>
      </c>
      <c r="F1082" s="479"/>
      <c r="G1082" s="478" t="s">
        <v>159</v>
      </c>
      <c r="H1082" s="482"/>
      <c r="I1082" s="479"/>
      <c r="J1082" s="484" t="s">
        <v>7</v>
      </c>
      <c r="K1082" s="485"/>
      <c r="L1082" s="485"/>
      <c r="M1082" s="485"/>
      <c r="N1082" s="485"/>
      <c r="O1082" s="485"/>
      <c r="P1082" s="485"/>
      <c r="Q1082" s="485"/>
      <c r="R1082" s="486"/>
      <c r="S1082" s="484" t="s">
        <v>9</v>
      </c>
      <c r="T1082" s="485"/>
      <c r="U1082" s="485"/>
      <c r="V1082" s="485"/>
      <c r="W1082" s="485"/>
      <c r="X1082" s="485"/>
      <c r="Y1082" s="485"/>
      <c r="Z1082" s="485"/>
      <c r="AA1082" s="486"/>
      <c r="AB1082" s="487">
        <f>SUM(((((J1086+S1086)/2)*G1086)*E1086))</f>
        <v>0</v>
      </c>
    </row>
    <row r="1083" spans="1:28" ht="15.75" customHeight="1">
      <c r="A1083" s="475"/>
      <c r="B1083" s="476"/>
      <c r="C1083" s="476"/>
      <c r="D1083" s="477"/>
      <c r="E1083" s="480"/>
      <c r="F1083" s="481"/>
      <c r="G1083" s="480"/>
      <c r="H1083" s="483"/>
      <c r="I1083" s="481"/>
      <c r="J1083" s="490" t="s">
        <v>163</v>
      </c>
      <c r="K1083" s="491"/>
      <c r="L1083" s="492"/>
      <c r="M1083" s="490" t="s">
        <v>165</v>
      </c>
      <c r="N1083" s="491"/>
      <c r="O1083" s="492"/>
      <c r="P1083" s="490" t="s">
        <v>167</v>
      </c>
      <c r="Q1083" s="491"/>
      <c r="R1083" s="492"/>
      <c r="S1083" s="490" t="s">
        <v>213</v>
      </c>
      <c r="T1083" s="491"/>
      <c r="U1083" s="492"/>
      <c r="V1083" s="490" t="s">
        <v>219</v>
      </c>
      <c r="W1083" s="491"/>
      <c r="X1083" s="492"/>
      <c r="Y1083" s="490" t="s">
        <v>225</v>
      </c>
      <c r="Z1083" s="491"/>
      <c r="AA1083" s="492"/>
      <c r="AB1083" s="488"/>
    </row>
    <row r="1084" spans="1:28" ht="15.75" customHeight="1">
      <c r="A1084" s="493" t="str">
        <f>T(A969)</f>
        <v>Primary Control Center</v>
      </c>
      <c r="B1084" s="494"/>
      <c r="C1084" s="96" t="str">
        <f>T(C969)</f>
        <v>LR</v>
      </c>
      <c r="D1084" s="99">
        <f>SUM(D969)</f>
        <v>7</v>
      </c>
      <c r="E1084" s="495">
        <v>1</v>
      </c>
      <c r="F1084" s="496"/>
      <c r="G1084" s="495">
        <f>SUM(G969)</f>
        <v>0</v>
      </c>
      <c r="H1084" s="499"/>
      <c r="I1084" s="496"/>
      <c r="J1084" s="501">
        <v>0</v>
      </c>
      <c r="K1084" s="502"/>
      <c r="L1084" s="503"/>
      <c r="M1084" s="501">
        <v>0</v>
      </c>
      <c r="N1084" s="502"/>
      <c r="O1084" s="503"/>
      <c r="P1084" s="501">
        <v>0</v>
      </c>
      <c r="Q1084" s="502"/>
      <c r="R1084" s="503"/>
      <c r="S1084" s="501">
        <v>0</v>
      </c>
      <c r="T1084" s="502"/>
      <c r="U1084" s="503"/>
      <c r="V1084" s="501">
        <v>0</v>
      </c>
      <c r="W1084" s="502"/>
      <c r="X1084" s="503"/>
      <c r="Y1084" s="501">
        <v>0</v>
      </c>
      <c r="Z1084" s="502"/>
      <c r="AA1084" s="503"/>
      <c r="AB1084" s="488"/>
    </row>
    <row r="1085" spans="1:28" ht="15.75" customHeight="1">
      <c r="A1085" s="507" t="str">
        <f>T(A970)</f>
        <v/>
      </c>
      <c r="B1085" s="508"/>
      <c r="C1085" s="508"/>
      <c r="D1085" s="509"/>
      <c r="E1085" s="497"/>
      <c r="F1085" s="498"/>
      <c r="G1085" s="497"/>
      <c r="H1085" s="500"/>
      <c r="I1085" s="498"/>
      <c r="J1085" s="504"/>
      <c r="K1085" s="505"/>
      <c r="L1085" s="506"/>
      <c r="M1085" s="504"/>
      <c r="N1085" s="505"/>
      <c r="O1085" s="506"/>
      <c r="P1085" s="504"/>
      <c r="Q1085" s="505"/>
      <c r="R1085" s="506"/>
      <c r="S1085" s="504"/>
      <c r="T1085" s="505"/>
      <c r="U1085" s="506"/>
      <c r="V1085" s="504"/>
      <c r="W1085" s="505"/>
      <c r="X1085" s="506"/>
      <c r="Y1085" s="504"/>
      <c r="Z1085" s="505"/>
      <c r="AA1085" s="506"/>
      <c r="AB1085" s="488"/>
    </row>
    <row r="1086" spans="1:28" ht="15.75" customHeight="1" thickBot="1">
      <c r="A1086" s="510"/>
      <c r="B1086" s="511"/>
      <c r="C1086" s="511"/>
      <c r="D1086" s="512"/>
      <c r="E1086" s="513">
        <f>SUM(E1084)</f>
        <v>1</v>
      </c>
      <c r="F1086" s="514"/>
      <c r="G1086" s="515">
        <f>SUM(G1084)</f>
        <v>0</v>
      </c>
      <c r="H1086" s="513"/>
      <c r="I1086" s="514"/>
      <c r="J1086" s="515">
        <f>SUM((J1084+M1084+P1084)/3)</f>
        <v>0</v>
      </c>
      <c r="K1086" s="513"/>
      <c r="L1086" s="513"/>
      <c r="M1086" s="513"/>
      <c r="N1086" s="513"/>
      <c r="O1086" s="513"/>
      <c r="P1086" s="513"/>
      <c r="Q1086" s="513"/>
      <c r="R1086" s="514"/>
      <c r="S1086" s="515">
        <f>SUM(((S1084*3)+V1084+Y1084)/5)</f>
        <v>0</v>
      </c>
      <c r="T1086" s="513"/>
      <c r="U1086" s="513"/>
      <c r="V1086" s="513"/>
      <c r="W1086" s="513"/>
      <c r="X1086" s="513"/>
      <c r="Y1086" s="513"/>
      <c r="Z1086" s="513"/>
      <c r="AA1086" s="514"/>
      <c r="AB1086" s="489"/>
    </row>
    <row r="1087" spans="1:28" ht="15.75" customHeight="1" thickBot="1">
      <c r="E1087" s="100"/>
      <c r="F1087" s="100"/>
      <c r="G1087" s="100"/>
      <c r="H1087" s="100"/>
      <c r="I1087" s="100"/>
      <c r="J1087" s="98"/>
      <c r="K1087" s="98"/>
      <c r="L1087" s="98"/>
      <c r="M1087" s="98"/>
      <c r="N1087" s="98"/>
      <c r="O1087" s="98"/>
      <c r="P1087" s="98"/>
      <c r="Q1087" s="98"/>
      <c r="R1087" s="98"/>
      <c r="S1087" s="98"/>
      <c r="T1087" s="98"/>
      <c r="U1087" s="98"/>
      <c r="V1087" s="98"/>
      <c r="W1087" s="98"/>
      <c r="X1087" s="98"/>
      <c r="Y1087" s="98"/>
      <c r="Z1087" s="98"/>
      <c r="AA1087" s="98"/>
    </row>
    <row r="1088" spans="1:28" ht="15.75" customHeight="1">
      <c r="A1088" s="472" t="str">
        <f>T(A1082)</f>
        <v xml:space="preserve">Weapon of Mass Destruction </v>
      </c>
      <c r="B1088" s="473"/>
      <c r="C1088" s="473"/>
      <c r="D1088" s="474"/>
      <c r="E1088" s="478" t="s">
        <v>5</v>
      </c>
      <c r="F1088" s="479"/>
      <c r="G1088" s="478" t="s">
        <v>159</v>
      </c>
      <c r="H1088" s="482"/>
      <c r="I1088" s="479"/>
      <c r="J1088" s="484" t="s">
        <v>7</v>
      </c>
      <c r="K1088" s="485"/>
      <c r="L1088" s="485"/>
      <c r="M1088" s="485"/>
      <c r="N1088" s="485"/>
      <c r="O1088" s="485"/>
      <c r="P1088" s="485"/>
      <c r="Q1088" s="485"/>
      <c r="R1088" s="486"/>
      <c r="S1088" s="484" t="s">
        <v>9</v>
      </c>
      <c r="T1088" s="485"/>
      <c r="U1088" s="485"/>
      <c r="V1088" s="485"/>
      <c r="W1088" s="485"/>
      <c r="X1088" s="485"/>
      <c r="Y1088" s="485"/>
      <c r="Z1088" s="485"/>
      <c r="AA1088" s="486"/>
      <c r="AB1088" s="487">
        <f>SUM(((((J1092+S1092)/2)*G1092)*E1092))</f>
        <v>0</v>
      </c>
    </row>
    <row r="1089" spans="1:28" ht="15.75" customHeight="1">
      <c r="A1089" s="475"/>
      <c r="B1089" s="476"/>
      <c r="C1089" s="476"/>
      <c r="D1089" s="477"/>
      <c r="E1089" s="480"/>
      <c r="F1089" s="481"/>
      <c r="G1089" s="480"/>
      <c r="H1089" s="483"/>
      <c r="I1089" s="481"/>
      <c r="J1089" s="490" t="s">
        <v>163</v>
      </c>
      <c r="K1089" s="491"/>
      <c r="L1089" s="492"/>
      <c r="M1089" s="490" t="s">
        <v>165</v>
      </c>
      <c r="N1089" s="491"/>
      <c r="O1089" s="492"/>
      <c r="P1089" s="490" t="s">
        <v>167</v>
      </c>
      <c r="Q1089" s="491"/>
      <c r="R1089" s="492"/>
      <c r="S1089" s="490" t="s">
        <v>213</v>
      </c>
      <c r="T1089" s="491"/>
      <c r="U1089" s="492"/>
      <c r="V1089" s="490" t="s">
        <v>219</v>
      </c>
      <c r="W1089" s="491"/>
      <c r="X1089" s="492"/>
      <c r="Y1089" s="490" t="s">
        <v>225</v>
      </c>
      <c r="Z1089" s="491"/>
      <c r="AA1089" s="492"/>
      <c r="AB1089" s="488"/>
    </row>
    <row r="1090" spans="1:28" ht="15.75" customHeight="1">
      <c r="A1090" s="493" t="str">
        <f>T(A975)</f>
        <v>Cyber Systems</v>
      </c>
      <c r="B1090" s="494"/>
      <c r="C1090" s="96" t="str">
        <f>T(C975)</f>
        <v>LR</v>
      </c>
      <c r="D1090" s="99">
        <f>SUM(D975)</f>
        <v>8</v>
      </c>
      <c r="E1090" s="495">
        <v>1</v>
      </c>
      <c r="F1090" s="496"/>
      <c r="G1090" s="495">
        <f>SUM(G975)</f>
        <v>0</v>
      </c>
      <c r="H1090" s="499"/>
      <c r="I1090" s="496"/>
      <c r="J1090" s="501">
        <v>0</v>
      </c>
      <c r="K1090" s="502"/>
      <c r="L1090" s="503"/>
      <c r="M1090" s="501">
        <v>0</v>
      </c>
      <c r="N1090" s="502"/>
      <c r="O1090" s="503"/>
      <c r="P1090" s="501">
        <v>0</v>
      </c>
      <c r="Q1090" s="502"/>
      <c r="R1090" s="503"/>
      <c r="S1090" s="501">
        <v>0</v>
      </c>
      <c r="T1090" s="502"/>
      <c r="U1090" s="503"/>
      <c r="V1090" s="501">
        <v>0</v>
      </c>
      <c r="W1090" s="502"/>
      <c r="X1090" s="503"/>
      <c r="Y1090" s="501">
        <v>0</v>
      </c>
      <c r="Z1090" s="502"/>
      <c r="AA1090" s="503"/>
      <c r="AB1090" s="488"/>
    </row>
    <row r="1091" spans="1:28" ht="15.75" customHeight="1">
      <c r="A1091" s="507" t="str">
        <f>T(A976)</f>
        <v/>
      </c>
      <c r="B1091" s="508"/>
      <c r="C1091" s="508"/>
      <c r="D1091" s="509"/>
      <c r="E1091" s="497"/>
      <c r="F1091" s="498"/>
      <c r="G1091" s="497"/>
      <c r="H1091" s="500"/>
      <c r="I1091" s="498"/>
      <c r="J1091" s="504"/>
      <c r="K1091" s="505"/>
      <c r="L1091" s="506"/>
      <c r="M1091" s="504"/>
      <c r="N1091" s="505"/>
      <c r="O1091" s="506"/>
      <c r="P1091" s="504"/>
      <c r="Q1091" s="505"/>
      <c r="R1091" s="506"/>
      <c r="S1091" s="504"/>
      <c r="T1091" s="505"/>
      <c r="U1091" s="506"/>
      <c r="V1091" s="504"/>
      <c r="W1091" s="505"/>
      <c r="X1091" s="506"/>
      <c r="Y1091" s="504"/>
      <c r="Z1091" s="505"/>
      <c r="AA1091" s="506"/>
      <c r="AB1091" s="488"/>
    </row>
    <row r="1092" spans="1:28" ht="15.75" customHeight="1" thickBot="1">
      <c r="A1092" s="510"/>
      <c r="B1092" s="511"/>
      <c r="C1092" s="511"/>
      <c r="D1092" s="512"/>
      <c r="E1092" s="513">
        <f>SUM(E1090)</f>
        <v>1</v>
      </c>
      <c r="F1092" s="514"/>
      <c r="G1092" s="515">
        <f>SUM(G1090)</f>
        <v>0</v>
      </c>
      <c r="H1092" s="513"/>
      <c r="I1092" s="514"/>
      <c r="J1092" s="515">
        <f>SUM((J1090+M1090+P1090)/3)</f>
        <v>0</v>
      </c>
      <c r="K1092" s="513"/>
      <c r="L1092" s="513"/>
      <c r="M1092" s="513"/>
      <c r="N1092" s="513"/>
      <c r="O1092" s="513"/>
      <c r="P1092" s="513"/>
      <c r="Q1092" s="513"/>
      <c r="R1092" s="514"/>
      <c r="S1092" s="515">
        <f>SUM(((S1090*3)+V1090+Y1090)/5)</f>
        <v>0</v>
      </c>
      <c r="T1092" s="513"/>
      <c r="U1092" s="513"/>
      <c r="V1092" s="513"/>
      <c r="W1092" s="513"/>
      <c r="X1092" s="513"/>
      <c r="Y1092" s="513"/>
      <c r="Z1092" s="513"/>
      <c r="AA1092" s="514"/>
      <c r="AB1092" s="489"/>
    </row>
    <row r="1093" spans="1:28" ht="15.75" customHeight="1" thickBot="1">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row>
    <row r="1094" spans="1:28" ht="15.75" customHeight="1">
      <c r="A1094" s="472" t="str">
        <f>T(A1082)</f>
        <v xml:space="preserve">Weapon of Mass Destruction </v>
      </c>
      <c r="B1094" s="473"/>
      <c r="C1094" s="473"/>
      <c r="D1094" s="474"/>
      <c r="E1094" s="478" t="s">
        <v>5</v>
      </c>
      <c r="F1094" s="479"/>
      <c r="G1094" s="478" t="s">
        <v>159</v>
      </c>
      <c r="H1094" s="482"/>
      <c r="I1094" s="479"/>
      <c r="J1094" s="484" t="s">
        <v>7</v>
      </c>
      <c r="K1094" s="485"/>
      <c r="L1094" s="485"/>
      <c r="M1094" s="485"/>
      <c r="N1094" s="485"/>
      <c r="O1094" s="485"/>
      <c r="P1094" s="485"/>
      <c r="Q1094" s="485"/>
      <c r="R1094" s="486"/>
      <c r="S1094" s="484" t="s">
        <v>9</v>
      </c>
      <c r="T1094" s="485"/>
      <c r="U1094" s="485"/>
      <c r="V1094" s="485"/>
      <c r="W1094" s="485"/>
      <c r="X1094" s="485"/>
      <c r="Y1094" s="485"/>
      <c r="Z1094" s="485"/>
      <c r="AA1094" s="486"/>
      <c r="AB1094" s="487">
        <f>SUM(((((J1098+S1098)/2)*G1098)*E1098))</f>
        <v>0</v>
      </c>
    </row>
    <row r="1095" spans="1:28" ht="15.75" customHeight="1">
      <c r="A1095" s="475"/>
      <c r="B1095" s="476"/>
      <c r="C1095" s="476"/>
      <c r="D1095" s="477"/>
      <c r="E1095" s="480"/>
      <c r="F1095" s="481"/>
      <c r="G1095" s="480"/>
      <c r="H1095" s="483"/>
      <c r="I1095" s="481"/>
      <c r="J1095" s="490" t="s">
        <v>163</v>
      </c>
      <c r="K1095" s="491"/>
      <c r="L1095" s="492"/>
      <c r="M1095" s="490" t="s">
        <v>165</v>
      </c>
      <c r="N1095" s="491"/>
      <c r="O1095" s="492"/>
      <c r="P1095" s="490" t="s">
        <v>167</v>
      </c>
      <c r="Q1095" s="491"/>
      <c r="R1095" s="492"/>
      <c r="S1095" s="490" t="s">
        <v>213</v>
      </c>
      <c r="T1095" s="491"/>
      <c r="U1095" s="492"/>
      <c r="V1095" s="490" t="s">
        <v>219</v>
      </c>
      <c r="W1095" s="491"/>
      <c r="X1095" s="492"/>
      <c r="Y1095" s="490" t="s">
        <v>225</v>
      </c>
      <c r="Z1095" s="491"/>
      <c r="AA1095" s="540"/>
      <c r="AB1095" s="488"/>
    </row>
    <row r="1096" spans="1:28" ht="15.75" customHeight="1">
      <c r="A1096" s="493" t="str">
        <f>T(A981)</f>
        <v>Right of Way (ROW)</v>
      </c>
      <c r="B1096" s="494"/>
      <c r="C1096" s="96" t="str">
        <f>T(C981)</f>
        <v>LR</v>
      </c>
      <c r="D1096" s="99">
        <f>SUM(D981)</f>
        <v>9</v>
      </c>
      <c r="E1096" s="495">
        <v>1</v>
      </c>
      <c r="F1096" s="496"/>
      <c r="G1096" s="495">
        <f>SUM(G981)</f>
        <v>0</v>
      </c>
      <c r="H1096" s="499"/>
      <c r="I1096" s="496"/>
      <c r="J1096" s="501">
        <v>0</v>
      </c>
      <c r="K1096" s="502"/>
      <c r="L1096" s="503"/>
      <c r="M1096" s="501">
        <v>0</v>
      </c>
      <c r="N1096" s="502"/>
      <c r="O1096" s="503"/>
      <c r="P1096" s="501">
        <v>0</v>
      </c>
      <c r="Q1096" s="502"/>
      <c r="R1096" s="503"/>
      <c r="S1096" s="501">
        <v>0</v>
      </c>
      <c r="T1096" s="502"/>
      <c r="U1096" s="503"/>
      <c r="V1096" s="501">
        <v>0</v>
      </c>
      <c r="W1096" s="502"/>
      <c r="X1096" s="503"/>
      <c r="Y1096" s="501">
        <v>0</v>
      </c>
      <c r="Z1096" s="502"/>
      <c r="AA1096" s="503"/>
      <c r="AB1096" s="488"/>
    </row>
    <row r="1097" spans="1:28" ht="15.75" customHeight="1">
      <c r="A1097" s="507" t="str">
        <f>T(A982)</f>
        <v/>
      </c>
      <c r="B1097" s="508"/>
      <c r="C1097" s="508"/>
      <c r="D1097" s="509"/>
      <c r="E1097" s="497"/>
      <c r="F1097" s="498"/>
      <c r="G1097" s="497"/>
      <c r="H1097" s="500"/>
      <c r="I1097" s="498"/>
      <c r="J1097" s="504"/>
      <c r="K1097" s="505"/>
      <c r="L1097" s="506"/>
      <c r="M1097" s="504"/>
      <c r="N1097" s="505"/>
      <c r="O1097" s="506"/>
      <c r="P1097" s="504"/>
      <c r="Q1097" s="505"/>
      <c r="R1097" s="506"/>
      <c r="S1097" s="504"/>
      <c r="T1097" s="505"/>
      <c r="U1097" s="506"/>
      <c r="V1097" s="504"/>
      <c r="W1097" s="505"/>
      <c r="X1097" s="506"/>
      <c r="Y1097" s="504"/>
      <c r="Z1097" s="505"/>
      <c r="AA1097" s="506"/>
      <c r="AB1097" s="488"/>
    </row>
    <row r="1098" spans="1:28" ht="15.75" customHeight="1" thickBot="1">
      <c r="A1098" s="510"/>
      <c r="B1098" s="511"/>
      <c r="C1098" s="511"/>
      <c r="D1098" s="512"/>
      <c r="E1098" s="513">
        <f>SUM(E1096)</f>
        <v>1</v>
      </c>
      <c r="F1098" s="514"/>
      <c r="G1098" s="515">
        <f>SUM(G1096)</f>
        <v>0</v>
      </c>
      <c r="H1098" s="513"/>
      <c r="I1098" s="514"/>
      <c r="J1098" s="515">
        <f>SUM((J1096+M1096+P1096)/3)</f>
        <v>0</v>
      </c>
      <c r="K1098" s="513"/>
      <c r="L1098" s="513"/>
      <c r="M1098" s="513"/>
      <c r="N1098" s="513"/>
      <c r="O1098" s="513"/>
      <c r="P1098" s="513"/>
      <c r="Q1098" s="513"/>
      <c r="R1098" s="514"/>
      <c r="S1098" s="515">
        <f>SUM(((S1096*3)+V1096+Y1096)/5)</f>
        <v>0</v>
      </c>
      <c r="T1098" s="513"/>
      <c r="U1098" s="513"/>
      <c r="V1098" s="513"/>
      <c r="W1098" s="513"/>
      <c r="X1098" s="513"/>
      <c r="Y1098" s="513"/>
      <c r="Z1098" s="513"/>
      <c r="AA1098" s="514"/>
      <c r="AB1098" s="489"/>
    </row>
    <row r="1099" spans="1:28" ht="15.75" customHeight="1" thickBot="1">
      <c r="E1099" s="100"/>
      <c r="F1099" s="100"/>
      <c r="G1099" s="100"/>
      <c r="H1099" s="100"/>
      <c r="I1099" s="100"/>
      <c r="J1099" s="98"/>
      <c r="K1099" s="98"/>
      <c r="L1099" s="98"/>
      <c r="M1099" s="98"/>
      <c r="N1099" s="98"/>
      <c r="O1099" s="98"/>
      <c r="P1099" s="98"/>
      <c r="Q1099" s="98"/>
      <c r="R1099" s="98"/>
      <c r="S1099" s="98"/>
      <c r="T1099" s="98"/>
      <c r="U1099" s="98"/>
      <c r="V1099" s="98"/>
      <c r="W1099" s="98"/>
      <c r="X1099" s="98"/>
      <c r="Y1099" s="98"/>
      <c r="Z1099" s="98"/>
      <c r="AA1099" s="98"/>
    </row>
    <row r="1100" spans="1:28" ht="15.75" customHeight="1">
      <c r="A1100" s="472" t="str">
        <f>T(A1082)</f>
        <v xml:space="preserve">Weapon of Mass Destruction </v>
      </c>
      <c r="B1100" s="473"/>
      <c r="C1100" s="473"/>
      <c r="D1100" s="474"/>
      <c r="E1100" s="478" t="s">
        <v>5</v>
      </c>
      <c r="F1100" s="479"/>
      <c r="G1100" s="478" t="s">
        <v>159</v>
      </c>
      <c r="H1100" s="482"/>
      <c r="I1100" s="479"/>
      <c r="J1100" s="484" t="s">
        <v>7</v>
      </c>
      <c r="K1100" s="485"/>
      <c r="L1100" s="485"/>
      <c r="M1100" s="485"/>
      <c r="N1100" s="485"/>
      <c r="O1100" s="485"/>
      <c r="P1100" s="485"/>
      <c r="Q1100" s="485"/>
      <c r="R1100" s="486"/>
      <c r="S1100" s="484" t="s">
        <v>9</v>
      </c>
      <c r="T1100" s="485"/>
      <c r="U1100" s="485"/>
      <c r="V1100" s="485"/>
      <c r="W1100" s="485"/>
      <c r="X1100" s="485"/>
      <c r="Y1100" s="485"/>
      <c r="Z1100" s="485"/>
      <c r="AA1100" s="486"/>
      <c r="AB1100" s="487">
        <f>SUM(((((J1104+S1104)/2)*G1104)*E1104))</f>
        <v>0</v>
      </c>
    </row>
    <row r="1101" spans="1:28" ht="15.75" customHeight="1">
      <c r="A1101" s="475"/>
      <c r="B1101" s="476"/>
      <c r="C1101" s="476"/>
      <c r="D1101" s="477"/>
      <c r="E1101" s="480"/>
      <c r="F1101" s="481"/>
      <c r="G1101" s="480"/>
      <c r="H1101" s="483"/>
      <c r="I1101" s="481"/>
      <c r="J1101" s="490" t="s">
        <v>163</v>
      </c>
      <c r="K1101" s="491"/>
      <c r="L1101" s="492"/>
      <c r="M1101" s="490" t="s">
        <v>165</v>
      </c>
      <c r="N1101" s="491"/>
      <c r="O1101" s="492"/>
      <c r="P1101" s="490" t="s">
        <v>167</v>
      </c>
      <c r="Q1101" s="491"/>
      <c r="R1101" s="492"/>
      <c r="S1101" s="490" t="s">
        <v>213</v>
      </c>
      <c r="T1101" s="491"/>
      <c r="U1101" s="492"/>
      <c r="V1101" s="490" t="s">
        <v>219</v>
      </c>
      <c r="W1101" s="491"/>
      <c r="X1101" s="492"/>
      <c r="Y1101" s="490" t="s">
        <v>225</v>
      </c>
      <c r="Z1101" s="491"/>
      <c r="AA1101" s="492"/>
      <c r="AB1101" s="488"/>
    </row>
    <row r="1102" spans="1:28" ht="15.75" customHeight="1">
      <c r="A1102" s="493" t="str">
        <f>T(A987)</f>
        <v>Signals &amp; PTC</v>
      </c>
      <c r="B1102" s="494"/>
      <c r="C1102" s="96" t="str">
        <f>T(C987)</f>
        <v>LR</v>
      </c>
      <c r="D1102" s="99">
        <f>SUM(D987)</f>
        <v>10</v>
      </c>
      <c r="E1102" s="495">
        <v>1</v>
      </c>
      <c r="F1102" s="496"/>
      <c r="G1102" s="495">
        <f>SUM(G987)</f>
        <v>0</v>
      </c>
      <c r="H1102" s="499"/>
      <c r="I1102" s="496"/>
      <c r="J1102" s="501">
        <v>0</v>
      </c>
      <c r="K1102" s="502"/>
      <c r="L1102" s="503"/>
      <c r="M1102" s="501">
        <v>0</v>
      </c>
      <c r="N1102" s="502"/>
      <c r="O1102" s="503"/>
      <c r="P1102" s="501">
        <v>0</v>
      </c>
      <c r="Q1102" s="502"/>
      <c r="R1102" s="503"/>
      <c r="S1102" s="501">
        <v>0</v>
      </c>
      <c r="T1102" s="502"/>
      <c r="U1102" s="503"/>
      <c r="V1102" s="501">
        <v>0</v>
      </c>
      <c r="W1102" s="502"/>
      <c r="X1102" s="503"/>
      <c r="Y1102" s="501">
        <v>0</v>
      </c>
      <c r="Z1102" s="502"/>
      <c r="AA1102" s="503"/>
      <c r="AB1102" s="488"/>
    </row>
    <row r="1103" spans="1:28" ht="15.75" customHeight="1">
      <c r="A1103" s="507" t="str">
        <f>T(A988)</f>
        <v/>
      </c>
      <c r="B1103" s="508"/>
      <c r="C1103" s="508"/>
      <c r="D1103" s="509"/>
      <c r="E1103" s="497"/>
      <c r="F1103" s="498"/>
      <c r="G1103" s="497"/>
      <c r="H1103" s="500"/>
      <c r="I1103" s="498"/>
      <c r="J1103" s="504"/>
      <c r="K1103" s="505"/>
      <c r="L1103" s="506"/>
      <c r="M1103" s="504"/>
      <c r="N1103" s="505"/>
      <c r="O1103" s="506"/>
      <c r="P1103" s="504"/>
      <c r="Q1103" s="505"/>
      <c r="R1103" s="506"/>
      <c r="S1103" s="504"/>
      <c r="T1103" s="505"/>
      <c r="U1103" s="506"/>
      <c r="V1103" s="504"/>
      <c r="W1103" s="505"/>
      <c r="X1103" s="506"/>
      <c r="Y1103" s="504"/>
      <c r="Z1103" s="505"/>
      <c r="AA1103" s="506"/>
      <c r="AB1103" s="488"/>
    </row>
    <row r="1104" spans="1:28" ht="15.75" customHeight="1" thickBot="1">
      <c r="A1104" s="510"/>
      <c r="B1104" s="511"/>
      <c r="C1104" s="511"/>
      <c r="D1104" s="512"/>
      <c r="E1104" s="513">
        <f>SUM(E1102)</f>
        <v>1</v>
      </c>
      <c r="F1104" s="514"/>
      <c r="G1104" s="515">
        <f>SUM(G1102)</f>
        <v>0</v>
      </c>
      <c r="H1104" s="513"/>
      <c r="I1104" s="514"/>
      <c r="J1104" s="515">
        <f>SUM((J1102+M1102+P1102)/3)</f>
        <v>0</v>
      </c>
      <c r="K1104" s="513"/>
      <c r="L1104" s="513"/>
      <c r="M1104" s="513"/>
      <c r="N1104" s="513"/>
      <c r="O1104" s="513"/>
      <c r="P1104" s="513"/>
      <c r="Q1104" s="513"/>
      <c r="R1104" s="514"/>
      <c r="S1104" s="515">
        <f>SUM(((S1102*3)+V1102+Y1102)/5)</f>
        <v>0</v>
      </c>
      <c r="T1104" s="513"/>
      <c r="U1104" s="513"/>
      <c r="V1104" s="513"/>
      <c r="W1104" s="513"/>
      <c r="X1104" s="513"/>
      <c r="Y1104" s="513"/>
      <c r="Z1104" s="513"/>
      <c r="AA1104" s="514"/>
      <c r="AB1104" s="489"/>
    </row>
    <row r="1105" spans="1:28" ht="15.75" customHeight="1" thickBot="1">
      <c r="J1105" s="98"/>
      <c r="K1105" s="98"/>
      <c r="L1105" s="98"/>
      <c r="M1105" s="98"/>
      <c r="N1105" s="98"/>
      <c r="O1105" s="98"/>
      <c r="P1105" s="98"/>
      <c r="Q1105" s="98"/>
      <c r="R1105" s="98"/>
      <c r="S1105" s="98"/>
      <c r="T1105" s="98"/>
      <c r="U1105" s="98"/>
      <c r="V1105" s="98"/>
      <c r="W1105" s="98"/>
      <c r="X1105" s="98"/>
      <c r="Y1105" s="98"/>
      <c r="Z1105" s="98"/>
      <c r="AA1105" s="98"/>
    </row>
    <row r="1106" spans="1:28" ht="15.75" customHeight="1">
      <c r="A1106" s="472" t="str">
        <f>T(A1100)</f>
        <v xml:space="preserve">Weapon of Mass Destruction </v>
      </c>
      <c r="B1106" s="473"/>
      <c r="C1106" s="473"/>
      <c r="D1106" s="474"/>
      <c r="E1106" s="478" t="s">
        <v>5</v>
      </c>
      <c r="F1106" s="479"/>
      <c r="G1106" s="478" t="s">
        <v>159</v>
      </c>
      <c r="H1106" s="482"/>
      <c r="I1106" s="479"/>
      <c r="J1106" s="484" t="s">
        <v>7</v>
      </c>
      <c r="K1106" s="485"/>
      <c r="L1106" s="485"/>
      <c r="M1106" s="485"/>
      <c r="N1106" s="485"/>
      <c r="O1106" s="485"/>
      <c r="P1106" s="485"/>
      <c r="Q1106" s="485"/>
      <c r="R1106" s="486"/>
      <c r="S1106" s="484" t="s">
        <v>9</v>
      </c>
      <c r="T1106" s="485"/>
      <c r="U1106" s="485"/>
      <c r="V1106" s="485"/>
      <c r="W1106" s="485"/>
      <c r="X1106" s="485"/>
      <c r="Y1106" s="485"/>
      <c r="Z1106" s="485"/>
      <c r="AA1106" s="486"/>
      <c r="AB1106" s="487">
        <f>SUM(((((J1110+S1110)/2)*G1110)*E1110))</f>
        <v>0</v>
      </c>
    </row>
    <row r="1107" spans="1:28" ht="15.75" customHeight="1">
      <c r="A1107" s="475"/>
      <c r="B1107" s="476"/>
      <c r="C1107" s="476"/>
      <c r="D1107" s="477"/>
      <c r="E1107" s="480"/>
      <c r="F1107" s="481"/>
      <c r="G1107" s="480"/>
      <c r="H1107" s="483"/>
      <c r="I1107" s="481"/>
      <c r="J1107" s="490" t="s">
        <v>163</v>
      </c>
      <c r="K1107" s="491"/>
      <c r="L1107" s="492"/>
      <c r="M1107" s="490" t="s">
        <v>165</v>
      </c>
      <c r="N1107" s="491"/>
      <c r="O1107" s="492"/>
      <c r="P1107" s="490" t="s">
        <v>167</v>
      </c>
      <c r="Q1107" s="491"/>
      <c r="R1107" s="492"/>
      <c r="S1107" s="490" t="s">
        <v>213</v>
      </c>
      <c r="T1107" s="491"/>
      <c r="U1107" s="492"/>
      <c r="V1107" s="490" t="s">
        <v>219</v>
      </c>
      <c r="W1107" s="491"/>
      <c r="X1107" s="492"/>
      <c r="Y1107" s="490" t="s">
        <v>225</v>
      </c>
      <c r="Z1107" s="491"/>
      <c r="AA1107" s="492"/>
      <c r="AB1107" s="488"/>
    </row>
    <row r="1108" spans="1:28" ht="15.75" customHeight="1">
      <c r="A1108" s="493" t="str">
        <f>T(A993)</f>
        <v xml:space="preserve">Switches </v>
      </c>
      <c r="B1108" s="494"/>
      <c r="C1108" s="96" t="str">
        <f>T(C993)</f>
        <v>LR</v>
      </c>
      <c r="D1108" s="99">
        <f>SUM(D993)</f>
        <v>11</v>
      </c>
      <c r="E1108" s="495">
        <v>1</v>
      </c>
      <c r="F1108" s="496"/>
      <c r="G1108" s="495">
        <f>SUM(G993)</f>
        <v>0</v>
      </c>
      <c r="H1108" s="499"/>
      <c r="I1108" s="496"/>
      <c r="J1108" s="501">
        <v>0</v>
      </c>
      <c r="K1108" s="502"/>
      <c r="L1108" s="503"/>
      <c r="M1108" s="501">
        <v>0</v>
      </c>
      <c r="N1108" s="502"/>
      <c r="O1108" s="503"/>
      <c r="P1108" s="501">
        <v>0</v>
      </c>
      <c r="Q1108" s="502"/>
      <c r="R1108" s="503"/>
      <c r="S1108" s="501">
        <v>0</v>
      </c>
      <c r="T1108" s="502"/>
      <c r="U1108" s="503"/>
      <c r="V1108" s="501">
        <v>0</v>
      </c>
      <c r="W1108" s="502"/>
      <c r="X1108" s="503"/>
      <c r="Y1108" s="501">
        <v>0</v>
      </c>
      <c r="Z1108" s="502"/>
      <c r="AA1108" s="503"/>
      <c r="AB1108" s="488"/>
    </row>
    <row r="1109" spans="1:28" ht="15.75" customHeight="1">
      <c r="A1109" s="507" t="str">
        <f>T(A994)</f>
        <v/>
      </c>
      <c r="B1109" s="508"/>
      <c r="C1109" s="508"/>
      <c r="D1109" s="509"/>
      <c r="E1109" s="497"/>
      <c r="F1109" s="498"/>
      <c r="G1109" s="497"/>
      <c r="H1109" s="500"/>
      <c r="I1109" s="498"/>
      <c r="J1109" s="504"/>
      <c r="K1109" s="505"/>
      <c r="L1109" s="506"/>
      <c r="M1109" s="504"/>
      <c r="N1109" s="505"/>
      <c r="O1109" s="506"/>
      <c r="P1109" s="504"/>
      <c r="Q1109" s="505"/>
      <c r="R1109" s="506"/>
      <c r="S1109" s="504"/>
      <c r="T1109" s="505"/>
      <c r="U1109" s="506"/>
      <c r="V1109" s="504"/>
      <c r="W1109" s="505"/>
      <c r="X1109" s="506"/>
      <c r="Y1109" s="504"/>
      <c r="Z1109" s="505"/>
      <c r="AA1109" s="506"/>
      <c r="AB1109" s="488"/>
    </row>
    <row r="1110" spans="1:28" ht="15.75" customHeight="1" thickBot="1">
      <c r="A1110" s="510"/>
      <c r="B1110" s="511"/>
      <c r="C1110" s="511"/>
      <c r="D1110" s="512"/>
      <c r="E1110" s="513">
        <f>SUM(E1108)</f>
        <v>1</v>
      </c>
      <c r="F1110" s="514"/>
      <c r="G1110" s="515">
        <f>SUM(G1108)</f>
        <v>0</v>
      </c>
      <c r="H1110" s="513"/>
      <c r="I1110" s="514"/>
      <c r="J1110" s="515">
        <f>SUM((J1108+M1108+P1108)/3)</f>
        <v>0</v>
      </c>
      <c r="K1110" s="513"/>
      <c r="L1110" s="513"/>
      <c r="M1110" s="513"/>
      <c r="N1110" s="513"/>
      <c r="O1110" s="513"/>
      <c r="P1110" s="513"/>
      <c r="Q1110" s="513"/>
      <c r="R1110" s="514"/>
      <c r="S1110" s="515">
        <f>SUM(((S1108*3)+V1108+Y1108)/5)</f>
        <v>0</v>
      </c>
      <c r="T1110" s="513"/>
      <c r="U1110" s="513"/>
      <c r="V1110" s="513"/>
      <c r="W1110" s="513"/>
      <c r="X1110" s="513"/>
      <c r="Y1110" s="513"/>
      <c r="Z1110" s="513"/>
      <c r="AA1110" s="514"/>
      <c r="AB1110" s="489"/>
    </row>
    <row r="1111" spans="1:28" ht="15.75" customHeight="1" thickBot="1">
      <c r="J1111" s="100"/>
      <c r="K1111" s="100"/>
      <c r="L1111" s="100"/>
      <c r="M1111" s="100"/>
      <c r="N1111" s="100"/>
      <c r="O1111" s="100"/>
      <c r="P1111" s="100"/>
      <c r="Q1111" s="100"/>
      <c r="R1111" s="100"/>
      <c r="S1111" s="100"/>
      <c r="T1111" s="100"/>
      <c r="U1111" s="100"/>
      <c r="V1111" s="100"/>
      <c r="W1111" s="100"/>
      <c r="X1111" s="100"/>
      <c r="Y1111" s="100"/>
      <c r="Z1111" s="100"/>
      <c r="AA1111" s="100"/>
    </row>
    <row r="1112" spans="1:28" ht="15.75" customHeight="1">
      <c r="A1112" s="472" t="str">
        <f>T(A1106)</f>
        <v xml:space="preserve">Weapon of Mass Destruction </v>
      </c>
      <c r="B1112" s="473"/>
      <c r="C1112" s="473"/>
      <c r="D1112" s="474"/>
      <c r="E1112" s="478" t="s">
        <v>5</v>
      </c>
      <c r="F1112" s="479"/>
      <c r="G1112" s="478" t="s">
        <v>159</v>
      </c>
      <c r="H1112" s="482"/>
      <c r="I1112" s="479"/>
      <c r="J1112" s="484" t="s">
        <v>7</v>
      </c>
      <c r="K1112" s="485"/>
      <c r="L1112" s="485"/>
      <c r="M1112" s="485"/>
      <c r="N1112" s="485"/>
      <c r="O1112" s="485"/>
      <c r="P1112" s="485"/>
      <c r="Q1112" s="485"/>
      <c r="R1112" s="486"/>
      <c r="S1112" s="484" t="s">
        <v>9</v>
      </c>
      <c r="T1112" s="485"/>
      <c r="U1112" s="485"/>
      <c r="V1112" s="485"/>
      <c r="W1112" s="485"/>
      <c r="X1112" s="485"/>
      <c r="Y1112" s="485"/>
      <c r="Z1112" s="485"/>
      <c r="AA1112" s="486"/>
      <c r="AB1112" s="487">
        <f>SUM(((((J1116+S1116)/2)*G1116)*E1116))</f>
        <v>0</v>
      </c>
    </row>
    <row r="1113" spans="1:28" ht="15.75" customHeight="1">
      <c r="A1113" s="475"/>
      <c r="B1113" s="476"/>
      <c r="C1113" s="476"/>
      <c r="D1113" s="477"/>
      <c r="E1113" s="480"/>
      <c r="F1113" s="481"/>
      <c r="G1113" s="480"/>
      <c r="H1113" s="483"/>
      <c r="I1113" s="481"/>
      <c r="J1113" s="490" t="s">
        <v>163</v>
      </c>
      <c r="K1113" s="491"/>
      <c r="L1113" s="492"/>
      <c r="M1113" s="490" t="s">
        <v>165</v>
      </c>
      <c r="N1113" s="491"/>
      <c r="O1113" s="492"/>
      <c r="P1113" s="490" t="s">
        <v>167</v>
      </c>
      <c r="Q1113" s="491"/>
      <c r="R1113" s="492"/>
      <c r="S1113" s="490" t="s">
        <v>213</v>
      </c>
      <c r="T1113" s="491"/>
      <c r="U1113" s="492"/>
      <c r="V1113" s="490" t="s">
        <v>219</v>
      </c>
      <c r="W1113" s="491"/>
      <c r="X1113" s="492"/>
      <c r="Y1113" s="490" t="s">
        <v>225</v>
      </c>
      <c r="Z1113" s="491"/>
      <c r="AA1113" s="540"/>
      <c r="AB1113" s="488"/>
    </row>
    <row r="1114" spans="1:28" ht="15.75" customHeight="1">
      <c r="A1114" s="493" t="str">
        <f>T(A999)</f>
        <v>Bridges</v>
      </c>
      <c r="B1114" s="494"/>
      <c r="C1114" s="96" t="str">
        <f>T(C999)</f>
        <v>LR</v>
      </c>
      <c r="D1114" s="99">
        <f>SUM(D999)</f>
        <v>12</v>
      </c>
      <c r="E1114" s="495">
        <v>1</v>
      </c>
      <c r="F1114" s="496"/>
      <c r="G1114" s="495">
        <f>SUM(G999)</f>
        <v>0</v>
      </c>
      <c r="H1114" s="499"/>
      <c r="I1114" s="496"/>
      <c r="J1114" s="501">
        <v>0</v>
      </c>
      <c r="K1114" s="502"/>
      <c r="L1114" s="503"/>
      <c r="M1114" s="501">
        <v>0</v>
      </c>
      <c r="N1114" s="502"/>
      <c r="O1114" s="503"/>
      <c r="P1114" s="501">
        <v>0</v>
      </c>
      <c r="Q1114" s="502"/>
      <c r="R1114" s="503"/>
      <c r="S1114" s="501">
        <v>0</v>
      </c>
      <c r="T1114" s="502"/>
      <c r="U1114" s="503"/>
      <c r="V1114" s="501">
        <v>0</v>
      </c>
      <c r="W1114" s="502"/>
      <c r="X1114" s="503"/>
      <c r="Y1114" s="501">
        <v>0</v>
      </c>
      <c r="Z1114" s="502"/>
      <c r="AA1114" s="503"/>
      <c r="AB1114" s="488"/>
    </row>
    <row r="1115" spans="1:28" ht="15.75" customHeight="1">
      <c r="A1115" s="507" t="str">
        <f>T(A1000)</f>
        <v/>
      </c>
      <c r="B1115" s="508"/>
      <c r="C1115" s="508"/>
      <c r="D1115" s="509"/>
      <c r="E1115" s="497"/>
      <c r="F1115" s="498"/>
      <c r="G1115" s="497"/>
      <c r="H1115" s="500"/>
      <c r="I1115" s="498"/>
      <c r="J1115" s="504"/>
      <c r="K1115" s="505"/>
      <c r="L1115" s="506"/>
      <c r="M1115" s="504"/>
      <c r="N1115" s="505"/>
      <c r="O1115" s="506"/>
      <c r="P1115" s="504"/>
      <c r="Q1115" s="505"/>
      <c r="R1115" s="506"/>
      <c r="S1115" s="504"/>
      <c r="T1115" s="505"/>
      <c r="U1115" s="506"/>
      <c r="V1115" s="504"/>
      <c r="W1115" s="505"/>
      <c r="X1115" s="506"/>
      <c r="Y1115" s="504"/>
      <c r="Z1115" s="505"/>
      <c r="AA1115" s="506"/>
      <c r="AB1115" s="488"/>
    </row>
    <row r="1116" spans="1:28" ht="15.75" customHeight="1" thickBot="1">
      <c r="A1116" s="510"/>
      <c r="B1116" s="511"/>
      <c r="C1116" s="511"/>
      <c r="D1116" s="512"/>
      <c r="E1116" s="513">
        <f>SUM(E1114)</f>
        <v>1</v>
      </c>
      <c r="F1116" s="514"/>
      <c r="G1116" s="515">
        <f>SUM(G1114)</f>
        <v>0</v>
      </c>
      <c r="H1116" s="513"/>
      <c r="I1116" s="514"/>
      <c r="J1116" s="515">
        <f>SUM((J1114+M1114+P1114)/3)</f>
        <v>0</v>
      </c>
      <c r="K1116" s="513"/>
      <c r="L1116" s="513"/>
      <c r="M1116" s="513"/>
      <c r="N1116" s="513"/>
      <c r="O1116" s="513"/>
      <c r="P1116" s="513"/>
      <c r="Q1116" s="513"/>
      <c r="R1116" s="514"/>
      <c r="S1116" s="515">
        <f>SUM(((S1114*3)+V1114+Y1114)/5)</f>
        <v>0</v>
      </c>
      <c r="T1116" s="513"/>
      <c r="U1116" s="513"/>
      <c r="V1116" s="513"/>
      <c r="W1116" s="513"/>
      <c r="X1116" s="513"/>
      <c r="Y1116" s="513"/>
      <c r="Z1116" s="513"/>
      <c r="AA1116" s="514"/>
      <c r="AB1116" s="489"/>
    </row>
    <row r="1117" spans="1:28" ht="15.75" customHeight="1" thickBot="1">
      <c r="J1117" s="100"/>
      <c r="K1117" s="100"/>
      <c r="L1117" s="100"/>
      <c r="M1117" s="100"/>
      <c r="N1117" s="100"/>
      <c r="O1117" s="100"/>
      <c r="P1117" s="100"/>
      <c r="Q1117" s="100"/>
      <c r="R1117" s="100"/>
      <c r="S1117" s="100"/>
      <c r="T1117" s="100"/>
      <c r="U1117" s="100"/>
      <c r="V1117" s="100"/>
      <c r="W1117" s="100"/>
      <c r="X1117" s="100"/>
      <c r="Y1117" s="100"/>
      <c r="Z1117" s="100"/>
      <c r="AA1117" s="100"/>
      <c r="AB1117" s="111"/>
    </row>
    <row r="1118" spans="1:28" ht="15.75" customHeight="1">
      <c r="A1118" s="472" t="str">
        <f>T(A1112)</f>
        <v xml:space="preserve">Weapon of Mass Destruction </v>
      </c>
      <c r="B1118" s="473"/>
      <c r="C1118" s="473"/>
      <c r="D1118" s="474"/>
      <c r="E1118" s="478" t="s">
        <v>5</v>
      </c>
      <c r="F1118" s="479"/>
      <c r="G1118" s="478" t="s">
        <v>159</v>
      </c>
      <c r="H1118" s="482"/>
      <c r="I1118" s="479"/>
      <c r="J1118" s="484" t="s">
        <v>7</v>
      </c>
      <c r="K1118" s="485"/>
      <c r="L1118" s="485"/>
      <c r="M1118" s="485"/>
      <c r="N1118" s="485"/>
      <c r="O1118" s="485"/>
      <c r="P1118" s="485"/>
      <c r="Q1118" s="485"/>
      <c r="R1118" s="486"/>
      <c r="S1118" s="484" t="s">
        <v>9</v>
      </c>
      <c r="T1118" s="485"/>
      <c r="U1118" s="485"/>
      <c r="V1118" s="485"/>
      <c r="W1118" s="485"/>
      <c r="X1118" s="485"/>
      <c r="Y1118" s="485"/>
      <c r="Z1118" s="485"/>
      <c r="AA1118" s="486"/>
      <c r="AB1118" s="487">
        <f>SUM(((((J1122+S1122)/2)*G1122)*E1122))</f>
        <v>0</v>
      </c>
    </row>
    <row r="1119" spans="1:28" ht="15.75" customHeight="1">
      <c r="A1119" s="475"/>
      <c r="B1119" s="476"/>
      <c r="C1119" s="476"/>
      <c r="D1119" s="477"/>
      <c r="E1119" s="480"/>
      <c r="F1119" s="481"/>
      <c r="G1119" s="480"/>
      <c r="H1119" s="483"/>
      <c r="I1119" s="481"/>
      <c r="J1119" s="490" t="s">
        <v>163</v>
      </c>
      <c r="K1119" s="491"/>
      <c r="L1119" s="492"/>
      <c r="M1119" s="490" t="s">
        <v>165</v>
      </c>
      <c r="N1119" s="491"/>
      <c r="O1119" s="492"/>
      <c r="P1119" s="490" t="s">
        <v>167</v>
      </c>
      <c r="Q1119" s="491"/>
      <c r="R1119" s="492"/>
      <c r="S1119" s="490" t="s">
        <v>213</v>
      </c>
      <c r="T1119" s="491"/>
      <c r="U1119" s="492"/>
      <c r="V1119" s="490" t="s">
        <v>219</v>
      </c>
      <c r="W1119" s="491"/>
      <c r="X1119" s="492"/>
      <c r="Y1119" s="490" t="s">
        <v>225</v>
      </c>
      <c r="Z1119" s="491"/>
      <c r="AA1119" s="492"/>
      <c r="AB1119" s="488"/>
    </row>
    <row r="1120" spans="1:28" ht="15.75" customHeight="1">
      <c r="A1120" s="493" t="str">
        <f>T(A1005)</f>
        <v>Elevated Track</v>
      </c>
      <c r="B1120" s="494"/>
      <c r="C1120" s="96" t="str">
        <f>T(C1005)</f>
        <v>LR</v>
      </c>
      <c r="D1120" s="99">
        <f>SUM(D1005)</f>
        <v>13</v>
      </c>
      <c r="E1120" s="495">
        <v>1</v>
      </c>
      <c r="F1120" s="496"/>
      <c r="G1120" s="495">
        <f>SUM(G1005)</f>
        <v>0</v>
      </c>
      <c r="H1120" s="499"/>
      <c r="I1120" s="496"/>
      <c r="J1120" s="501">
        <v>0</v>
      </c>
      <c r="K1120" s="502"/>
      <c r="L1120" s="503"/>
      <c r="M1120" s="501">
        <v>0</v>
      </c>
      <c r="N1120" s="502"/>
      <c r="O1120" s="503"/>
      <c r="P1120" s="501">
        <v>0</v>
      </c>
      <c r="Q1120" s="502"/>
      <c r="R1120" s="503"/>
      <c r="S1120" s="501">
        <v>0</v>
      </c>
      <c r="T1120" s="502"/>
      <c r="U1120" s="503"/>
      <c r="V1120" s="501">
        <v>0</v>
      </c>
      <c r="W1120" s="502"/>
      <c r="X1120" s="503"/>
      <c r="Y1120" s="501">
        <v>0</v>
      </c>
      <c r="Z1120" s="502"/>
      <c r="AA1120" s="503"/>
      <c r="AB1120" s="488"/>
    </row>
    <row r="1121" spans="1:28" ht="15.75" customHeight="1">
      <c r="A1121" s="507" t="str">
        <f>T(A1006)</f>
        <v/>
      </c>
      <c r="B1121" s="508"/>
      <c r="C1121" s="508"/>
      <c r="D1121" s="509"/>
      <c r="E1121" s="497"/>
      <c r="F1121" s="498"/>
      <c r="G1121" s="497"/>
      <c r="H1121" s="500"/>
      <c r="I1121" s="498"/>
      <c r="J1121" s="504"/>
      <c r="K1121" s="505"/>
      <c r="L1121" s="506"/>
      <c r="M1121" s="504"/>
      <c r="N1121" s="505"/>
      <c r="O1121" s="506"/>
      <c r="P1121" s="504"/>
      <c r="Q1121" s="505"/>
      <c r="R1121" s="506"/>
      <c r="S1121" s="504"/>
      <c r="T1121" s="505"/>
      <c r="U1121" s="506"/>
      <c r="V1121" s="504"/>
      <c r="W1121" s="505"/>
      <c r="X1121" s="506"/>
      <c r="Y1121" s="504"/>
      <c r="Z1121" s="505"/>
      <c r="AA1121" s="506"/>
      <c r="AB1121" s="488"/>
    </row>
    <row r="1122" spans="1:28" ht="15.75" customHeight="1" thickBot="1">
      <c r="A1122" s="510"/>
      <c r="B1122" s="511"/>
      <c r="C1122" s="511"/>
      <c r="D1122" s="512"/>
      <c r="E1122" s="513">
        <f>SUM(E1120)</f>
        <v>1</v>
      </c>
      <c r="F1122" s="514"/>
      <c r="G1122" s="515">
        <f>SUM(G1120)</f>
        <v>0</v>
      </c>
      <c r="H1122" s="513"/>
      <c r="I1122" s="514"/>
      <c r="J1122" s="515">
        <f>SUM((J1120+M1120+P1120)/3)</f>
        <v>0</v>
      </c>
      <c r="K1122" s="513"/>
      <c r="L1122" s="513"/>
      <c r="M1122" s="513"/>
      <c r="N1122" s="513"/>
      <c r="O1122" s="513"/>
      <c r="P1122" s="513"/>
      <c r="Q1122" s="513"/>
      <c r="R1122" s="514"/>
      <c r="S1122" s="515">
        <f>SUM(((S1120*3)+V1120+Y1120)/5)</f>
        <v>0</v>
      </c>
      <c r="T1122" s="513"/>
      <c r="U1122" s="513"/>
      <c r="V1122" s="513"/>
      <c r="W1122" s="513"/>
      <c r="X1122" s="513"/>
      <c r="Y1122" s="513"/>
      <c r="Z1122" s="513"/>
      <c r="AA1122" s="514"/>
      <c r="AB1122" s="489"/>
    </row>
    <row r="1123" spans="1:28" ht="15.75" customHeight="1" thickBot="1">
      <c r="J1123" s="98"/>
      <c r="K1123" s="98"/>
      <c r="L1123" s="98"/>
      <c r="M1123" s="98"/>
      <c r="N1123" s="98"/>
      <c r="O1123" s="98"/>
      <c r="P1123" s="98"/>
      <c r="Q1123" s="98"/>
      <c r="R1123" s="98"/>
      <c r="S1123" s="98"/>
      <c r="T1123" s="98"/>
      <c r="U1123" s="98"/>
      <c r="V1123" s="98"/>
      <c r="W1123" s="98"/>
      <c r="X1123" s="98"/>
      <c r="Y1123" s="98"/>
      <c r="Z1123" s="98"/>
      <c r="AA1123" s="98"/>
    </row>
    <row r="1124" spans="1:28" ht="15.75" customHeight="1">
      <c r="A1124" s="472" t="str">
        <f>T(A1118)</f>
        <v xml:space="preserve">Weapon of Mass Destruction </v>
      </c>
      <c r="B1124" s="473"/>
      <c r="C1124" s="473"/>
      <c r="D1124" s="474"/>
      <c r="E1124" s="478" t="s">
        <v>5</v>
      </c>
      <c r="F1124" s="479"/>
      <c r="G1124" s="478" t="s">
        <v>159</v>
      </c>
      <c r="H1124" s="482"/>
      <c r="I1124" s="479"/>
      <c r="J1124" s="484" t="s">
        <v>7</v>
      </c>
      <c r="K1124" s="485"/>
      <c r="L1124" s="485"/>
      <c r="M1124" s="485"/>
      <c r="N1124" s="485"/>
      <c r="O1124" s="485"/>
      <c r="P1124" s="485"/>
      <c r="Q1124" s="485"/>
      <c r="R1124" s="486"/>
      <c r="S1124" s="484" t="s">
        <v>9</v>
      </c>
      <c r="T1124" s="485"/>
      <c r="U1124" s="485"/>
      <c r="V1124" s="485"/>
      <c r="W1124" s="485"/>
      <c r="X1124" s="485"/>
      <c r="Y1124" s="485"/>
      <c r="Z1124" s="485"/>
      <c r="AA1124" s="486"/>
      <c r="AB1124" s="487">
        <f>SUM(((((J1128+S1128)/2)*G1128)*E1128))</f>
        <v>0</v>
      </c>
    </row>
    <row r="1125" spans="1:28" ht="15.75" customHeight="1">
      <c r="A1125" s="475"/>
      <c r="B1125" s="476"/>
      <c r="C1125" s="476"/>
      <c r="D1125" s="477"/>
      <c r="E1125" s="480"/>
      <c r="F1125" s="481"/>
      <c r="G1125" s="480"/>
      <c r="H1125" s="483"/>
      <c r="I1125" s="481"/>
      <c r="J1125" s="490" t="s">
        <v>163</v>
      </c>
      <c r="K1125" s="491"/>
      <c r="L1125" s="492"/>
      <c r="M1125" s="490" t="s">
        <v>165</v>
      </c>
      <c r="N1125" s="491"/>
      <c r="O1125" s="492"/>
      <c r="P1125" s="490" t="s">
        <v>167</v>
      </c>
      <c r="Q1125" s="491"/>
      <c r="R1125" s="492"/>
      <c r="S1125" s="490" t="s">
        <v>213</v>
      </c>
      <c r="T1125" s="491"/>
      <c r="U1125" s="492"/>
      <c r="V1125" s="490" t="s">
        <v>219</v>
      </c>
      <c r="W1125" s="491"/>
      <c r="X1125" s="492"/>
      <c r="Y1125" s="490" t="s">
        <v>225</v>
      </c>
      <c r="Z1125" s="491"/>
      <c r="AA1125" s="492"/>
      <c r="AB1125" s="488"/>
    </row>
    <row r="1126" spans="1:28" ht="15.75" customHeight="1">
      <c r="A1126" s="493" t="str">
        <f>T(A1011)</f>
        <v xml:space="preserve">Tunnels </v>
      </c>
      <c r="B1126" s="494"/>
      <c r="C1126" s="96" t="str">
        <f>T(C1011)</f>
        <v>LR</v>
      </c>
      <c r="D1126" s="99">
        <f>SUM(D1011)</f>
        <v>14</v>
      </c>
      <c r="E1126" s="495">
        <v>1</v>
      </c>
      <c r="F1126" s="496"/>
      <c r="G1126" s="495">
        <f>SUM(G1011)</f>
        <v>0</v>
      </c>
      <c r="H1126" s="499"/>
      <c r="I1126" s="496"/>
      <c r="J1126" s="501">
        <v>0</v>
      </c>
      <c r="K1126" s="502"/>
      <c r="L1126" s="503"/>
      <c r="M1126" s="501">
        <v>0</v>
      </c>
      <c r="N1126" s="502"/>
      <c r="O1126" s="503"/>
      <c r="P1126" s="501">
        <v>0</v>
      </c>
      <c r="Q1126" s="502"/>
      <c r="R1126" s="503"/>
      <c r="S1126" s="501">
        <v>0</v>
      </c>
      <c r="T1126" s="502"/>
      <c r="U1126" s="503"/>
      <c r="V1126" s="501">
        <v>0</v>
      </c>
      <c r="W1126" s="502"/>
      <c r="X1126" s="503"/>
      <c r="Y1126" s="501">
        <v>0</v>
      </c>
      <c r="Z1126" s="502"/>
      <c r="AA1126" s="503"/>
      <c r="AB1126" s="488"/>
    </row>
    <row r="1127" spans="1:28" ht="15.75" customHeight="1">
      <c r="A1127" s="507" t="str">
        <f>T(A1012)</f>
        <v/>
      </c>
      <c r="B1127" s="508"/>
      <c r="C1127" s="508"/>
      <c r="D1127" s="509"/>
      <c r="E1127" s="497"/>
      <c r="F1127" s="498"/>
      <c r="G1127" s="497"/>
      <c r="H1127" s="500"/>
      <c r="I1127" s="498"/>
      <c r="J1127" s="504"/>
      <c r="K1127" s="505"/>
      <c r="L1127" s="506"/>
      <c r="M1127" s="504"/>
      <c r="N1127" s="505"/>
      <c r="O1127" s="506"/>
      <c r="P1127" s="504"/>
      <c r="Q1127" s="505"/>
      <c r="R1127" s="506"/>
      <c r="S1127" s="504"/>
      <c r="T1127" s="505"/>
      <c r="U1127" s="506"/>
      <c r="V1127" s="504"/>
      <c r="W1127" s="505"/>
      <c r="X1127" s="506"/>
      <c r="Y1127" s="504"/>
      <c r="Z1127" s="505"/>
      <c r="AA1127" s="506"/>
      <c r="AB1127" s="488"/>
    </row>
    <row r="1128" spans="1:28" ht="15.75" customHeight="1" thickBot="1">
      <c r="A1128" s="510"/>
      <c r="B1128" s="511"/>
      <c r="C1128" s="511"/>
      <c r="D1128" s="512"/>
      <c r="E1128" s="513">
        <f>SUM(E1126)</f>
        <v>1</v>
      </c>
      <c r="F1128" s="514"/>
      <c r="G1128" s="515">
        <f>SUM(G1126)</f>
        <v>0</v>
      </c>
      <c r="H1128" s="513"/>
      <c r="I1128" s="514"/>
      <c r="J1128" s="515">
        <f>SUM((J1126+M1126+P1126)/3)</f>
        <v>0</v>
      </c>
      <c r="K1128" s="513"/>
      <c r="L1128" s="513"/>
      <c r="M1128" s="513"/>
      <c r="N1128" s="513"/>
      <c r="O1128" s="513"/>
      <c r="P1128" s="513"/>
      <c r="Q1128" s="513"/>
      <c r="R1128" s="514"/>
      <c r="S1128" s="515">
        <f>SUM(((S1126*3)+V1126+Y1126)/5)</f>
        <v>0</v>
      </c>
      <c r="T1128" s="513"/>
      <c r="U1128" s="513"/>
      <c r="V1128" s="513"/>
      <c r="W1128" s="513"/>
      <c r="X1128" s="513"/>
      <c r="Y1128" s="513"/>
      <c r="Z1128" s="513"/>
      <c r="AA1128" s="514"/>
      <c r="AB1128" s="489"/>
    </row>
    <row r="1129" spans="1:28" ht="15.75" customHeight="1" thickBot="1">
      <c r="J1129" s="100"/>
      <c r="K1129" s="100"/>
      <c r="L1129" s="100"/>
      <c r="M1129" s="100"/>
      <c r="N1129" s="100"/>
      <c r="O1129" s="100"/>
      <c r="P1129" s="100"/>
      <c r="Q1129" s="100"/>
      <c r="R1129" s="100"/>
      <c r="S1129" s="100"/>
      <c r="T1129" s="100"/>
      <c r="U1129" s="100"/>
      <c r="V1129" s="100"/>
      <c r="W1129" s="100"/>
      <c r="X1129" s="100"/>
      <c r="Y1129" s="100"/>
      <c r="Z1129" s="100"/>
      <c r="AA1129" s="100"/>
      <c r="AB1129" s="100"/>
    </row>
    <row r="1130" spans="1:28" ht="15.75" customHeight="1">
      <c r="A1130" s="472" t="str">
        <f>T(A1124)</f>
        <v xml:space="preserve">Weapon of Mass Destruction </v>
      </c>
      <c r="B1130" s="473"/>
      <c r="C1130" s="473"/>
      <c r="D1130" s="474"/>
      <c r="E1130" s="478" t="s">
        <v>5</v>
      </c>
      <c r="F1130" s="479"/>
      <c r="G1130" s="478" t="s">
        <v>159</v>
      </c>
      <c r="H1130" s="482"/>
      <c r="I1130" s="479"/>
      <c r="J1130" s="484" t="s">
        <v>7</v>
      </c>
      <c r="K1130" s="485"/>
      <c r="L1130" s="485"/>
      <c r="M1130" s="485"/>
      <c r="N1130" s="485"/>
      <c r="O1130" s="485"/>
      <c r="P1130" s="485"/>
      <c r="Q1130" s="485"/>
      <c r="R1130" s="486"/>
      <c r="S1130" s="484" t="s">
        <v>9</v>
      </c>
      <c r="T1130" s="485"/>
      <c r="U1130" s="485"/>
      <c r="V1130" s="485"/>
      <c r="W1130" s="485"/>
      <c r="X1130" s="485"/>
      <c r="Y1130" s="485"/>
      <c r="Z1130" s="485"/>
      <c r="AA1130" s="486"/>
      <c r="AB1130" s="487">
        <f>SUM(((((J1134+S1134)/2)*G1134)*E1134))</f>
        <v>0</v>
      </c>
    </row>
    <row r="1131" spans="1:28" ht="15.75" customHeight="1">
      <c r="A1131" s="475"/>
      <c r="B1131" s="476"/>
      <c r="C1131" s="476"/>
      <c r="D1131" s="477"/>
      <c r="E1131" s="480"/>
      <c r="F1131" s="481"/>
      <c r="G1131" s="480"/>
      <c r="H1131" s="483"/>
      <c r="I1131" s="481"/>
      <c r="J1131" s="490" t="s">
        <v>163</v>
      </c>
      <c r="K1131" s="491"/>
      <c r="L1131" s="492"/>
      <c r="M1131" s="490" t="s">
        <v>165</v>
      </c>
      <c r="N1131" s="491"/>
      <c r="O1131" s="492"/>
      <c r="P1131" s="490" t="s">
        <v>167</v>
      </c>
      <c r="Q1131" s="491"/>
      <c r="R1131" s="492"/>
      <c r="S1131" s="490" t="s">
        <v>213</v>
      </c>
      <c r="T1131" s="491"/>
      <c r="U1131" s="492"/>
      <c r="V1131" s="490" t="s">
        <v>219</v>
      </c>
      <c r="W1131" s="491"/>
      <c r="X1131" s="492"/>
      <c r="Y1131" s="490" t="s">
        <v>225</v>
      </c>
      <c r="Z1131" s="491"/>
      <c r="AA1131" s="540"/>
      <c r="AB1131" s="488"/>
    </row>
    <row r="1132" spans="1:28" ht="15.75" customHeight="1">
      <c r="A1132" s="493" t="str">
        <f>T(A1017)</f>
        <v>Choke Points on ROW</v>
      </c>
      <c r="B1132" s="494"/>
      <c r="C1132" s="96" t="str">
        <f>T(C1017)</f>
        <v>LR</v>
      </c>
      <c r="D1132" s="99">
        <f>SUM(D1017)</f>
        <v>15</v>
      </c>
      <c r="E1132" s="495">
        <v>1</v>
      </c>
      <c r="F1132" s="496"/>
      <c r="G1132" s="495">
        <f>SUM(G1017)</f>
        <v>0</v>
      </c>
      <c r="H1132" s="499"/>
      <c r="I1132" s="496"/>
      <c r="J1132" s="501">
        <v>0</v>
      </c>
      <c r="K1132" s="502"/>
      <c r="L1132" s="503"/>
      <c r="M1132" s="501">
        <v>0</v>
      </c>
      <c r="N1132" s="502"/>
      <c r="O1132" s="503"/>
      <c r="P1132" s="501">
        <v>0</v>
      </c>
      <c r="Q1132" s="502"/>
      <c r="R1132" s="503"/>
      <c r="S1132" s="501">
        <v>0</v>
      </c>
      <c r="T1132" s="502"/>
      <c r="U1132" s="503"/>
      <c r="V1132" s="501">
        <v>0</v>
      </c>
      <c r="W1132" s="502"/>
      <c r="X1132" s="503"/>
      <c r="Y1132" s="501">
        <v>0</v>
      </c>
      <c r="Z1132" s="502"/>
      <c r="AA1132" s="503"/>
      <c r="AB1132" s="488"/>
    </row>
    <row r="1133" spans="1:28" ht="15.75" customHeight="1">
      <c r="A1133" s="507" t="str">
        <f>T(A1018)</f>
        <v/>
      </c>
      <c r="B1133" s="508"/>
      <c r="C1133" s="508"/>
      <c r="D1133" s="509"/>
      <c r="E1133" s="497"/>
      <c r="F1133" s="498"/>
      <c r="G1133" s="497"/>
      <c r="H1133" s="500"/>
      <c r="I1133" s="498"/>
      <c r="J1133" s="504"/>
      <c r="K1133" s="505"/>
      <c r="L1133" s="506"/>
      <c r="M1133" s="504"/>
      <c r="N1133" s="505"/>
      <c r="O1133" s="506"/>
      <c r="P1133" s="504"/>
      <c r="Q1133" s="505"/>
      <c r="R1133" s="506"/>
      <c r="S1133" s="504"/>
      <c r="T1133" s="505"/>
      <c r="U1133" s="506"/>
      <c r="V1133" s="504"/>
      <c r="W1133" s="505"/>
      <c r="X1133" s="506"/>
      <c r="Y1133" s="504"/>
      <c r="Z1133" s="505"/>
      <c r="AA1133" s="506"/>
      <c r="AB1133" s="488"/>
    </row>
    <row r="1134" spans="1:28" ht="15.75" customHeight="1" thickBot="1">
      <c r="A1134" s="510"/>
      <c r="B1134" s="511"/>
      <c r="C1134" s="511"/>
      <c r="D1134" s="512"/>
      <c r="E1134" s="513">
        <f>SUM(E1132)</f>
        <v>1</v>
      </c>
      <c r="F1134" s="514"/>
      <c r="G1134" s="515">
        <f>SUM(G1132)</f>
        <v>0</v>
      </c>
      <c r="H1134" s="513"/>
      <c r="I1134" s="514"/>
      <c r="J1134" s="515">
        <f>SUM((J1132+M1132+P1132)/3)</f>
        <v>0</v>
      </c>
      <c r="K1134" s="513"/>
      <c r="L1134" s="513"/>
      <c r="M1134" s="513"/>
      <c r="N1134" s="513"/>
      <c r="O1134" s="513"/>
      <c r="P1134" s="513"/>
      <c r="Q1134" s="513"/>
      <c r="R1134" s="514"/>
      <c r="S1134" s="515">
        <f>SUM(((S1132*3)+V1132+Y1132)/5)</f>
        <v>0</v>
      </c>
      <c r="T1134" s="513"/>
      <c r="U1134" s="513"/>
      <c r="V1134" s="513"/>
      <c r="W1134" s="513"/>
      <c r="X1134" s="513"/>
      <c r="Y1134" s="513"/>
      <c r="Z1134" s="513"/>
      <c r="AA1134" s="514"/>
      <c r="AB1134" s="489"/>
    </row>
    <row r="1135" spans="1:28" ht="15.75" customHeight="1" thickBot="1">
      <c r="J1135" s="100"/>
      <c r="K1135" s="100"/>
      <c r="L1135" s="100"/>
      <c r="M1135" s="100"/>
      <c r="N1135" s="100"/>
      <c r="O1135" s="100"/>
      <c r="P1135" s="100"/>
      <c r="Q1135" s="100"/>
      <c r="R1135" s="100"/>
      <c r="S1135" s="100"/>
      <c r="T1135" s="100"/>
      <c r="U1135" s="100"/>
      <c r="V1135" s="100"/>
      <c r="W1135" s="100"/>
      <c r="X1135" s="100"/>
      <c r="Y1135" s="100"/>
      <c r="Z1135" s="100"/>
      <c r="AA1135" s="100"/>
      <c r="AB1135" s="100"/>
    </row>
    <row r="1136" spans="1:28" ht="15.75" customHeight="1">
      <c r="A1136" s="472" t="str">
        <f>T(A1130)</f>
        <v xml:space="preserve">Weapon of Mass Destruction </v>
      </c>
      <c r="B1136" s="473"/>
      <c r="C1136" s="473"/>
      <c r="D1136" s="474"/>
      <c r="E1136" s="478" t="s">
        <v>5</v>
      </c>
      <c r="F1136" s="479"/>
      <c r="G1136" s="478" t="s">
        <v>159</v>
      </c>
      <c r="H1136" s="482"/>
      <c r="I1136" s="479"/>
      <c r="J1136" s="484" t="s">
        <v>7</v>
      </c>
      <c r="K1136" s="485"/>
      <c r="L1136" s="485"/>
      <c r="M1136" s="485"/>
      <c r="N1136" s="485"/>
      <c r="O1136" s="485"/>
      <c r="P1136" s="485"/>
      <c r="Q1136" s="485"/>
      <c r="R1136" s="486"/>
      <c r="S1136" s="484" t="s">
        <v>9</v>
      </c>
      <c r="T1136" s="485"/>
      <c r="U1136" s="485"/>
      <c r="V1136" s="485"/>
      <c r="W1136" s="485"/>
      <c r="X1136" s="485"/>
      <c r="Y1136" s="485"/>
      <c r="Z1136" s="485"/>
      <c r="AA1136" s="486"/>
      <c r="AB1136" s="487">
        <f>SUM(((((J1140+S1140)/2)*G1140)*E1140))</f>
        <v>0</v>
      </c>
    </row>
    <row r="1137" spans="1:28" ht="15.75" customHeight="1">
      <c r="A1137" s="475"/>
      <c r="B1137" s="476"/>
      <c r="C1137" s="476"/>
      <c r="D1137" s="477"/>
      <c r="E1137" s="480"/>
      <c r="F1137" s="481"/>
      <c r="G1137" s="480"/>
      <c r="H1137" s="483"/>
      <c r="I1137" s="481"/>
      <c r="J1137" s="490" t="s">
        <v>163</v>
      </c>
      <c r="K1137" s="491"/>
      <c r="L1137" s="492"/>
      <c r="M1137" s="490" t="s">
        <v>165</v>
      </c>
      <c r="N1137" s="491"/>
      <c r="O1137" s="492"/>
      <c r="P1137" s="490" t="s">
        <v>167</v>
      </c>
      <c r="Q1137" s="491"/>
      <c r="R1137" s="492"/>
      <c r="S1137" s="490" t="s">
        <v>213</v>
      </c>
      <c r="T1137" s="491"/>
      <c r="U1137" s="492"/>
      <c r="V1137" s="490" t="s">
        <v>219</v>
      </c>
      <c r="W1137" s="491"/>
      <c r="X1137" s="492"/>
      <c r="Y1137" s="490" t="s">
        <v>225</v>
      </c>
      <c r="Z1137" s="491"/>
      <c r="AA1137" s="492"/>
      <c r="AB1137" s="488"/>
    </row>
    <row r="1138" spans="1:28" ht="15.75" customHeight="1">
      <c r="A1138" s="493" t="str">
        <f>T(A1023)</f>
        <v>Fire Suppression</v>
      </c>
      <c r="B1138" s="494"/>
      <c r="C1138" s="96" t="str">
        <f>T(C1023)</f>
        <v>LR</v>
      </c>
      <c r="D1138" s="99">
        <f>SUM(D1023)</f>
        <v>16</v>
      </c>
      <c r="E1138" s="495">
        <v>1</v>
      </c>
      <c r="F1138" s="496"/>
      <c r="G1138" s="495">
        <f>SUM(G1023)</f>
        <v>0</v>
      </c>
      <c r="H1138" s="499"/>
      <c r="I1138" s="496"/>
      <c r="J1138" s="501">
        <v>0</v>
      </c>
      <c r="K1138" s="502"/>
      <c r="L1138" s="503"/>
      <c r="M1138" s="501">
        <v>0</v>
      </c>
      <c r="N1138" s="502"/>
      <c r="O1138" s="503"/>
      <c r="P1138" s="501">
        <v>0</v>
      </c>
      <c r="Q1138" s="502"/>
      <c r="R1138" s="503"/>
      <c r="S1138" s="501">
        <v>0</v>
      </c>
      <c r="T1138" s="502"/>
      <c r="U1138" s="503"/>
      <c r="V1138" s="501">
        <v>0</v>
      </c>
      <c r="W1138" s="502"/>
      <c r="X1138" s="503"/>
      <c r="Y1138" s="501">
        <v>0</v>
      </c>
      <c r="Z1138" s="502"/>
      <c r="AA1138" s="503"/>
      <c r="AB1138" s="488"/>
    </row>
    <row r="1139" spans="1:28" ht="15.75" customHeight="1">
      <c r="A1139" s="507" t="str">
        <f>T(A1024)</f>
        <v/>
      </c>
      <c r="B1139" s="508"/>
      <c r="C1139" s="508"/>
      <c r="D1139" s="509"/>
      <c r="E1139" s="497"/>
      <c r="F1139" s="498"/>
      <c r="G1139" s="497"/>
      <c r="H1139" s="500"/>
      <c r="I1139" s="498"/>
      <c r="J1139" s="504"/>
      <c r="K1139" s="505"/>
      <c r="L1139" s="506"/>
      <c r="M1139" s="504"/>
      <c r="N1139" s="505"/>
      <c r="O1139" s="506"/>
      <c r="P1139" s="504"/>
      <c r="Q1139" s="505"/>
      <c r="R1139" s="506"/>
      <c r="S1139" s="504"/>
      <c r="T1139" s="505"/>
      <c r="U1139" s="506"/>
      <c r="V1139" s="504"/>
      <c r="W1139" s="505"/>
      <c r="X1139" s="506"/>
      <c r="Y1139" s="504"/>
      <c r="Z1139" s="505"/>
      <c r="AA1139" s="506"/>
      <c r="AB1139" s="488"/>
    </row>
    <row r="1140" spans="1:28" ht="15.75" customHeight="1" thickBot="1">
      <c r="A1140" s="510"/>
      <c r="B1140" s="511"/>
      <c r="C1140" s="511"/>
      <c r="D1140" s="512"/>
      <c r="E1140" s="513">
        <f>SUM(E1138)</f>
        <v>1</v>
      </c>
      <c r="F1140" s="514"/>
      <c r="G1140" s="515">
        <f>SUM(G1138)</f>
        <v>0</v>
      </c>
      <c r="H1140" s="513"/>
      <c r="I1140" s="514"/>
      <c r="J1140" s="515">
        <f>SUM((J1138+M1138+P1138)/3)</f>
        <v>0</v>
      </c>
      <c r="K1140" s="513"/>
      <c r="L1140" s="513"/>
      <c r="M1140" s="513"/>
      <c r="N1140" s="513"/>
      <c r="O1140" s="513"/>
      <c r="P1140" s="513"/>
      <c r="Q1140" s="513"/>
      <c r="R1140" s="514"/>
      <c r="S1140" s="515">
        <f>SUM(((S1138*3)+V1138+Y1138)/5)</f>
        <v>0</v>
      </c>
      <c r="T1140" s="513"/>
      <c r="U1140" s="513"/>
      <c r="V1140" s="513"/>
      <c r="W1140" s="513"/>
      <c r="X1140" s="513"/>
      <c r="Y1140" s="513"/>
      <c r="Z1140" s="513"/>
      <c r="AA1140" s="514"/>
      <c r="AB1140" s="489"/>
    </row>
    <row r="1141" spans="1:28" ht="15.75" customHeight="1" thickBot="1">
      <c r="J1141" s="98"/>
      <c r="K1141" s="98"/>
      <c r="L1141" s="98"/>
      <c r="M1141" s="98"/>
      <c r="N1141" s="98"/>
      <c r="O1141" s="98"/>
      <c r="P1141" s="98"/>
      <c r="Q1141" s="98"/>
      <c r="R1141" s="98"/>
      <c r="S1141" s="98"/>
      <c r="T1141" s="98"/>
      <c r="U1141" s="98"/>
      <c r="V1141" s="98"/>
      <c r="W1141" s="98"/>
      <c r="X1141" s="98"/>
      <c r="Y1141" s="98"/>
      <c r="Z1141" s="98"/>
      <c r="AA1141" s="98"/>
      <c r="AB1141" s="100"/>
    </row>
    <row r="1142" spans="1:28" ht="15.75" customHeight="1">
      <c r="A1142" s="472" t="str">
        <f>T(A1136)</f>
        <v xml:space="preserve">Weapon of Mass Destruction </v>
      </c>
      <c r="B1142" s="473"/>
      <c r="C1142" s="473"/>
      <c r="D1142" s="474"/>
      <c r="E1142" s="478" t="s">
        <v>5</v>
      </c>
      <c r="F1142" s="479"/>
      <c r="G1142" s="478" t="s">
        <v>159</v>
      </c>
      <c r="H1142" s="482"/>
      <c r="I1142" s="479"/>
      <c r="J1142" s="484" t="s">
        <v>7</v>
      </c>
      <c r="K1142" s="485"/>
      <c r="L1142" s="485"/>
      <c r="M1142" s="485"/>
      <c r="N1142" s="485"/>
      <c r="O1142" s="485"/>
      <c r="P1142" s="485"/>
      <c r="Q1142" s="485"/>
      <c r="R1142" s="486"/>
      <c r="S1142" s="484" t="s">
        <v>9</v>
      </c>
      <c r="T1142" s="485"/>
      <c r="U1142" s="485"/>
      <c r="V1142" s="485"/>
      <c r="W1142" s="485"/>
      <c r="X1142" s="485"/>
      <c r="Y1142" s="485"/>
      <c r="Z1142" s="485"/>
      <c r="AA1142" s="486"/>
      <c r="AB1142" s="487">
        <f>SUM(((((J1146+S1146)/2)*G1146)*E1146))</f>
        <v>0</v>
      </c>
    </row>
    <row r="1143" spans="1:28" ht="15.75" customHeight="1">
      <c r="A1143" s="475"/>
      <c r="B1143" s="476"/>
      <c r="C1143" s="476"/>
      <c r="D1143" s="477"/>
      <c r="E1143" s="480"/>
      <c r="F1143" s="481"/>
      <c r="G1143" s="480"/>
      <c r="H1143" s="483"/>
      <c r="I1143" s="481"/>
      <c r="J1143" s="490" t="s">
        <v>163</v>
      </c>
      <c r="K1143" s="491"/>
      <c r="L1143" s="492"/>
      <c r="M1143" s="490" t="s">
        <v>165</v>
      </c>
      <c r="N1143" s="491"/>
      <c r="O1143" s="492"/>
      <c r="P1143" s="490" t="s">
        <v>167</v>
      </c>
      <c r="Q1143" s="491"/>
      <c r="R1143" s="492"/>
      <c r="S1143" s="490" t="s">
        <v>213</v>
      </c>
      <c r="T1143" s="491"/>
      <c r="U1143" s="492"/>
      <c r="V1143" s="490" t="s">
        <v>219</v>
      </c>
      <c r="W1143" s="491"/>
      <c r="X1143" s="492"/>
      <c r="Y1143" s="490" t="s">
        <v>225</v>
      </c>
      <c r="Z1143" s="491"/>
      <c r="AA1143" s="492"/>
      <c r="AB1143" s="488"/>
    </row>
    <row r="1144" spans="1:28" ht="15.75" customHeight="1">
      <c r="A1144" s="493" t="str">
        <f>T(A1029)</f>
        <v>Power Generation/Distribution</v>
      </c>
      <c r="B1144" s="494"/>
      <c r="C1144" s="96" t="str">
        <f>T(C1029)</f>
        <v>LR</v>
      </c>
      <c r="D1144" s="99">
        <f>SUM(D1029)</f>
        <v>17</v>
      </c>
      <c r="E1144" s="495">
        <v>1</v>
      </c>
      <c r="F1144" s="496"/>
      <c r="G1144" s="495">
        <f>SUM(G1029)</f>
        <v>0</v>
      </c>
      <c r="H1144" s="499"/>
      <c r="I1144" s="496"/>
      <c r="J1144" s="501">
        <v>0</v>
      </c>
      <c r="K1144" s="502"/>
      <c r="L1144" s="503"/>
      <c r="M1144" s="501">
        <v>0</v>
      </c>
      <c r="N1144" s="502"/>
      <c r="O1144" s="503"/>
      <c r="P1144" s="501">
        <v>0</v>
      </c>
      <c r="Q1144" s="502"/>
      <c r="R1144" s="503"/>
      <c r="S1144" s="501">
        <v>0</v>
      </c>
      <c r="T1144" s="502"/>
      <c r="U1144" s="503"/>
      <c r="V1144" s="501">
        <v>0</v>
      </c>
      <c r="W1144" s="502"/>
      <c r="X1144" s="503"/>
      <c r="Y1144" s="501">
        <v>0</v>
      </c>
      <c r="Z1144" s="502"/>
      <c r="AA1144" s="503"/>
      <c r="AB1144" s="488"/>
    </row>
    <row r="1145" spans="1:28" ht="15.75" customHeight="1">
      <c r="A1145" s="507" t="str">
        <f>T(A1030)</f>
        <v/>
      </c>
      <c r="B1145" s="508"/>
      <c r="C1145" s="508"/>
      <c r="D1145" s="509"/>
      <c r="E1145" s="497"/>
      <c r="F1145" s="498"/>
      <c r="G1145" s="497"/>
      <c r="H1145" s="500"/>
      <c r="I1145" s="498"/>
      <c r="J1145" s="504"/>
      <c r="K1145" s="505"/>
      <c r="L1145" s="506"/>
      <c r="M1145" s="504"/>
      <c r="N1145" s="505"/>
      <c r="O1145" s="506"/>
      <c r="P1145" s="504"/>
      <c r="Q1145" s="505"/>
      <c r="R1145" s="506"/>
      <c r="S1145" s="504"/>
      <c r="T1145" s="505"/>
      <c r="U1145" s="506"/>
      <c r="V1145" s="504"/>
      <c r="W1145" s="505"/>
      <c r="X1145" s="506"/>
      <c r="Y1145" s="504"/>
      <c r="Z1145" s="505"/>
      <c r="AA1145" s="506"/>
      <c r="AB1145" s="488"/>
    </row>
    <row r="1146" spans="1:28" ht="15.75" customHeight="1" thickBot="1">
      <c r="A1146" s="510"/>
      <c r="B1146" s="511"/>
      <c r="C1146" s="511"/>
      <c r="D1146" s="512"/>
      <c r="E1146" s="513">
        <f>SUM(E1144)</f>
        <v>1</v>
      </c>
      <c r="F1146" s="514"/>
      <c r="G1146" s="515">
        <f>SUM(G1144)</f>
        <v>0</v>
      </c>
      <c r="H1146" s="513"/>
      <c r="I1146" s="514"/>
      <c r="J1146" s="515">
        <f>SUM((J1144+M1144+P1144)/3)</f>
        <v>0</v>
      </c>
      <c r="K1146" s="513"/>
      <c r="L1146" s="513"/>
      <c r="M1146" s="513"/>
      <c r="N1146" s="513"/>
      <c r="O1146" s="513"/>
      <c r="P1146" s="513"/>
      <c r="Q1146" s="513"/>
      <c r="R1146" s="514"/>
      <c r="S1146" s="515">
        <f>SUM(((S1144*3)+V1144+Y1144)/5)</f>
        <v>0</v>
      </c>
      <c r="T1146" s="513"/>
      <c r="U1146" s="513"/>
      <c r="V1146" s="513"/>
      <c r="W1146" s="513"/>
      <c r="X1146" s="513"/>
      <c r="Y1146" s="513"/>
      <c r="Z1146" s="513"/>
      <c r="AA1146" s="514"/>
      <c r="AB1146" s="489"/>
    </row>
    <row r="1147" spans="1:28" ht="15.75" customHeight="1" thickBot="1">
      <c r="J1147" s="100"/>
      <c r="K1147" s="100"/>
      <c r="L1147" s="100"/>
      <c r="M1147" s="100"/>
      <c r="N1147" s="100"/>
      <c r="O1147" s="100"/>
      <c r="P1147" s="100"/>
      <c r="Q1147" s="100"/>
      <c r="R1147" s="100"/>
      <c r="S1147" s="100"/>
      <c r="T1147" s="100"/>
      <c r="U1147" s="100"/>
      <c r="V1147" s="100"/>
      <c r="W1147" s="100"/>
      <c r="X1147" s="100"/>
      <c r="Y1147" s="100"/>
      <c r="Z1147" s="100"/>
      <c r="AA1147" s="100"/>
      <c r="AB1147" s="100"/>
    </row>
    <row r="1148" spans="1:28" ht="15.75" customHeight="1">
      <c r="A1148" s="472" t="str">
        <f>T(A1142)</f>
        <v xml:space="preserve">Weapon of Mass Destruction </v>
      </c>
      <c r="B1148" s="473"/>
      <c r="C1148" s="473"/>
      <c r="D1148" s="474"/>
      <c r="E1148" s="478" t="s">
        <v>5</v>
      </c>
      <c r="F1148" s="479"/>
      <c r="G1148" s="478" t="s">
        <v>159</v>
      </c>
      <c r="H1148" s="482"/>
      <c r="I1148" s="479"/>
      <c r="J1148" s="484" t="s">
        <v>7</v>
      </c>
      <c r="K1148" s="485"/>
      <c r="L1148" s="485"/>
      <c r="M1148" s="485"/>
      <c r="N1148" s="485"/>
      <c r="O1148" s="485"/>
      <c r="P1148" s="485"/>
      <c r="Q1148" s="485"/>
      <c r="R1148" s="486"/>
      <c r="S1148" s="484" t="s">
        <v>9</v>
      </c>
      <c r="T1148" s="485"/>
      <c r="U1148" s="485"/>
      <c r="V1148" s="485"/>
      <c r="W1148" s="485"/>
      <c r="X1148" s="485"/>
      <c r="Y1148" s="485"/>
      <c r="Z1148" s="485"/>
      <c r="AA1148" s="486"/>
      <c r="AB1148" s="487">
        <f>SUM(((((J1152+S1152)/2)*G1152)*E1152))</f>
        <v>0</v>
      </c>
    </row>
    <row r="1149" spans="1:28" ht="15.75" customHeight="1">
      <c r="A1149" s="475"/>
      <c r="B1149" s="476"/>
      <c r="C1149" s="476"/>
      <c r="D1149" s="477"/>
      <c r="E1149" s="480"/>
      <c r="F1149" s="481"/>
      <c r="G1149" s="480"/>
      <c r="H1149" s="483"/>
      <c r="I1149" s="481"/>
      <c r="J1149" s="490" t="s">
        <v>163</v>
      </c>
      <c r="K1149" s="491"/>
      <c r="L1149" s="492"/>
      <c r="M1149" s="490" t="s">
        <v>165</v>
      </c>
      <c r="N1149" s="491"/>
      <c r="O1149" s="492"/>
      <c r="P1149" s="490" t="s">
        <v>167</v>
      </c>
      <c r="Q1149" s="491"/>
      <c r="R1149" s="492"/>
      <c r="S1149" s="490" t="s">
        <v>213</v>
      </c>
      <c r="T1149" s="491"/>
      <c r="U1149" s="492"/>
      <c r="V1149" s="490" t="s">
        <v>219</v>
      </c>
      <c r="W1149" s="491"/>
      <c r="X1149" s="492"/>
      <c r="Y1149" s="490" t="s">
        <v>225</v>
      </c>
      <c r="Z1149" s="491"/>
      <c r="AA1149" s="540"/>
      <c r="AB1149" s="488"/>
    </row>
    <row r="1150" spans="1:28" ht="15.75" customHeight="1">
      <c r="A1150" s="493" t="str">
        <f>T(A1035)</f>
        <v>Yards</v>
      </c>
      <c r="B1150" s="494"/>
      <c r="C1150" s="96" t="str">
        <f>T(C1035)</f>
        <v>LR</v>
      </c>
      <c r="D1150" s="99">
        <f>SUM(D1035)</f>
        <v>18</v>
      </c>
      <c r="E1150" s="495">
        <v>1</v>
      </c>
      <c r="F1150" s="496"/>
      <c r="G1150" s="495">
        <f>SUM(G1035)</f>
        <v>0</v>
      </c>
      <c r="H1150" s="499"/>
      <c r="I1150" s="496"/>
      <c r="J1150" s="501">
        <v>0</v>
      </c>
      <c r="K1150" s="502"/>
      <c r="L1150" s="503"/>
      <c r="M1150" s="501">
        <v>0</v>
      </c>
      <c r="N1150" s="502"/>
      <c r="O1150" s="503"/>
      <c r="P1150" s="501">
        <v>0</v>
      </c>
      <c r="Q1150" s="502"/>
      <c r="R1150" s="503"/>
      <c r="S1150" s="501">
        <v>0</v>
      </c>
      <c r="T1150" s="502"/>
      <c r="U1150" s="503"/>
      <c r="V1150" s="501">
        <v>0</v>
      </c>
      <c r="W1150" s="502"/>
      <c r="X1150" s="503"/>
      <c r="Y1150" s="501">
        <v>0</v>
      </c>
      <c r="Z1150" s="502"/>
      <c r="AA1150" s="503"/>
      <c r="AB1150" s="488"/>
    </row>
    <row r="1151" spans="1:28" ht="15.75" customHeight="1">
      <c r="A1151" s="507" t="str">
        <f>T(A1036)</f>
        <v/>
      </c>
      <c r="B1151" s="508"/>
      <c r="C1151" s="508"/>
      <c r="D1151" s="509"/>
      <c r="E1151" s="497"/>
      <c r="F1151" s="498"/>
      <c r="G1151" s="497"/>
      <c r="H1151" s="500"/>
      <c r="I1151" s="498"/>
      <c r="J1151" s="504"/>
      <c r="K1151" s="505"/>
      <c r="L1151" s="506"/>
      <c r="M1151" s="504"/>
      <c r="N1151" s="505"/>
      <c r="O1151" s="506"/>
      <c r="P1151" s="504"/>
      <c r="Q1151" s="505"/>
      <c r="R1151" s="506"/>
      <c r="S1151" s="504"/>
      <c r="T1151" s="505"/>
      <c r="U1151" s="506"/>
      <c r="V1151" s="504"/>
      <c r="W1151" s="505"/>
      <c r="X1151" s="506"/>
      <c r="Y1151" s="504"/>
      <c r="Z1151" s="505"/>
      <c r="AA1151" s="506"/>
      <c r="AB1151" s="488"/>
    </row>
    <row r="1152" spans="1:28" ht="15.75" customHeight="1" thickBot="1">
      <c r="A1152" s="510"/>
      <c r="B1152" s="511"/>
      <c r="C1152" s="511"/>
      <c r="D1152" s="512"/>
      <c r="E1152" s="513">
        <f>SUM(E1150)</f>
        <v>1</v>
      </c>
      <c r="F1152" s="514"/>
      <c r="G1152" s="515">
        <f>SUM(G1150)</f>
        <v>0</v>
      </c>
      <c r="H1152" s="513"/>
      <c r="I1152" s="514"/>
      <c r="J1152" s="515">
        <f>SUM((J1150+M1150+P1150)/3)</f>
        <v>0</v>
      </c>
      <c r="K1152" s="513"/>
      <c r="L1152" s="513"/>
      <c r="M1152" s="513"/>
      <c r="N1152" s="513"/>
      <c r="O1152" s="513"/>
      <c r="P1152" s="513"/>
      <c r="Q1152" s="513"/>
      <c r="R1152" s="514"/>
      <c r="S1152" s="515">
        <f>SUM(((S1150*3)+V1150+Y1150)/5)</f>
        <v>0</v>
      </c>
      <c r="T1152" s="513"/>
      <c r="U1152" s="513"/>
      <c r="V1152" s="513"/>
      <c r="W1152" s="513"/>
      <c r="X1152" s="513"/>
      <c r="Y1152" s="513"/>
      <c r="Z1152" s="513"/>
      <c r="AA1152" s="514"/>
      <c r="AB1152" s="489"/>
    </row>
    <row r="1153" spans="1:28" ht="15.75" customHeight="1" thickBot="1">
      <c r="J1153" s="100"/>
      <c r="K1153" s="100"/>
      <c r="L1153" s="100"/>
      <c r="M1153" s="100"/>
      <c r="N1153" s="100"/>
      <c r="O1153" s="100"/>
      <c r="P1153" s="100"/>
      <c r="Q1153" s="100"/>
      <c r="R1153" s="100"/>
      <c r="S1153" s="100"/>
      <c r="T1153" s="100"/>
      <c r="U1153" s="100"/>
      <c r="V1153" s="100"/>
      <c r="W1153" s="100"/>
      <c r="X1153" s="100"/>
      <c r="Y1153" s="100"/>
      <c r="Z1153" s="100"/>
      <c r="AA1153" s="100"/>
      <c r="AB1153" s="100"/>
    </row>
    <row r="1154" spans="1:28" ht="15.75" customHeight="1">
      <c r="A1154" s="472" t="str">
        <f>T(A1148)</f>
        <v xml:space="preserve">Weapon of Mass Destruction </v>
      </c>
      <c r="B1154" s="473"/>
      <c r="C1154" s="473"/>
      <c r="D1154" s="474"/>
      <c r="E1154" s="478" t="s">
        <v>5</v>
      </c>
      <c r="F1154" s="479"/>
      <c r="G1154" s="478" t="s">
        <v>159</v>
      </c>
      <c r="H1154" s="482"/>
      <c r="I1154" s="479"/>
      <c r="J1154" s="484" t="s">
        <v>7</v>
      </c>
      <c r="K1154" s="485"/>
      <c r="L1154" s="485"/>
      <c r="M1154" s="485"/>
      <c r="N1154" s="485"/>
      <c r="O1154" s="485"/>
      <c r="P1154" s="485"/>
      <c r="Q1154" s="485"/>
      <c r="R1154" s="486"/>
      <c r="S1154" s="484" t="s">
        <v>9</v>
      </c>
      <c r="T1154" s="485"/>
      <c r="U1154" s="485"/>
      <c r="V1154" s="485"/>
      <c r="W1154" s="485"/>
      <c r="X1154" s="485"/>
      <c r="Y1154" s="485"/>
      <c r="Z1154" s="485"/>
      <c r="AA1154" s="486"/>
      <c r="AB1154" s="487">
        <f>SUM(((((J1158+S1158)/2)*G1158)*E1158))</f>
        <v>0</v>
      </c>
    </row>
    <row r="1155" spans="1:28" ht="15.75" customHeight="1">
      <c r="A1155" s="475"/>
      <c r="B1155" s="476"/>
      <c r="C1155" s="476"/>
      <c r="D1155" s="477"/>
      <c r="E1155" s="480"/>
      <c r="F1155" s="481"/>
      <c r="G1155" s="480"/>
      <c r="H1155" s="483"/>
      <c r="I1155" s="481"/>
      <c r="J1155" s="490" t="s">
        <v>163</v>
      </c>
      <c r="K1155" s="491"/>
      <c r="L1155" s="492"/>
      <c r="M1155" s="490" t="s">
        <v>165</v>
      </c>
      <c r="N1155" s="491"/>
      <c r="O1155" s="492"/>
      <c r="P1155" s="490" t="s">
        <v>167</v>
      </c>
      <c r="Q1155" s="491"/>
      <c r="R1155" s="492"/>
      <c r="S1155" s="490" t="s">
        <v>213</v>
      </c>
      <c r="T1155" s="491"/>
      <c r="U1155" s="492"/>
      <c r="V1155" s="490" t="s">
        <v>219</v>
      </c>
      <c r="W1155" s="491"/>
      <c r="X1155" s="492"/>
      <c r="Y1155" s="490" t="s">
        <v>225</v>
      </c>
      <c r="Z1155" s="491"/>
      <c r="AA1155" s="492"/>
      <c r="AB1155" s="488"/>
    </row>
    <row r="1156" spans="1:28" ht="15.75" customHeight="1">
      <c r="A1156" s="493" t="str">
        <f>T(A1041)</f>
        <v>Maintenance Barns/Facilities</v>
      </c>
      <c r="B1156" s="494"/>
      <c r="C1156" s="96" t="str">
        <f>T(C1041)</f>
        <v>LR</v>
      </c>
      <c r="D1156" s="99">
        <f>SUM(D1041)</f>
        <v>19</v>
      </c>
      <c r="E1156" s="495">
        <v>1</v>
      </c>
      <c r="F1156" s="496"/>
      <c r="G1156" s="495">
        <f>SUM(G1041)</f>
        <v>0</v>
      </c>
      <c r="H1156" s="499"/>
      <c r="I1156" s="496"/>
      <c r="J1156" s="501">
        <v>0</v>
      </c>
      <c r="K1156" s="502"/>
      <c r="L1156" s="503"/>
      <c r="M1156" s="501">
        <v>0</v>
      </c>
      <c r="N1156" s="502"/>
      <c r="O1156" s="503"/>
      <c r="P1156" s="501">
        <v>0</v>
      </c>
      <c r="Q1156" s="502"/>
      <c r="R1156" s="503"/>
      <c r="S1156" s="501">
        <v>0</v>
      </c>
      <c r="T1156" s="502"/>
      <c r="U1156" s="503"/>
      <c r="V1156" s="501">
        <v>0</v>
      </c>
      <c r="W1156" s="502"/>
      <c r="X1156" s="503"/>
      <c r="Y1156" s="501">
        <v>0</v>
      </c>
      <c r="Z1156" s="502"/>
      <c r="AA1156" s="503"/>
      <c r="AB1156" s="488"/>
    </row>
    <row r="1157" spans="1:28" ht="15.75" customHeight="1">
      <c r="A1157" s="507" t="str">
        <f>T(A1042)</f>
        <v/>
      </c>
      <c r="B1157" s="508"/>
      <c r="C1157" s="508"/>
      <c r="D1157" s="509"/>
      <c r="E1157" s="497"/>
      <c r="F1157" s="498"/>
      <c r="G1157" s="497"/>
      <c r="H1157" s="500"/>
      <c r="I1157" s="498"/>
      <c r="J1157" s="504"/>
      <c r="K1157" s="505"/>
      <c r="L1157" s="506"/>
      <c r="M1157" s="504"/>
      <c r="N1157" s="505"/>
      <c r="O1157" s="506"/>
      <c r="P1157" s="504"/>
      <c r="Q1157" s="505"/>
      <c r="R1157" s="506"/>
      <c r="S1157" s="504"/>
      <c r="T1157" s="505"/>
      <c r="U1157" s="506"/>
      <c r="V1157" s="504"/>
      <c r="W1157" s="505"/>
      <c r="X1157" s="506"/>
      <c r="Y1157" s="504"/>
      <c r="Z1157" s="505"/>
      <c r="AA1157" s="506"/>
      <c r="AB1157" s="488"/>
    </row>
    <row r="1158" spans="1:28" ht="15.75" customHeight="1" thickBot="1">
      <c r="A1158" s="510"/>
      <c r="B1158" s="511"/>
      <c r="C1158" s="511"/>
      <c r="D1158" s="512"/>
      <c r="E1158" s="513">
        <f>SUM(E1156)</f>
        <v>1</v>
      </c>
      <c r="F1158" s="514"/>
      <c r="G1158" s="515">
        <f>SUM(G1156)</f>
        <v>0</v>
      </c>
      <c r="H1158" s="513"/>
      <c r="I1158" s="514"/>
      <c r="J1158" s="515">
        <f>SUM((J1156+M1156+P1156)/3)</f>
        <v>0</v>
      </c>
      <c r="K1158" s="513"/>
      <c r="L1158" s="513"/>
      <c r="M1158" s="513"/>
      <c r="N1158" s="513"/>
      <c r="O1158" s="513"/>
      <c r="P1158" s="513"/>
      <c r="Q1158" s="513"/>
      <c r="R1158" s="514"/>
      <c r="S1158" s="515">
        <f>SUM(((S1156*3)+V1156+Y1156)/5)</f>
        <v>0</v>
      </c>
      <c r="T1158" s="513"/>
      <c r="U1158" s="513"/>
      <c r="V1158" s="513"/>
      <c r="W1158" s="513"/>
      <c r="X1158" s="513"/>
      <c r="Y1158" s="513"/>
      <c r="Z1158" s="513"/>
      <c r="AA1158" s="514"/>
      <c r="AB1158" s="489"/>
    </row>
    <row r="1159" spans="1:28" ht="15.75" customHeight="1" thickBot="1"/>
    <row r="1160" spans="1:28" ht="18.95" thickBot="1">
      <c r="A1160" s="537" t="s">
        <v>1</v>
      </c>
      <c r="B1160" s="538"/>
      <c r="C1160" s="538"/>
      <c r="D1160" s="538"/>
      <c r="E1160" s="538"/>
      <c r="F1160" s="538"/>
      <c r="G1160" s="538"/>
      <c r="H1160" s="538"/>
      <c r="I1160" s="538"/>
      <c r="J1160" s="538"/>
      <c r="K1160" s="538"/>
      <c r="L1160" s="538"/>
      <c r="M1160" s="538"/>
      <c r="N1160" s="538"/>
      <c r="O1160" s="538"/>
      <c r="P1160" s="538"/>
      <c r="Q1160" s="538"/>
      <c r="R1160" s="538"/>
      <c r="S1160" s="538"/>
      <c r="T1160" s="538"/>
      <c r="U1160" s="538"/>
      <c r="V1160" s="538"/>
      <c r="W1160" s="538"/>
      <c r="X1160" s="538"/>
      <c r="Y1160" s="538"/>
      <c r="Z1160" s="538"/>
      <c r="AA1160" s="538"/>
      <c r="AB1160" s="539"/>
    </row>
    <row r="1161" spans="1:28" ht="15.75" customHeight="1">
      <c r="A1161" s="527" t="s">
        <v>266</v>
      </c>
      <c r="B1161" s="528"/>
      <c r="C1161" s="528"/>
      <c r="D1161" s="528"/>
      <c r="E1161" s="528"/>
      <c r="F1161" s="528"/>
      <c r="G1161" s="528"/>
      <c r="H1161" s="528"/>
      <c r="I1161" s="528"/>
      <c r="J1161" s="528"/>
      <c r="K1161" s="528"/>
      <c r="L1161" s="528"/>
      <c r="M1161" s="528"/>
      <c r="N1161" s="528"/>
      <c r="O1161" s="528"/>
      <c r="P1161" s="528"/>
      <c r="Q1161" s="528"/>
      <c r="R1161" s="528"/>
      <c r="S1161" s="528"/>
      <c r="T1161" s="528"/>
      <c r="U1161" s="528"/>
      <c r="V1161" s="528"/>
      <c r="W1161" s="528"/>
      <c r="X1161" s="528"/>
      <c r="Y1161" s="528"/>
      <c r="Z1161" s="528"/>
      <c r="AA1161" s="528"/>
      <c r="AB1161" s="529"/>
    </row>
    <row r="1162" spans="1:28" ht="15.75" customHeight="1">
      <c r="A1162" s="530"/>
      <c r="B1162" s="531"/>
      <c r="C1162" s="531"/>
      <c r="D1162" s="531"/>
      <c r="E1162" s="531"/>
      <c r="F1162" s="531"/>
      <c r="G1162" s="531"/>
      <c r="H1162" s="531"/>
      <c r="I1162" s="531"/>
      <c r="J1162" s="531"/>
      <c r="K1162" s="531"/>
      <c r="L1162" s="531"/>
      <c r="M1162" s="531"/>
      <c r="N1162" s="531"/>
      <c r="O1162" s="531"/>
      <c r="P1162" s="531"/>
      <c r="Q1162" s="531"/>
      <c r="R1162" s="531"/>
      <c r="S1162" s="531"/>
      <c r="T1162" s="531"/>
      <c r="U1162" s="531"/>
      <c r="V1162" s="531"/>
      <c r="W1162" s="531"/>
      <c r="X1162" s="531"/>
      <c r="Y1162" s="531"/>
      <c r="Z1162" s="531"/>
      <c r="AA1162" s="531"/>
      <c r="AB1162" s="532"/>
    </row>
    <row r="1163" spans="1:28" ht="15.75" customHeight="1" thickBot="1">
      <c r="A1163" s="533"/>
      <c r="B1163" s="534"/>
      <c r="C1163" s="534"/>
      <c r="D1163" s="534"/>
      <c r="E1163" s="534"/>
      <c r="F1163" s="534"/>
      <c r="G1163" s="534"/>
      <c r="H1163" s="534"/>
      <c r="I1163" s="534"/>
      <c r="J1163" s="534"/>
      <c r="K1163" s="534"/>
      <c r="L1163" s="534"/>
      <c r="M1163" s="534"/>
      <c r="N1163" s="534"/>
      <c r="O1163" s="534"/>
      <c r="P1163" s="534"/>
      <c r="Q1163" s="534"/>
      <c r="R1163" s="534"/>
      <c r="S1163" s="534"/>
      <c r="T1163" s="534"/>
      <c r="U1163" s="534"/>
      <c r="V1163" s="534"/>
      <c r="W1163" s="534"/>
      <c r="X1163" s="534"/>
      <c r="Y1163" s="534"/>
      <c r="Z1163" s="534"/>
      <c r="AA1163" s="534"/>
      <c r="AB1163" s="535"/>
    </row>
  </sheetData>
  <sheetProtection algorithmName="SHA-512" hashValue="VLbDViUsQxDE1aWMlSnN+zf58QMMEvNH79ou54I1QHLd4tW2dYcaEcQrocyRLlvejZu9pOjqfCtKPwcDBw6hpQ==" saltValue="onHOQej5fkRnk/rAdRyivg==" spinCount="100000" sheet="1"/>
  <mergeCells count="4955">
    <mergeCell ref="A1160:AB1160"/>
    <mergeCell ref="A1161:AB1163"/>
    <mergeCell ref="AB1154:AB1158"/>
    <mergeCell ref="J1155:L1155"/>
    <mergeCell ref="M1155:O1155"/>
    <mergeCell ref="P1155:R1155"/>
    <mergeCell ref="S1155:U1155"/>
    <mergeCell ref="V1155:X1155"/>
    <mergeCell ref="Y1155:AA1155"/>
    <mergeCell ref="A1156:B1156"/>
    <mergeCell ref="E1156:F1157"/>
    <mergeCell ref="G1156:I1157"/>
    <mergeCell ref="J1156:L1157"/>
    <mergeCell ref="M1156:O1157"/>
    <mergeCell ref="P1156:R1157"/>
    <mergeCell ref="S1156:U1157"/>
    <mergeCell ref="V1156:X1157"/>
    <mergeCell ref="Y1156:AA1157"/>
    <mergeCell ref="A1157:D1158"/>
    <mergeCell ref="E1158:F1158"/>
    <mergeCell ref="G1158:I1158"/>
    <mergeCell ref="E1154:F1155"/>
    <mergeCell ref="G1154:I1155"/>
    <mergeCell ref="A1154:D1155"/>
    <mergeCell ref="J1154:R1154"/>
    <mergeCell ref="S1154:AA1154"/>
    <mergeCell ref="J1158:R1158"/>
    <mergeCell ref="S1158:AA1158"/>
    <mergeCell ref="A1148:D1149"/>
    <mergeCell ref="J1148:R1148"/>
    <mergeCell ref="S1148:AA1148"/>
    <mergeCell ref="AB1148:AB1152"/>
    <mergeCell ref="J1149:L1149"/>
    <mergeCell ref="M1149:O1149"/>
    <mergeCell ref="P1149:R1149"/>
    <mergeCell ref="S1149:U1149"/>
    <mergeCell ref="V1149:X1149"/>
    <mergeCell ref="Y1149:AA1149"/>
    <mergeCell ref="A1150:B1150"/>
    <mergeCell ref="E1150:F1151"/>
    <mergeCell ref="G1150:I1151"/>
    <mergeCell ref="J1150:L1151"/>
    <mergeCell ref="M1150:O1151"/>
    <mergeCell ref="P1150:R1151"/>
    <mergeCell ref="S1150:U1151"/>
    <mergeCell ref="V1150:X1151"/>
    <mergeCell ref="Y1150:AA1151"/>
    <mergeCell ref="A1151:D1152"/>
    <mergeCell ref="E1152:F1152"/>
    <mergeCell ref="G1152:I1152"/>
    <mergeCell ref="E1148:F1149"/>
    <mergeCell ref="G1148:I1149"/>
    <mergeCell ref="J1152:R1152"/>
    <mergeCell ref="S1152:AA1152"/>
    <mergeCell ref="AB1142:AB1146"/>
    <mergeCell ref="J1143:L1143"/>
    <mergeCell ref="M1143:O1143"/>
    <mergeCell ref="P1143:R1143"/>
    <mergeCell ref="S1143:U1143"/>
    <mergeCell ref="V1143:X1143"/>
    <mergeCell ref="Y1143:AA1143"/>
    <mergeCell ref="A1144:B1144"/>
    <mergeCell ref="E1144:F1145"/>
    <mergeCell ref="G1144:I1145"/>
    <mergeCell ref="J1144:L1145"/>
    <mergeCell ref="M1144:O1145"/>
    <mergeCell ref="P1144:R1145"/>
    <mergeCell ref="S1144:U1145"/>
    <mergeCell ref="V1144:X1145"/>
    <mergeCell ref="Y1144:AA1145"/>
    <mergeCell ref="A1145:D1146"/>
    <mergeCell ref="E1146:F1146"/>
    <mergeCell ref="G1146:I1146"/>
    <mergeCell ref="E1142:F1143"/>
    <mergeCell ref="G1142:I1143"/>
    <mergeCell ref="A1142:D1143"/>
    <mergeCell ref="J1142:R1142"/>
    <mergeCell ref="S1142:AA1142"/>
    <mergeCell ref="J1146:R1146"/>
    <mergeCell ref="S1146:AA1146"/>
    <mergeCell ref="A1136:D1137"/>
    <mergeCell ref="J1136:R1136"/>
    <mergeCell ref="S1136:AA1136"/>
    <mergeCell ref="AB1136:AB1140"/>
    <mergeCell ref="J1137:L1137"/>
    <mergeCell ref="M1137:O1137"/>
    <mergeCell ref="P1137:R1137"/>
    <mergeCell ref="S1137:U1137"/>
    <mergeCell ref="V1137:X1137"/>
    <mergeCell ref="Y1137:AA1137"/>
    <mergeCell ref="A1138:B1138"/>
    <mergeCell ref="E1138:F1139"/>
    <mergeCell ref="G1138:I1139"/>
    <mergeCell ref="J1138:L1139"/>
    <mergeCell ref="M1138:O1139"/>
    <mergeCell ref="P1138:R1139"/>
    <mergeCell ref="S1138:U1139"/>
    <mergeCell ref="V1138:X1139"/>
    <mergeCell ref="Y1138:AA1139"/>
    <mergeCell ref="A1139:D1140"/>
    <mergeCell ref="E1140:F1140"/>
    <mergeCell ref="G1140:I1140"/>
    <mergeCell ref="E1136:F1137"/>
    <mergeCell ref="G1136:I1137"/>
    <mergeCell ref="J1140:R1140"/>
    <mergeCell ref="S1140:AA1140"/>
    <mergeCell ref="AB1130:AB1134"/>
    <mergeCell ref="J1131:L1131"/>
    <mergeCell ref="M1131:O1131"/>
    <mergeCell ref="P1131:R1131"/>
    <mergeCell ref="S1131:U1131"/>
    <mergeCell ref="V1131:X1131"/>
    <mergeCell ref="Y1131:AA1131"/>
    <mergeCell ref="A1132:B1132"/>
    <mergeCell ref="E1132:F1133"/>
    <mergeCell ref="G1132:I1133"/>
    <mergeCell ref="J1132:L1133"/>
    <mergeCell ref="M1132:O1133"/>
    <mergeCell ref="P1132:R1133"/>
    <mergeCell ref="S1132:U1133"/>
    <mergeCell ref="V1132:X1133"/>
    <mergeCell ref="Y1132:AA1133"/>
    <mergeCell ref="A1133:D1134"/>
    <mergeCell ref="E1134:F1134"/>
    <mergeCell ref="G1134:I1134"/>
    <mergeCell ref="E1130:F1131"/>
    <mergeCell ref="G1130:I1131"/>
    <mergeCell ref="A1130:D1131"/>
    <mergeCell ref="J1130:R1130"/>
    <mergeCell ref="S1130:AA1130"/>
    <mergeCell ref="J1134:R1134"/>
    <mergeCell ref="S1134:AA1134"/>
    <mergeCell ref="A1124:D1125"/>
    <mergeCell ref="J1124:R1124"/>
    <mergeCell ref="S1124:AA1124"/>
    <mergeCell ref="AB1124:AB1128"/>
    <mergeCell ref="J1125:L1125"/>
    <mergeCell ref="M1125:O1125"/>
    <mergeCell ref="P1125:R1125"/>
    <mergeCell ref="S1125:U1125"/>
    <mergeCell ref="V1125:X1125"/>
    <mergeCell ref="Y1125:AA1125"/>
    <mergeCell ref="A1126:B1126"/>
    <mergeCell ref="E1126:F1127"/>
    <mergeCell ref="G1126:I1127"/>
    <mergeCell ref="J1126:L1127"/>
    <mergeCell ref="M1126:O1127"/>
    <mergeCell ref="P1126:R1127"/>
    <mergeCell ref="S1126:U1127"/>
    <mergeCell ref="V1126:X1127"/>
    <mergeCell ref="Y1126:AA1127"/>
    <mergeCell ref="A1127:D1128"/>
    <mergeCell ref="E1128:F1128"/>
    <mergeCell ref="G1128:I1128"/>
    <mergeCell ref="E1124:F1125"/>
    <mergeCell ref="G1124:I1125"/>
    <mergeCell ref="J1128:R1128"/>
    <mergeCell ref="S1128:AA1128"/>
    <mergeCell ref="AB1118:AB1122"/>
    <mergeCell ref="J1119:L1119"/>
    <mergeCell ref="M1119:O1119"/>
    <mergeCell ref="P1119:R1119"/>
    <mergeCell ref="S1119:U1119"/>
    <mergeCell ref="V1119:X1119"/>
    <mergeCell ref="Y1119:AA1119"/>
    <mergeCell ref="A1120:B1120"/>
    <mergeCell ref="E1120:F1121"/>
    <mergeCell ref="G1120:I1121"/>
    <mergeCell ref="J1120:L1121"/>
    <mergeCell ref="M1120:O1121"/>
    <mergeCell ref="P1120:R1121"/>
    <mergeCell ref="S1120:U1121"/>
    <mergeCell ref="V1120:X1121"/>
    <mergeCell ref="Y1120:AA1121"/>
    <mergeCell ref="A1121:D1122"/>
    <mergeCell ref="E1122:F1122"/>
    <mergeCell ref="G1122:I1122"/>
    <mergeCell ref="E1118:F1119"/>
    <mergeCell ref="G1118:I1119"/>
    <mergeCell ref="A1118:D1119"/>
    <mergeCell ref="J1118:R1118"/>
    <mergeCell ref="S1118:AA1118"/>
    <mergeCell ref="J1122:R1122"/>
    <mergeCell ref="S1122:AA1122"/>
    <mergeCell ref="E1112:F1113"/>
    <mergeCell ref="G1112:I1113"/>
    <mergeCell ref="J1112:R1112"/>
    <mergeCell ref="S1112:AA1112"/>
    <mergeCell ref="AB1112:AB1116"/>
    <mergeCell ref="J1113:L1113"/>
    <mergeCell ref="M1113:O1113"/>
    <mergeCell ref="P1113:R1113"/>
    <mergeCell ref="S1113:U1113"/>
    <mergeCell ref="V1113:X1113"/>
    <mergeCell ref="Y1113:AA1113"/>
    <mergeCell ref="A1114:B1114"/>
    <mergeCell ref="E1114:F1115"/>
    <mergeCell ref="G1114:I1115"/>
    <mergeCell ref="J1114:L1115"/>
    <mergeCell ref="M1114:O1115"/>
    <mergeCell ref="P1114:R1115"/>
    <mergeCell ref="S1114:U1115"/>
    <mergeCell ref="V1114:X1115"/>
    <mergeCell ref="Y1114:AA1115"/>
    <mergeCell ref="A1115:D1116"/>
    <mergeCell ref="E1116:F1116"/>
    <mergeCell ref="G1116:I1116"/>
    <mergeCell ref="J1116:R1116"/>
    <mergeCell ref="S1116:AA1116"/>
    <mergeCell ref="A1112:D1113"/>
    <mergeCell ref="AB1106:AB1110"/>
    <mergeCell ref="J1107:L1107"/>
    <mergeCell ref="M1107:O1107"/>
    <mergeCell ref="P1107:R1107"/>
    <mergeCell ref="S1107:U1107"/>
    <mergeCell ref="V1107:X1107"/>
    <mergeCell ref="Y1107:AA1107"/>
    <mergeCell ref="A1108:B1108"/>
    <mergeCell ref="E1108:F1109"/>
    <mergeCell ref="G1108:I1109"/>
    <mergeCell ref="J1108:L1109"/>
    <mergeCell ref="M1108:O1109"/>
    <mergeCell ref="P1108:R1109"/>
    <mergeCell ref="S1108:U1109"/>
    <mergeCell ref="V1108:X1109"/>
    <mergeCell ref="Y1108:AA1109"/>
    <mergeCell ref="E1110:F1110"/>
    <mergeCell ref="G1110:I1110"/>
    <mergeCell ref="J1110:R1110"/>
    <mergeCell ref="S1110:AA1110"/>
    <mergeCell ref="A1109:D1110"/>
    <mergeCell ref="J1086:R1086"/>
    <mergeCell ref="S1086:AA1086"/>
    <mergeCell ref="E1100:F1101"/>
    <mergeCell ref="G1100:I1101"/>
    <mergeCell ref="J1100:R1100"/>
    <mergeCell ref="S1100:AA1100"/>
    <mergeCell ref="AB1100:AB1104"/>
    <mergeCell ref="J1101:L1101"/>
    <mergeCell ref="M1101:O1101"/>
    <mergeCell ref="P1101:R1101"/>
    <mergeCell ref="S1101:U1101"/>
    <mergeCell ref="V1101:X1101"/>
    <mergeCell ref="Y1101:AA1101"/>
    <mergeCell ref="A1102:B1102"/>
    <mergeCell ref="E1102:F1103"/>
    <mergeCell ref="G1102:I1103"/>
    <mergeCell ref="J1102:L1103"/>
    <mergeCell ref="M1102:O1103"/>
    <mergeCell ref="P1102:R1103"/>
    <mergeCell ref="S1102:U1103"/>
    <mergeCell ref="V1102:X1103"/>
    <mergeCell ref="Y1102:AA1103"/>
    <mergeCell ref="E1104:F1104"/>
    <mergeCell ref="G1104:I1104"/>
    <mergeCell ref="J1104:R1104"/>
    <mergeCell ref="S1104:AA1104"/>
    <mergeCell ref="A1094:D1095"/>
    <mergeCell ref="E1094:F1095"/>
    <mergeCell ref="G1094:I1095"/>
    <mergeCell ref="J1094:R1094"/>
    <mergeCell ref="S1094:AA1094"/>
    <mergeCell ref="AB1094:AB1098"/>
    <mergeCell ref="E1076:F1077"/>
    <mergeCell ref="G1076:I1077"/>
    <mergeCell ref="J1076:R1076"/>
    <mergeCell ref="S1076:AA1076"/>
    <mergeCell ref="AB1076:AB1080"/>
    <mergeCell ref="J1077:L1077"/>
    <mergeCell ref="M1077:O1077"/>
    <mergeCell ref="P1077:R1077"/>
    <mergeCell ref="S1077:U1077"/>
    <mergeCell ref="V1077:X1077"/>
    <mergeCell ref="Y1077:AA1077"/>
    <mergeCell ref="A1078:B1078"/>
    <mergeCell ref="E1078:F1079"/>
    <mergeCell ref="G1078:I1079"/>
    <mergeCell ref="J1078:L1079"/>
    <mergeCell ref="M1078:O1079"/>
    <mergeCell ref="P1078:R1079"/>
    <mergeCell ref="S1078:U1079"/>
    <mergeCell ref="V1078:X1079"/>
    <mergeCell ref="Y1078:AA1079"/>
    <mergeCell ref="E1080:F1080"/>
    <mergeCell ref="G1080:I1080"/>
    <mergeCell ref="J1080:R1080"/>
    <mergeCell ref="S1080:AA1080"/>
    <mergeCell ref="A1076:D1077"/>
    <mergeCell ref="AB1070:AB1074"/>
    <mergeCell ref="J1071:L1071"/>
    <mergeCell ref="M1071:O1071"/>
    <mergeCell ref="P1071:R1071"/>
    <mergeCell ref="S1071:U1071"/>
    <mergeCell ref="V1071:X1071"/>
    <mergeCell ref="Y1071:AA1071"/>
    <mergeCell ref="A1072:B1072"/>
    <mergeCell ref="E1072:F1073"/>
    <mergeCell ref="G1072:I1073"/>
    <mergeCell ref="J1072:L1073"/>
    <mergeCell ref="M1072:O1073"/>
    <mergeCell ref="P1072:R1073"/>
    <mergeCell ref="S1072:U1073"/>
    <mergeCell ref="V1072:X1073"/>
    <mergeCell ref="Y1072:AA1073"/>
    <mergeCell ref="E1074:F1074"/>
    <mergeCell ref="G1074:I1074"/>
    <mergeCell ref="J1074:R1074"/>
    <mergeCell ref="S1074:AA1074"/>
    <mergeCell ref="A1070:D1071"/>
    <mergeCell ref="E1070:F1071"/>
    <mergeCell ref="G1070:I1071"/>
    <mergeCell ref="J1070:R1070"/>
    <mergeCell ref="S1070:AA1070"/>
    <mergeCell ref="A1073:D1074"/>
    <mergeCell ref="E1064:F1065"/>
    <mergeCell ref="G1064:I1065"/>
    <mergeCell ref="J1064:R1064"/>
    <mergeCell ref="S1064:AA1064"/>
    <mergeCell ref="AB1064:AB1068"/>
    <mergeCell ref="J1065:L1065"/>
    <mergeCell ref="M1065:O1065"/>
    <mergeCell ref="P1065:R1065"/>
    <mergeCell ref="S1065:U1065"/>
    <mergeCell ref="V1065:X1065"/>
    <mergeCell ref="Y1065:AA1065"/>
    <mergeCell ref="A1066:B1066"/>
    <mergeCell ref="E1066:F1067"/>
    <mergeCell ref="G1066:I1067"/>
    <mergeCell ref="J1066:L1067"/>
    <mergeCell ref="M1066:O1067"/>
    <mergeCell ref="P1066:R1067"/>
    <mergeCell ref="S1066:U1067"/>
    <mergeCell ref="V1066:X1067"/>
    <mergeCell ref="Y1066:AA1067"/>
    <mergeCell ref="E1068:F1068"/>
    <mergeCell ref="G1068:I1068"/>
    <mergeCell ref="J1068:R1068"/>
    <mergeCell ref="S1068:AA1068"/>
    <mergeCell ref="A1064:D1065"/>
    <mergeCell ref="A1067:D1068"/>
    <mergeCell ref="AB1058:AB1062"/>
    <mergeCell ref="J1059:L1059"/>
    <mergeCell ref="M1059:O1059"/>
    <mergeCell ref="P1059:R1059"/>
    <mergeCell ref="S1059:U1059"/>
    <mergeCell ref="V1059:X1059"/>
    <mergeCell ref="Y1059:AA1059"/>
    <mergeCell ref="A1060:B1060"/>
    <mergeCell ref="E1060:F1061"/>
    <mergeCell ref="G1060:I1061"/>
    <mergeCell ref="J1060:L1061"/>
    <mergeCell ref="M1060:O1061"/>
    <mergeCell ref="P1060:R1061"/>
    <mergeCell ref="S1060:U1061"/>
    <mergeCell ref="V1060:X1061"/>
    <mergeCell ref="Y1060:AA1061"/>
    <mergeCell ref="E1062:F1062"/>
    <mergeCell ref="G1062:I1062"/>
    <mergeCell ref="J1062:R1062"/>
    <mergeCell ref="S1062:AA1062"/>
    <mergeCell ref="A1058:D1059"/>
    <mergeCell ref="E1058:F1059"/>
    <mergeCell ref="G1058:I1059"/>
    <mergeCell ref="J1058:R1058"/>
    <mergeCell ref="S1058:AA1058"/>
    <mergeCell ref="A1061:D1062"/>
    <mergeCell ref="J1052:R1052"/>
    <mergeCell ref="S1052:AA1052"/>
    <mergeCell ref="AB1052:AB1056"/>
    <mergeCell ref="J1053:L1053"/>
    <mergeCell ref="M1053:O1053"/>
    <mergeCell ref="P1053:R1053"/>
    <mergeCell ref="S1053:U1053"/>
    <mergeCell ref="V1053:X1053"/>
    <mergeCell ref="Y1053:AA1053"/>
    <mergeCell ref="A1054:B1054"/>
    <mergeCell ref="E1054:F1055"/>
    <mergeCell ref="G1054:I1055"/>
    <mergeCell ref="J1054:L1055"/>
    <mergeCell ref="M1054:O1055"/>
    <mergeCell ref="P1054:R1055"/>
    <mergeCell ref="S1054:U1055"/>
    <mergeCell ref="V1054:X1055"/>
    <mergeCell ref="Y1054:AA1055"/>
    <mergeCell ref="E1056:F1056"/>
    <mergeCell ref="G1056:I1056"/>
    <mergeCell ref="J1056:R1056"/>
    <mergeCell ref="S1056:AA1056"/>
    <mergeCell ref="A1055:D1056"/>
    <mergeCell ref="A1039:D1040"/>
    <mergeCell ref="J1039:R1039"/>
    <mergeCell ref="S1039:AA1039"/>
    <mergeCell ref="AB1039:AB1043"/>
    <mergeCell ref="J1040:L1040"/>
    <mergeCell ref="M1040:O1040"/>
    <mergeCell ref="P1040:R1040"/>
    <mergeCell ref="S1040:U1040"/>
    <mergeCell ref="V1040:X1040"/>
    <mergeCell ref="Y1040:AA1040"/>
    <mergeCell ref="A1041:B1041"/>
    <mergeCell ref="E1041:F1042"/>
    <mergeCell ref="G1041:I1042"/>
    <mergeCell ref="J1041:L1042"/>
    <mergeCell ref="M1041:O1042"/>
    <mergeCell ref="P1041:R1042"/>
    <mergeCell ref="S1041:U1042"/>
    <mergeCell ref="V1041:X1042"/>
    <mergeCell ref="Y1041:AA1042"/>
    <mergeCell ref="A1042:D1043"/>
    <mergeCell ref="E1043:F1043"/>
    <mergeCell ref="G1043:I1043"/>
    <mergeCell ref="E1039:F1040"/>
    <mergeCell ref="G1039:I1040"/>
    <mergeCell ref="AB1033:AB1037"/>
    <mergeCell ref="J1034:L1034"/>
    <mergeCell ref="M1034:O1034"/>
    <mergeCell ref="P1034:R1034"/>
    <mergeCell ref="S1034:U1034"/>
    <mergeCell ref="V1034:X1034"/>
    <mergeCell ref="Y1034:AA1034"/>
    <mergeCell ref="A1035:B1035"/>
    <mergeCell ref="E1035:F1036"/>
    <mergeCell ref="G1035:I1036"/>
    <mergeCell ref="J1035:L1036"/>
    <mergeCell ref="M1035:O1036"/>
    <mergeCell ref="P1035:R1036"/>
    <mergeCell ref="S1035:U1036"/>
    <mergeCell ref="V1035:X1036"/>
    <mergeCell ref="Y1035:AA1036"/>
    <mergeCell ref="A1036:D1037"/>
    <mergeCell ref="E1037:F1037"/>
    <mergeCell ref="G1037:I1037"/>
    <mergeCell ref="E1033:F1034"/>
    <mergeCell ref="G1033:I1034"/>
    <mergeCell ref="A1033:D1034"/>
    <mergeCell ref="J1033:R1033"/>
    <mergeCell ref="S1033:AA1033"/>
    <mergeCell ref="J1037:R1037"/>
    <mergeCell ref="S1037:AA1037"/>
    <mergeCell ref="A1027:D1028"/>
    <mergeCell ref="J1027:R1027"/>
    <mergeCell ref="S1027:AA1027"/>
    <mergeCell ref="AB1027:AB1031"/>
    <mergeCell ref="J1028:L1028"/>
    <mergeCell ref="M1028:O1028"/>
    <mergeCell ref="P1028:R1028"/>
    <mergeCell ref="S1028:U1028"/>
    <mergeCell ref="V1028:X1028"/>
    <mergeCell ref="Y1028:AA1028"/>
    <mergeCell ref="A1029:B1029"/>
    <mergeCell ref="E1029:F1030"/>
    <mergeCell ref="G1029:I1030"/>
    <mergeCell ref="J1029:L1030"/>
    <mergeCell ref="M1029:O1030"/>
    <mergeCell ref="P1029:R1030"/>
    <mergeCell ref="S1029:U1030"/>
    <mergeCell ref="V1029:X1030"/>
    <mergeCell ref="Y1029:AA1030"/>
    <mergeCell ref="A1030:D1031"/>
    <mergeCell ref="E1031:F1031"/>
    <mergeCell ref="G1031:I1031"/>
    <mergeCell ref="E1027:F1028"/>
    <mergeCell ref="G1027:I1028"/>
    <mergeCell ref="J1031:R1031"/>
    <mergeCell ref="S1031:AA1031"/>
    <mergeCell ref="AB1021:AB1025"/>
    <mergeCell ref="J1022:L1022"/>
    <mergeCell ref="M1022:O1022"/>
    <mergeCell ref="P1022:R1022"/>
    <mergeCell ref="S1022:U1022"/>
    <mergeCell ref="V1022:X1022"/>
    <mergeCell ref="Y1022:AA1022"/>
    <mergeCell ref="A1023:B1023"/>
    <mergeCell ref="E1023:F1024"/>
    <mergeCell ref="G1023:I1024"/>
    <mergeCell ref="J1023:L1024"/>
    <mergeCell ref="M1023:O1024"/>
    <mergeCell ref="P1023:R1024"/>
    <mergeCell ref="S1023:U1024"/>
    <mergeCell ref="V1023:X1024"/>
    <mergeCell ref="Y1023:AA1024"/>
    <mergeCell ref="A1024:D1025"/>
    <mergeCell ref="E1025:F1025"/>
    <mergeCell ref="G1025:I1025"/>
    <mergeCell ref="E1021:F1022"/>
    <mergeCell ref="G1021:I1022"/>
    <mergeCell ref="A1021:D1022"/>
    <mergeCell ref="J1021:R1021"/>
    <mergeCell ref="S1021:AA1021"/>
    <mergeCell ref="J1025:R1025"/>
    <mergeCell ref="S1025:AA1025"/>
    <mergeCell ref="A1015:D1016"/>
    <mergeCell ref="J1015:R1015"/>
    <mergeCell ref="S1015:AA1015"/>
    <mergeCell ref="AB1015:AB1019"/>
    <mergeCell ref="J1016:L1016"/>
    <mergeCell ref="M1016:O1016"/>
    <mergeCell ref="P1016:R1016"/>
    <mergeCell ref="S1016:U1016"/>
    <mergeCell ref="V1016:X1016"/>
    <mergeCell ref="Y1016:AA1016"/>
    <mergeCell ref="A1017:B1017"/>
    <mergeCell ref="E1017:F1018"/>
    <mergeCell ref="G1017:I1018"/>
    <mergeCell ref="J1017:L1018"/>
    <mergeCell ref="M1017:O1018"/>
    <mergeCell ref="P1017:R1018"/>
    <mergeCell ref="S1017:U1018"/>
    <mergeCell ref="V1017:X1018"/>
    <mergeCell ref="Y1017:AA1018"/>
    <mergeCell ref="A1018:D1019"/>
    <mergeCell ref="E1019:F1019"/>
    <mergeCell ref="G1019:I1019"/>
    <mergeCell ref="E1015:F1016"/>
    <mergeCell ref="G1015:I1016"/>
    <mergeCell ref="J1019:R1019"/>
    <mergeCell ref="S1019:AA1019"/>
    <mergeCell ref="AB1009:AB1013"/>
    <mergeCell ref="J1010:L1010"/>
    <mergeCell ref="M1010:O1010"/>
    <mergeCell ref="P1010:R1010"/>
    <mergeCell ref="S1010:U1010"/>
    <mergeCell ref="V1010:X1010"/>
    <mergeCell ref="Y1010:AA1010"/>
    <mergeCell ref="A1011:B1011"/>
    <mergeCell ref="E1011:F1012"/>
    <mergeCell ref="G1011:I1012"/>
    <mergeCell ref="J1011:L1012"/>
    <mergeCell ref="M1011:O1012"/>
    <mergeCell ref="P1011:R1012"/>
    <mergeCell ref="S1011:U1012"/>
    <mergeCell ref="V1011:X1012"/>
    <mergeCell ref="Y1011:AA1012"/>
    <mergeCell ref="A1012:D1013"/>
    <mergeCell ref="E1013:F1013"/>
    <mergeCell ref="G1013:I1013"/>
    <mergeCell ref="E1009:F1010"/>
    <mergeCell ref="G1009:I1010"/>
    <mergeCell ref="A1009:D1010"/>
    <mergeCell ref="J1009:R1009"/>
    <mergeCell ref="S1009:AA1009"/>
    <mergeCell ref="J1013:R1013"/>
    <mergeCell ref="S1013:AA1013"/>
    <mergeCell ref="E1003:F1004"/>
    <mergeCell ref="G1003:I1004"/>
    <mergeCell ref="J1003:R1003"/>
    <mergeCell ref="S1003:AA1003"/>
    <mergeCell ref="AB1003:AB1007"/>
    <mergeCell ref="J1004:L1004"/>
    <mergeCell ref="M1004:O1004"/>
    <mergeCell ref="P1004:R1004"/>
    <mergeCell ref="S1004:U1004"/>
    <mergeCell ref="V1004:X1004"/>
    <mergeCell ref="Y1004:AA1004"/>
    <mergeCell ref="A1005:B1005"/>
    <mergeCell ref="E1005:F1006"/>
    <mergeCell ref="G1005:I1006"/>
    <mergeCell ref="J1005:L1006"/>
    <mergeCell ref="M1005:O1006"/>
    <mergeCell ref="P1005:R1006"/>
    <mergeCell ref="S1005:U1006"/>
    <mergeCell ref="V1005:X1006"/>
    <mergeCell ref="Y1005:AA1006"/>
    <mergeCell ref="A1006:D1007"/>
    <mergeCell ref="E1007:F1007"/>
    <mergeCell ref="G1007:I1007"/>
    <mergeCell ref="J1007:R1007"/>
    <mergeCell ref="S1007:AA1007"/>
    <mergeCell ref="A1003:D1004"/>
    <mergeCell ref="AB997:AB1001"/>
    <mergeCell ref="J998:L998"/>
    <mergeCell ref="M998:O998"/>
    <mergeCell ref="P998:R998"/>
    <mergeCell ref="S998:U998"/>
    <mergeCell ref="V998:X998"/>
    <mergeCell ref="Y998:AA998"/>
    <mergeCell ref="A999:B999"/>
    <mergeCell ref="E999:F1000"/>
    <mergeCell ref="G999:I1000"/>
    <mergeCell ref="J999:L1000"/>
    <mergeCell ref="M999:O1000"/>
    <mergeCell ref="P999:R1000"/>
    <mergeCell ref="S999:U1000"/>
    <mergeCell ref="V999:X1000"/>
    <mergeCell ref="Y999:AA1000"/>
    <mergeCell ref="E1001:F1001"/>
    <mergeCell ref="G1001:I1001"/>
    <mergeCell ref="J1001:R1001"/>
    <mergeCell ref="S1001:AA1001"/>
    <mergeCell ref="A1000:D1001"/>
    <mergeCell ref="J989:R989"/>
    <mergeCell ref="S989:AA989"/>
    <mergeCell ref="E991:F992"/>
    <mergeCell ref="G991:I992"/>
    <mergeCell ref="J991:R991"/>
    <mergeCell ref="S991:AA991"/>
    <mergeCell ref="AB991:AB995"/>
    <mergeCell ref="J992:L992"/>
    <mergeCell ref="M992:O992"/>
    <mergeCell ref="P992:R992"/>
    <mergeCell ref="S992:U992"/>
    <mergeCell ref="V992:X992"/>
    <mergeCell ref="Y992:AA992"/>
    <mergeCell ref="A993:B993"/>
    <mergeCell ref="E993:F994"/>
    <mergeCell ref="G993:I994"/>
    <mergeCell ref="J993:L994"/>
    <mergeCell ref="M993:O994"/>
    <mergeCell ref="P993:R994"/>
    <mergeCell ref="S993:U994"/>
    <mergeCell ref="V993:X994"/>
    <mergeCell ref="Y993:AA994"/>
    <mergeCell ref="E995:F995"/>
    <mergeCell ref="G995:I995"/>
    <mergeCell ref="J995:R995"/>
    <mergeCell ref="S995:AA995"/>
    <mergeCell ref="E967:F968"/>
    <mergeCell ref="G967:I968"/>
    <mergeCell ref="J967:R967"/>
    <mergeCell ref="S967:AA967"/>
    <mergeCell ref="AB967:AB971"/>
    <mergeCell ref="J968:L968"/>
    <mergeCell ref="M968:O968"/>
    <mergeCell ref="P968:R968"/>
    <mergeCell ref="S968:U968"/>
    <mergeCell ref="V968:X968"/>
    <mergeCell ref="Y968:AA968"/>
    <mergeCell ref="A969:B969"/>
    <mergeCell ref="E969:F970"/>
    <mergeCell ref="G969:I970"/>
    <mergeCell ref="J969:L970"/>
    <mergeCell ref="M969:O970"/>
    <mergeCell ref="P969:R970"/>
    <mergeCell ref="S969:U970"/>
    <mergeCell ref="V969:X970"/>
    <mergeCell ref="Y969:AA970"/>
    <mergeCell ref="E971:F971"/>
    <mergeCell ref="G971:I971"/>
    <mergeCell ref="J971:R971"/>
    <mergeCell ref="S971:AA971"/>
    <mergeCell ref="A967:D968"/>
    <mergeCell ref="AB961:AB965"/>
    <mergeCell ref="J962:L962"/>
    <mergeCell ref="M962:O962"/>
    <mergeCell ref="P962:R962"/>
    <mergeCell ref="S962:U962"/>
    <mergeCell ref="V962:X962"/>
    <mergeCell ref="Y962:AA962"/>
    <mergeCell ref="A963:B963"/>
    <mergeCell ref="E963:F964"/>
    <mergeCell ref="G963:I964"/>
    <mergeCell ref="J963:L964"/>
    <mergeCell ref="M963:O964"/>
    <mergeCell ref="P963:R964"/>
    <mergeCell ref="S963:U964"/>
    <mergeCell ref="V963:X964"/>
    <mergeCell ref="Y963:AA964"/>
    <mergeCell ref="E965:F965"/>
    <mergeCell ref="G965:I965"/>
    <mergeCell ref="J965:R965"/>
    <mergeCell ref="S965:AA965"/>
    <mergeCell ref="A961:D962"/>
    <mergeCell ref="E961:F962"/>
    <mergeCell ref="G961:I962"/>
    <mergeCell ref="J961:R961"/>
    <mergeCell ref="S961:AA961"/>
    <mergeCell ref="A964:D965"/>
    <mergeCell ref="E955:F956"/>
    <mergeCell ref="G955:I956"/>
    <mergeCell ref="J955:R955"/>
    <mergeCell ref="S955:AA955"/>
    <mergeCell ref="AB955:AB959"/>
    <mergeCell ref="J956:L956"/>
    <mergeCell ref="M956:O956"/>
    <mergeCell ref="P956:R956"/>
    <mergeCell ref="S956:U956"/>
    <mergeCell ref="V956:X956"/>
    <mergeCell ref="Y956:AA956"/>
    <mergeCell ref="A957:B957"/>
    <mergeCell ref="E957:F958"/>
    <mergeCell ref="G957:I958"/>
    <mergeCell ref="J957:L958"/>
    <mergeCell ref="M957:O958"/>
    <mergeCell ref="P957:R958"/>
    <mergeCell ref="S957:U958"/>
    <mergeCell ref="V957:X958"/>
    <mergeCell ref="Y957:AA958"/>
    <mergeCell ref="E959:F959"/>
    <mergeCell ref="G959:I959"/>
    <mergeCell ref="J959:R959"/>
    <mergeCell ref="S959:AA959"/>
    <mergeCell ref="A955:D956"/>
    <mergeCell ref="A958:D959"/>
    <mergeCell ref="AB949:AB953"/>
    <mergeCell ref="J950:L950"/>
    <mergeCell ref="M950:O950"/>
    <mergeCell ref="P950:R950"/>
    <mergeCell ref="S950:U950"/>
    <mergeCell ref="V950:X950"/>
    <mergeCell ref="Y950:AA950"/>
    <mergeCell ref="A951:B951"/>
    <mergeCell ref="E951:F952"/>
    <mergeCell ref="G951:I952"/>
    <mergeCell ref="J951:L952"/>
    <mergeCell ref="M951:O952"/>
    <mergeCell ref="P951:R952"/>
    <mergeCell ref="S951:U952"/>
    <mergeCell ref="V951:X952"/>
    <mergeCell ref="Y951:AA952"/>
    <mergeCell ref="E953:F953"/>
    <mergeCell ref="G953:I953"/>
    <mergeCell ref="J953:R953"/>
    <mergeCell ref="S953:AA953"/>
    <mergeCell ref="A949:D950"/>
    <mergeCell ref="E949:F950"/>
    <mergeCell ref="G949:I950"/>
    <mergeCell ref="J949:R949"/>
    <mergeCell ref="S949:AA949"/>
    <mergeCell ref="A952:D953"/>
    <mergeCell ref="E943:F944"/>
    <mergeCell ref="G943:I944"/>
    <mergeCell ref="J943:R943"/>
    <mergeCell ref="S943:AA943"/>
    <mergeCell ref="AB943:AB947"/>
    <mergeCell ref="J944:L944"/>
    <mergeCell ref="M944:O944"/>
    <mergeCell ref="P944:R944"/>
    <mergeCell ref="S944:U944"/>
    <mergeCell ref="V944:X944"/>
    <mergeCell ref="Y944:AA944"/>
    <mergeCell ref="A945:B945"/>
    <mergeCell ref="E945:F946"/>
    <mergeCell ref="G945:I946"/>
    <mergeCell ref="J945:L946"/>
    <mergeCell ref="M945:O946"/>
    <mergeCell ref="P945:R946"/>
    <mergeCell ref="S945:U946"/>
    <mergeCell ref="V945:X946"/>
    <mergeCell ref="Y945:AA946"/>
    <mergeCell ref="E947:F947"/>
    <mergeCell ref="G947:I947"/>
    <mergeCell ref="J947:R947"/>
    <mergeCell ref="S947:AA947"/>
    <mergeCell ref="A943:D944"/>
    <mergeCell ref="A946:D947"/>
    <mergeCell ref="AB937:AB941"/>
    <mergeCell ref="J938:L938"/>
    <mergeCell ref="M938:O938"/>
    <mergeCell ref="P938:R938"/>
    <mergeCell ref="S938:U938"/>
    <mergeCell ref="V938:X938"/>
    <mergeCell ref="Y938:AA938"/>
    <mergeCell ref="A939:B939"/>
    <mergeCell ref="E939:F940"/>
    <mergeCell ref="G939:I940"/>
    <mergeCell ref="J939:L940"/>
    <mergeCell ref="M939:O940"/>
    <mergeCell ref="P939:R940"/>
    <mergeCell ref="S939:U940"/>
    <mergeCell ref="V939:X940"/>
    <mergeCell ref="Y939:AA940"/>
    <mergeCell ref="E941:F941"/>
    <mergeCell ref="G941:I941"/>
    <mergeCell ref="J941:R941"/>
    <mergeCell ref="S941:AA941"/>
    <mergeCell ref="A937:D938"/>
    <mergeCell ref="E937:F938"/>
    <mergeCell ref="G937:I938"/>
    <mergeCell ref="J937:R937"/>
    <mergeCell ref="S937:AA937"/>
    <mergeCell ref="A940:D941"/>
    <mergeCell ref="A930:AB930"/>
    <mergeCell ref="E931:F932"/>
    <mergeCell ref="G931:I932"/>
    <mergeCell ref="J931:R931"/>
    <mergeCell ref="S931:AA931"/>
    <mergeCell ref="AB931:AB935"/>
    <mergeCell ref="J932:L932"/>
    <mergeCell ref="M932:O932"/>
    <mergeCell ref="P932:R932"/>
    <mergeCell ref="S932:U932"/>
    <mergeCell ref="V932:X932"/>
    <mergeCell ref="Y932:AA932"/>
    <mergeCell ref="A933:B933"/>
    <mergeCell ref="E933:F934"/>
    <mergeCell ref="G933:I934"/>
    <mergeCell ref="J933:L934"/>
    <mergeCell ref="M933:O934"/>
    <mergeCell ref="P933:R934"/>
    <mergeCell ref="S933:U934"/>
    <mergeCell ref="V933:X934"/>
    <mergeCell ref="Y933:AA934"/>
    <mergeCell ref="E935:F935"/>
    <mergeCell ref="G935:I935"/>
    <mergeCell ref="J935:R935"/>
    <mergeCell ref="S935:AA935"/>
    <mergeCell ref="A931:D932"/>
    <mergeCell ref="A934:D935"/>
    <mergeCell ref="AB924:AB928"/>
    <mergeCell ref="J925:L925"/>
    <mergeCell ref="M925:O925"/>
    <mergeCell ref="P925:R925"/>
    <mergeCell ref="S925:U925"/>
    <mergeCell ref="V925:X925"/>
    <mergeCell ref="Y925:AA925"/>
    <mergeCell ref="A926:B926"/>
    <mergeCell ref="E926:F927"/>
    <mergeCell ref="G926:I927"/>
    <mergeCell ref="J926:L927"/>
    <mergeCell ref="M926:O927"/>
    <mergeCell ref="P926:R927"/>
    <mergeCell ref="S926:U927"/>
    <mergeCell ref="V926:X927"/>
    <mergeCell ref="Y926:AA927"/>
    <mergeCell ref="A927:D928"/>
    <mergeCell ref="E928:F928"/>
    <mergeCell ref="G928:I928"/>
    <mergeCell ref="E924:F925"/>
    <mergeCell ref="G924:I925"/>
    <mergeCell ref="A924:D925"/>
    <mergeCell ref="J924:R924"/>
    <mergeCell ref="S924:AA924"/>
    <mergeCell ref="J928:R928"/>
    <mergeCell ref="S928:AA928"/>
    <mergeCell ref="A918:D919"/>
    <mergeCell ref="J918:R918"/>
    <mergeCell ref="S918:AA918"/>
    <mergeCell ref="AB918:AB922"/>
    <mergeCell ref="J919:L919"/>
    <mergeCell ref="M919:O919"/>
    <mergeCell ref="P919:R919"/>
    <mergeCell ref="S919:U919"/>
    <mergeCell ref="V919:X919"/>
    <mergeCell ref="Y919:AA919"/>
    <mergeCell ref="A920:B920"/>
    <mergeCell ref="E920:F921"/>
    <mergeCell ref="G920:I921"/>
    <mergeCell ref="J920:L921"/>
    <mergeCell ref="M920:O921"/>
    <mergeCell ref="P920:R921"/>
    <mergeCell ref="S920:U921"/>
    <mergeCell ref="V920:X921"/>
    <mergeCell ref="Y920:AA921"/>
    <mergeCell ref="A921:D922"/>
    <mergeCell ref="E922:F922"/>
    <mergeCell ref="G922:I922"/>
    <mergeCell ref="E918:F919"/>
    <mergeCell ref="G918:I919"/>
    <mergeCell ref="J922:R922"/>
    <mergeCell ref="S922:AA922"/>
    <mergeCell ref="AB912:AB916"/>
    <mergeCell ref="J913:L913"/>
    <mergeCell ref="M913:O913"/>
    <mergeCell ref="P913:R913"/>
    <mergeCell ref="S913:U913"/>
    <mergeCell ref="V913:X913"/>
    <mergeCell ref="Y913:AA913"/>
    <mergeCell ref="A914:B914"/>
    <mergeCell ref="E914:F915"/>
    <mergeCell ref="G914:I915"/>
    <mergeCell ref="J914:L915"/>
    <mergeCell ref="M914:O915"/>
    <mergeCell ref="P914:R915"/>
    <mergeCell ref="S914:U915"/>
    <mergeCell ref="V914:X915"/>
    <mergeCell ref="Y914:AA915"/>
    <mergeCell ref="A915:D916"/>
    <mergeCell ref="E916:F916"/>
    <mergeCell ref="G916:I916"/>
    <mergeCell ref="J916:R916"/>
    <mergeCell ref="S916:AA916"/>
    <mergeCell ref="A906:D907"/>
    <mergeCell ref="J906:R906"/>
    <mergeCell ref="S906:AA906"/>
    <mergeCell ref="AB906:AB910"/>
    <mergeCell ref="J907:L907"/>
    <mergeCell ref="M907:O907"/>
    <mergeCell ref="P907:R907"/>
    <mergeCell ref="S907:U907"/>
    <mergeCell ref="V907:X907"/>
    <mergeCell ref="Y907:AA907"/>
    <mergeCell ref="A908:B908"/>
    <mergeCell ref="E908:F909"/>
    <mergeCell ref="G908:I909"/>
    <mergeCell ref="J908:L909"/>
    <mergeCell ref="M908:O909"/>
    <mergeCell ref="P908:R909"/>
    <mergeCell ref="S908:U909"/>
    <mergeCell ref="V908:X909"/>
    <mergeCell ref="Y908:AA909"/>
    <mergeCell ref="A909:D910"/>
    <mergeCell ref="E910:F910"/>
    <mergeCell ref="G910:I910"/>
    <mergeCell ref="AB900:AB904"/>
    <mergeCell ref="J901:L901"/>
    <mergeCell ref="M901:O901"/>
    <mergeCell ref="P901:R901"/>
    <mergeCell ref="S901:U901"/>
    <mergeCell ref="V901:X901"/>
    <mergeCell ref="Y901:AA901"/>
    <mergeCell ref="A902:B902"/>
    <mergeCell ref="E902:F903"/>
    <mergeCell ref="G902:I903"/>
    <mergeCell ref="J902:L903"/>
    <mergeCell ref="M902:O903"/>
    <mergeCell ref="P902:R903"/>
    <mergeCell ref="S902:U903"/>
    <mergeCell ref="V902:X903"/>
    <mergeCell ref="Y902:AA903"/>
    <mergeCell ref="A903:D904"/>
    <mergeCell ref="E904:F904"/>
    <mergeCell ref="G904:I904"/>
    <mergeCell ref="A815:AB815"/>
    <mergeCell ref="A894:D895"/>
    <mergeCell ref="E894:F895"/>
    <mergeCell ref="G894:I895"/>
    <mergeCell ref="J894:R894"/>
    <mergeCell ref="S894:AA894"/>
    <mergeCell ref="AB894:AB898"/>
    <mergeCell ref="J895:L895"/>
    <mergeCell ref="M895:O895"/>
    <mergeCell ref="P895:R895"/>
    <mergeCell ref="S895:U895"/>
    <mergeCell ref="V895:X895"/>
    <mergeCell ref="Y895:AA895"/>
    <mergeCell ref="A896:B896"/>
    <mergeCell ref="E896:F897"/>
    <mergeCell ref="G896:I897"/>
    <mergeCell ref="J896:L897"/>
    <mergeCell ref="M896:O897"/>
    <mergeCell ref="P896:R897"/>
    <mergeCell ref="S896:U897"/>
    <mergeCell ref="V896:X897"/>
    <mergeCell ref="Y896:AA897"/>
    <mergeCell ref="A897:D898"/>
    <mergeCell ref="E898:F898"/>
    <mergeCell ref="G898:I898"/>
    <mergeCell ref="A816:D817"/>
    <mergeCell ref="E816:F817"/>
    <mergeCell ref="G816:I817"/>
    <mergeCell ref="J816:R816"/>
    <mergeCell ref="S816:AA816"/>
    <mergeCell ref="AB816:AB820"/>
    <mergeCell ref="J817:L817"/>
    <mergeCell ref="AB694:AB698"/>
    <mergeCell ref="J695:L695"/>
    <mergeCell ref="M695:O695"/>
    <mergeCell ref="P695:R695"/>
    <mergeCell ref="S695:U695"/>
    <mergeCell ref="V695:X695"/>
    <mergeCell ref="Y695:AA695"/>
    <mergeCell ref="A696:B696"/>
    <mergeCell ref="E696:F697"/>
    <mergeCell ref="G696:I697"/>
    <mergeCell ref="J696:L697"/>
    <mergeCell ref="M696:O697"/>
    <mergeCell ref="P696:R697"/>
    <mergeCell ref="S696:U697"/>
    <mergeCell ref="V696:X697"/>
    <mergeCell ref="Y696:AA697"/>
    <mergeCell ref="A697:D698"/>
    <mergeCell ref="E698:F698"/>
    <mergeCell ref="G698:I698"/>
    <mergeCell ref="J698:R698"/>
    <mergeCell ref="S698:AA698"/>
    <mergeCell ref="A688:D689"/>
    <mergeCell ref="E688:F689"/>
    <mergeCell ref="G688:I689"/>
    <mergeCell ref="J688:R688"/>
    <mergeCell ref="S688:AA688"/>
    <mergeCell ref="AB688:AB692"/>
    <mergeCell ref="J689:L689"/>
    <mergeCell ref="M689:O689"/>
    <mergeCell ref="P689:R689"/>
    <mergeCell ref="S689:U689"/>
    <mergeCell ref="V689:X689"/>
    <mergeCell ref="Y689:AA689"/>
    <mergeCell ref="A690:B690"/>
    <mergeCell ref="E690:F691"/>
    <mergeCell ref="G690:I691"/>
    <mergeCell ref="J690:L691"/>
    <mergeCell ref="M690:O691"/>
    <mergeCell ref="P690:R691"/>
    <mergeCell ref="S690:U691"/>
    <mergeCell ref="V690:X691"/>
    <mergeCell ref="Y690:AA691"/>
    <mergeCell ref="A691:D692"/>
    <mergeCell ref="E692:F692"/>
    <mergeCell ref="G692:I692"/>
    <mergeCell ref="J692:R692"/>
    <mergeCell ref="S692:AA692"/>
    <mergeCell ref="AB682:AB686"/>
    <mergeCell ref="J683:L683"/>
    <mergeCell ref="M683:O683"/>
    <mergeCell ref="P683:R683"/>
    <mergeCell ref="S683:U683"/>
    <mergeCell ref="V683:X683"/>
    <mergeCell ref="Y683:AA683"/>
    <mergeCell ref="A684:B684"/>
    <mergeCell ref="E684:F685"/>
    <mergeCell ref="G684:I685"/>
    <mergeCell ref="J684:L685"/>
    <mergeCell ref="M684:O685"/>
    <mergeCell ref="P684:R685"/>
    <mergeCell ref="S684:U685"/>
    <mergeCell ref="V684:X685"/>
    <mergeCell ref="Y684:AA685"/>
    <mergeCell ref="A685:D686"/>
    <mergeCell ref="E686:F686"/>
    <mergeCell ref="G686:I686"/>
    <mergeCell ref="J686:R686"/>
    <mergeCell ref="S686:AA686"/>
    <mergeCell ref="AB598:AB602"/>
    <mergeCell ref="J599:L599"/>
    <mergeCell ref="M599:O599"/>
    <mergeCell ref="P599:R599"/>
    <mergeCell ref="S599:U599"/>
    <mergeCell ref="A676:D677"/>
    <mergeCell ref="E676:F677"/>
    <mergeCell ref="G676:I677"/>
    <mergeCell ref="J676:R676"/>
    <mergeCell ref="S676:AA676"/>
    <mergeCell ref="AB676:AB680"/>
    <mergeCell ref="J677:L677"/>
    <mergeCell ref="M677:O677"/>
    <mergeCell ref="P677:R677"/>
    <mergeCell ref="S677:U677"/>
    <mergeCell ref="V677:X677"/>
    <mergeCell ref="Y677:AA677"/>
    <mergeCell ref="A678:B678"/>
    <mergeCell ref="E678:F679"/>
    <mergeCell ref="G678:I679"/>
    <mergeCell ref="J678:L679"/>
    <mergeCell ref="M678:O679"/>
    <mergeCell ref="P678:R679"/>
    <mergeCell ref="S678:U679"/>
    <mergeCell ref="V678:X679"/>
    <mergeCell ref="Y678:AA679"/>
    <mergeCell ref="A679:D680"/>
    <mergeCell ref="E680:F680"/>
    <mergeCell ref="G680:I680"/>
    <mergeCell ref="J680:R680"/>
    <mergeCell ref="S680:AA680"/>
    <mergeCell ref="A670:D671"/>
    <mergeCell ref="E670:F671"/>
    <mergeCell ref="G670:I671"/>
    <mergeCell ref="J670:R670"/>
    <mergeCell ref="S670:AA670"/>
    <mergeCell ref="AB670:AB674"/>
    <mergeCell ref="J671:L671"/>
    <mergeCell ref="M671:O671"/>
    <mergeCell ref="P671:R671"/>
    <mergeCell ref="S671:U671"/>
    <mergeCell ref="V671:X671"/>
    <mergeCell ref="Y671:AA671"/>
    <mergeCell ref="A672:B672"/>
    <mergeCell ref="E672:F673"/>
    <mergeCell ref="G672:I673"/>
    <mergeCell ref="J672:L673"/>
    <mergeCell ref="M672:O673"/>
    <mergeCell ref="P672:R673"/>
    <mergeCell ref="S672:U673"/>
    <mergeCell ref="V672:X673"/>
    <mergeCell ref="Y672:AA673"/>
    <mergeCell ref="A673:D674"/>
    <mergeCell ref="E674:F674"/>
    <mergeCell ref="G674:I674"/>
    <mergeCell ref="J674:R674"/>
    <mergeCell ref="S674:AA674"/>
    <mergeCell ref="AB579:AB583"/>
    <mergeCell ref="J580:L580"/>
    <mergeCell ref="M580:O580"/>
    <mergeCell ref="P580:R580"/>
    <mergeCell ref="S580:U580"/>
    <mergeCell ref="V580:X580"/>
    <mergeCell ref="Y580:AA580"/>
    <mergeCell ref="A581:B581"/>
    <mergeCell ref="E581:F582"/>
    <mergeCell ref="G581:I582"/>
    <mergeCell ref="J581:L582"/>
    <mergeCell ref="M581:O582"/>
    <mergeCell ref="P581:R582"/>
    <mergeCell ref="S581:U582"/>
    <mergeCell ref="V581:X582"/>
    <mergeCell ref="Y581:AA582"/>
    <mergeCell ref="A582:D583"/>
    <mergeCell ref="E583:F583"/>
    <mergeCell ref="G583:I583"/>
    <mergeCell ref="J583:R583"/>
    <mergeCell ref="S583:AA583"/>
    <mergeCell ref="AB573:AB577"/>
    <mergeCell ref="J574:L574"/>
    <mergeCell ref="M574:O574"/>
    <mergeCell ref="P574:R574"/>
    <mergeCell ref="S574:U574"/>
    <mergeCell ref="V574:X574"/>
    <mergeCell ref="Y574:AA574"/>
    <mergeCell ref="A575:B575"/>
    <mergeCell ref="E575:F576"/>
    <mergeCell ref="G575:I576"/>
    <mergeCell ref="J575:L576"/>
    <mergeCell ref="M575:O576"/>
    <mergeCell ref="P575:R576"/>
    <mergeCell ref="S575:U576"/>
    <mergeCell ref="V575:X576"/>
    <mergeCell ref="Y575:AA576"/>
    <mergeCell ref="A576:D577"/>
    <mergeCell ref="E577:F577"/>
    <mergeCell ref="G577:I577"/>
    <mergeCell ref="J577:R577"/>
    <mergeCell ref="S577:AA577"/>
    <mergeCell ref="AB567:AB571"/>
    <mergeCell ref="J568:L568"/>
    <mergeCell ref="M568:O568"/>
    <mergeCell ref="P568:R568"/>
    <mergeCell ref="S568:U568"/>
    <mergeCell ref="V568:X568"/>
    <mergeCell ref="Y568:AA568"/>
    <mergeCell ref="A569:B569"/>
    <mergeCell ref="E569:F570"/>
    <mergeCell ref="G569:I570"/>
    <mergeCell ref="J569:L570"/>
    <mergeCell ref="M569:O570"/>
    <mergeCell ref="P569:R570"/>
    <mergeCell ref="S569:U570"/>
    <mergeCell ref="V569:X570"/>
    <mergeCell ref="Y569:AA570"/>
    <mergeCell ref="A570:D571"/>
    <mergeCell ref="E571:F571"/>
    <mergeCell ref="G571:I571"/>
    <mergeCell ref="J571:R571"/>
    <mergeCell ref="S571:AA571"/>
    <mergeCell ref="A470:AB470"/>
    <mergeCell ref="A561:D562"/>
    <mergeCell ref="E561:F562"/>
    <mergeCell ref="G561:I562"/>
    <mergeCell ref="J561:R561"/>
    <mergeCell ref="S561:AA561"/>
    <mergeCell ref="AB561:AB565"/>
    <mergeCell ref="J562:L562"/>
    <mergeCell ref="M562:O562"/>
    <mergeCell ref="P562:R562"/>
    <mergeCell ref="S562:U562"/>
    <mergeCell ref="V562:X562"/>
    <mergeCell ref="Y562:AA562"/>
    <mergeCell ref="A563:B563"/>
    <mergeCell ref="E563:F564"/>
    <mergeCell ref="G563:I564"/>
    <mergeCell ref="J563:L564"/>
    <mergeCell ref="M563:O564"/>
    <mergeCell ref="P563:R564"/>
    <mergeCell ref="S563:U564"/>
    <mergeCell ref="V563:X564"/>
    <mergeCell ref="Y563:AA564"/>
    <mergeCell ref="A564:D565"/>
    <mergeCell ref="E565:F565"/>
    <mergeCell ref="G565:I565"/>
    <mergeCell ref="J565:R565"/>
    <mergeCell ref="S565:AA565"/>
    <mergeCell ref="AB471:AB475"/>
    <mergeCell ref="J472:L472"/>
    <mergeCell ref="M472:O472"/>
    <mergeCell ref="P472:R472"/>
    <mergeCell ref="S472:U472"/>
    <mergeCell ref="AB464:AB468"/>
    <mergeCell ref="J465:L465"/>
    <mergeCell ref="M465:O465"/>
    <mergeCell ref="P465:R465"/>
    <mergeCell ref="S465:U465"/>
    <mergeCell ref="V465:X465"/>
    <mergeCell ref="Y465:AA465"/>
    <mergeCell ref="A466:B466"/>
    <mergeCell ref="E466:F467"/>
    <mergeCell ref="G466:I467"/>
    <mergeCell ref="J466:L467"/>
    <mergeCell ref="M466:O467"/>
    <mergeCell ref="P466:R467"/>
    <mergeCell ref="S466:U467"/>
    <mergeCell ref="V466:X467"/>
    <mergeCell ref="Y466:AA467"/>
    <mergeCell ref="A467:D468"/>
    <mergeCell ref="E468:F468"/>
    <mergeCell ref="G468:I468"/>
    <mergeCell ref="J468:R468"/>
    <mergeCell ref="S468:AA468"/>
    <mergeCell ref="A458:D459"/>
    <mergeCell ref="E458:F459"/>
    <mergeCell ref="G458:I459"/>
    <mergeCell ref="J458:R458"/>
    <mergeCell ref="S458:AA458"/>
    <mergeCell ref="AB458:AB462"/>
    <mergeCell ref="J459:L459"/>
    <mergeCell ref="M459:O459"/>
    <mergeCell ref="P459:R459"/>
    <mergeCell ref="S459:U459"/>
    <mergeCell ref="V459:X459"/>
    <mergeCell ref="Y459:AA459"/>
    <mergeCell ref="A460:B460"/>
    <mergeCell ref="E460:F461"/>
    <mergeCell ref="G460:I461"/>
    <mergeCell ref="J460:L461"/>
    <mergeCell ref="M460:O461"/>
    <mergeCell ref="P460:R461"/>
    <mergeCell ref="S460:U461"/>
    <mergeCell ref="V460:X461"/>
    <mergeCell ref="Y460:AA461"/>
    <mergeCell ref="A461:D462"/>
    <mergeCell ref="E462:F462"/>
    <mergeCell ref="G462:I462"/>
    <mergeCell ref="J462:R462"/>
    <mergeCell ref="S462:AA462"/>
    <mergeCell ref="A355:AB355"/>
    <mergeCell ref="A452:D453"/>
    <mergeCell ref="E452:F453"/>
    <mergeCell ref="G452:I453"/>
    <mergeCell ref="J452:R452"/>
    <mergeCell ref="S452:AA452"/>
    <mergeCell ref="AB452:AB456"/>
    <mergeCell ref="J453:L453"/>
    <mergeCell ref="M453:O453"/>
    <mergeCell ref="P453:R453"/>
    <mergeCell ref="S453:U453"/>
    <mergeCell ref="V453:X453"/>
    <mergeCell ref="Y453:AA453"/>
    <mergeCell ref="A454:B454"/>
    <mergeCell ref="E454:F455"/>
    <mergeCell ref="G454:I455"/>
    <mergeCell ref="J454:L455"/>
    <mergeCell ref="M454:O455"/>
    <mergeCell ref="P454:R455"/>
    <mergeCell ref="S454:U455"/>
    <mergeCell ref="V454:X455"/>
    <mergeCell ref="Y454:AA455"/>
    <mergeCell ref="A455:D456"/>
    <mergeCell ref="E456:F456"/>
    <mergeCell ref="G456:I456"/>
    <mergeCell ref="J456:R456"/>
    <mergeCell ref="S456:AA456"/>
    <mergeCell ref="AB368:AB372"/>
    <mergeCell ref="J369:L369"/>
    <mergeCell ref="M369:O369"/>
    <mergeCell ref="P369:R369"/>
    <mergeCell ref="S369:U369"/>
    <mergeCell ref="A349:D350"/>
    <mergeCell ref="E349:F350"/>
    <mergeCell ref="G349:I350"/>
    <mergeCell ref="J349:R349"/>
    <mergeCell ref="S349:AA349"/>
    <mergeCell ref="AB349:AB353"/>
    <mergeCell ref="J350:L350"/>
    <mergeCell ref="M350:O350"/>
    <mergeCell ref="P350:R350"/>
    <mergeCell ref="S350:U350"/>
    <mergeCell ref="V350:X350"/>
    <mergeCell ref="Y350:AA350"/>
    <mergeCell ref="A351:B351"/>
    <mergeCell ref="E351:F352"/>
    <mergeCell ref="G351:I352"/>
    <mergeCell ref="J351:L352"/>
    <mergeCell ref="M351:O352"/>
    <mergeCell ref="P351:R352"/>
    <mergeCell ref="S351:U352"/>
    <mergeCell ref="V351:X352"/>
    <mergeCell ref="Y351:AA352"/>
    <mergeCell ref="A352:D353"/>
    <mergeCell ref="E353:F353"/>
    <mergeCell ref="G353:I353"/>
    <mergeCell ref="J353:R353"/>
    <mergeCell ref="S353:AA353"/>
    <mergeCell ref="A240:AB240"/>
    <mergeCell ref="A343:D344"/>
    <mergeCell ref="E343:F344"/>
    <mergeCell ref="G343:I344"/>
    <mergeCell ref="J343:R343"/>
    <mergeCell ref="S343:AA343"/>
    <mergeCell ref="AB343:AB347"/>
    <mergeCell ref="J344:L344"/>
    <mergeCell ref="M344:O344"/>
    <mergeCell ref="P344:R344"/>
    <mergeCell ref="S344:U344"/>
    <mergeCell ref="V344:X344"/>
    <mergeCell ref="Y344:AA344"/>
    <mergeCell ref="A345:B345"/>
    <mergeCell ref="E345:F346"/>
    <mergeCell ref="G345:I346"/>
    <mergeCell ref="J345:L346"/>
    <mergeCell ref="M345:O346"/>
    <mergeCell ref="P345:R346"/>
    <mergeCell ref="S345:U346"/>
    <mergeCell ref="V345:X346"/>
    <mergeCell ref="Y345:AA346"/>
    <mergeCell ref="A346:D347"/>
    <mergeCell ref="E347:F347"/>
    <mergeCell ref="G347:I347"/>
    <mergeCell ref="J347:R347"/>
    <mergeCell ref="S347:AA347"/>
    <mergeCell ref="Y249:AA250"/>
    <mergeCell ref="A250:D251"/>
    <mergeCell ref="E251:F251"/>
    <mergeCell ref="G251:I251"/>
    <mergeCell ref="J251:R251"/>
    <mergeCell ref="A234:D235"/>
    <mergeCell ref="E234:F235"/>
    <mergeCell ref="G234:I235"/>
    <mergeCell ref="J234:R234"/>
    <mergeCell ref="S234:AA234"/>
    <mergeCell ref="AB234:AB238"/>
    <mergeCell ref="J235:L235"/>
    <mergeCell ref="M235:O235"/>
    <mergeCell ref="P235:R235"/>
    <mergeCell ref="S235:U235"/>
    <mergeCell ref="V235:X235"/>
    <mergeCell ref="Y235:AA235"/>
    <mergeCell ref="A236:B236"/>
    <mergeCell ref="E236:F237"/>
    <mergeCell ref="G236:I237"/>
    <mergeCell ref="J236:L237"/>
    <mergeCell ref="M236:O237"/>
    <mergeCell ref="P236:R237"/>
    <mergeCell ref="S236:U237"/>
    <mergeCell ref="V236:X237"/>
    <mergeCell ref="Y236:AA237"/>
    <mergeCell ref="A237:D238"/>
    <mergeCell ref="E238:F238"/>
    <mergeCell ref="G238:I238"/>
    <mergeCell ref="J238:R238"/>
    <mergeCell ref="S238:AA238"/>
    <mergeCell ref="A701:D702"/>
    <mergeCell ref="E701:F702"/>
    <mergeCell ref="G701:I702"/>
    <mergeCell ref="J701:R701"/>
    <mergeCell ref="S701:AA701"/>
    <mergeCell ref="AB701:AB705"/>
    <mergeCell ref="J702:L702"/>
    <mergeCell ref="M702:O702"/>
    <mergeCell ref="P702:R702"/>
    <mergeCell ref="S702:U702"/>
    <mergeCell ref="V702:X702"/>
    <mergeCell ref="Y702:AA702"/>
    <mergeCell ref="A703:B703"/>
    <mergeCell ref="E703:F704"/>
    <mergeCell ref="G703:I704"/>
    <mergeCell ref="J703:L704"/>
    <mergeCell ref="M703:O704"/>
    <mergeCell ref="P703:R704"/>
    <mergeCell ref="S703:U704"/>
    <mergeCell ref="V703:X704"/>
    <mergeCell ref="Y703:AA704"/>
    <mergeCell ref="A704:D705"/>
    <mergeCell ref="E705:F705"/>
    <mergeCell ref="G705:I705"/>
    <mergeCell ref="J705:R705"/>
    <mergeCell ref="S705:AA705"/>
    <mergeCell ref="G11:I12"/>
    <mergeCell ref="J11:R11"/>
    <mergeCell ref="S11:AA11"/>
    <mergeCell ref="AB11:AB15"/>
    <mergeCell ref="J12:L12"/>
    <mergeCell ref="M12:O12"/>
    <mergeCell ref="P12:R12"/>
    <mergeCell ref="S12:U12"/>
    <mergeCell ref="V12:X12"/>
    <mergeCell ref="Y12:AA12"/>
    <mergeCell ref="A13:B13"/>
    <mergeCell ref="E13:F14"/>
    <mergeCell ref="G13:I14"/>
    <mergeCell ref="J13:L14"/>
    <mergeCell ref="M13:O14"/>
    <mergeCell ref="P13:R14"/>
    <mergeCell ref="S13:U14"/>
    <mergeCell ref="V13:X14"/>
    <mergeCell ref="Y13:AA14"/>
    <mergeCell ref="A14:D15"/>
    <mergeCell ref="E15:F15"/>
    <mergeCell ref="G15:I15"/>
    <mergeCell ref="J15:R15"/>
    <mergeCell ref="S15:AA15"/>
    <mergeCell ref="A2:AB4"/>
    <mergeCell ref="A5:AB5"/>
    <mergeCell ref="A7:AB8"/>
    <mergeCell ref="A10:AB10"/>
    <mergeCell ref="A17:D18"/>
    <mergeCell ref="E17:F18"/>
    <mergeCell ref="G17:I18"/>
    <mergeCell ref="J17:R17"/>
    <mergeCell ref="S17:AA17"/>
    <mergeCell ref="AB17:AB21"/>
    <mergeCell ref="S19:U20"/>
    <mergeCell ref="V19:X20"/>
    <mergeCell ref="Y19:AA20"/>
    <mergeCell ref="A20:D21"/>
    <mergeCell ref="E21:F21"/>
    <mergeCell ref="G21:I21"/>
    <mergeCell ref="J21:R21"/>
    <mergeCell ref="S21:AA21"/>
    <mergeCell ref="A19:B19"/>
    <mergeCell ref="E19:F20"/>
    <mergeCell ref="G19:I20"/>
    <mergeCell ref="J19:L20"/>
    <mergeCell ref="M19:O20"/>
    <mergeCell ref="P19:R20"/>
    <mergeCell ref="J18:L18"/>
    <mergeCell ref="M18:O18"/>
    <mergeCell ref="P18:R18"/>
    <mergeCell ref="S18:U18"/>
    <mergeCell ref="V18:X18"/>
    <mergeCell ref="Y18:AA18"/>
    <mergeCell ref="A11:D12"/>
    <mergeCell ref="E11:F12"/>
    <mergeCell ref="AB29:AB33"/>
    <mergeCell ref="J30:L30"/>
    <mergeCell ref="M30:O30"/>
    <mergeCell ref="P30:R30"/>
    <mergeCell ref="S30:U30"/>
    <mergeCell ref="Y25:AA26"/>
    <mergeCell ref="A26:D27"/>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A23:D24"/>
    <mergeCell ref="E23:F24"/>
    <mergeCell ref="G23:I24"/>
    <mergeCell ref="J23:R23"/>
    <mergeCell ref="S23:AA23"/>
    <mergeCell ref="AB23:AB27"/>
    <mergeCell ref="J24:L24"/>
    <mergeCell ref="M24:O24"/>
    <mergeCell ref="P24:R24"/>
    <mergeCell ref="S24:U24"/>
    <mergeCell ref="Y31:AA32"/>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A29:D30"/>
    <mergeCell ref="E29:F30"/>
    <mergeCell ref="G29:I30"/>
    <mergeCell ref="J29:R29"/>
    <mergeCell ref="S29:AA29"/>
    <mergeCell ref="AB41:AB45"/>
    <mergeCell ref="J42:L42"/>
    <mergeCell ref="M42:O42"/>
    <mergeCell ref="P42:R42"/>
    <mergeCell ref="S42:U42"/>
    <mergeCell ref="Y37:AA38"/>
    <mergeCell ref="A38:D39"/>
    <mergeCell ref="E39:F39"/>
    <mergeCell ref="G39:I39"/>
    <mergeCell ref="J39:R39"/>
    <mergeCell ref="S39:AA39"/>
    <mergeCell ref="V36:X36"/>
    <mergeCell ref="Y36:AA36"/>
    <mergeCell ref="A37:B37"/>
    <mergeCell ref="E37:F38"/>
    <mergeCell ref="G37:I38"/>
    <mergeCell ref="J37:L38"/>
    <mergeCell ref="M37:O38"/>
    <mergeCell ref="P37:R38"/>
    <mergeCell ref="S37:U38"/>
    <mergeCell ref="V37:X38"/>
    <mergeCell ref="A35:D36"/>
    <mergeCell ref="E35:F36"/>
    <mergeCell ref="G35:I36"/>
    <mergeCell ref="J35:R35"/>
    <mergeCell ref="S35:AA35"/>
    <mergeCell ref="AB35:AB39"/>
    <mergeCell ref="J36:L36"/>
    <mergeCell ref="M36:O36"/>
    <mergeCell ref="P36:R36"/>
    <mergeCell ref="S36:U36"/>
    <mergeCell ref="Y43:AA44"/>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A41:D42"/>
    <mergeCell ref="E41:F42"/>
    <mergeCell ref="G41:I42"/>
    <mergeCell ref="J41:R41"/>
    <mergeCell ref="S41:AA41"/>
    <mergeCell ref="AB65:AB69"/>
    <mergeCell ref="J66:L66"/>
    <mergeCell ref="M66:O66"/>
    <mergeCell ref="P66:R66"/>
    <mergeCell ref="S66:U66"/>
    <mergeCell ref="Y49:AA50"/>
    <mergeCell ref="A50:D51"/>
    <mergeCell ref="E51:F51"/>
    <mergeCell ref="G51:I51"/>
    <mergeCell ref="J51:R51"/>
    <mergeCell ref="S51:AA51"/>
    <mergeCell ref="V48:X48"/>
    <mergeCell ref="Y48:AA48"/>
    <mergeCell ref="A49:B49"/>
    <mergeCell ref="E49:F50"/>
    <mergeCell ref="G49:I50"/>
    <mergeCell ref="J49:L50"/>
    <mergeCell ref="M49:O50"/>
    <mergeCell ref="P49:R50"/>
    <mergeCell ref="S49:U50"/>
    <mergeCell ref="V49:X50"/>
    <mergeCell ref="A47:D48"/>
    <mergeCell ref="E47:F48"/>
    <mergeCell ref="G47:I48"/>
    <mergeCell ref="J47:R47"/>
    <mergeCell ref="S47:AA47"/>
    <mergeCell ref="AB47:AB51"/>
    <mergeCell ref="J48:L48"/>
    <mergeCell ref="M48:O48"/>
    <mergeCell ref="P48:R48"/>
    <mergeCell ref="S48:U48"/>
    <mergeCell ref="Y67:AA68"/>
    <mergeCell ref="A68:D69"/>
    <mergeCell ref="E69:F69"/>
    <mergeCell ref="G69:I69"/>
    <mergeCell ref="J69:R69"/>
    <mergeCell ref="S69:AA69"/>
    <mergeCell ref="V66:X66"/>
    <mergeCell ref="Y66:AA66"/>
    <mergeCell ref="A67:B67"/>
    <mergeCell ref="E67:F68"/>
    <mergeCell ref="G67:I68"/>
    <mergeCell ref="J67:L68"/>
    <mergeCell ref="M67:O68"/>
    <mergeCell ref="P67:R68"/>
    <mergeCell ref="S67:U68"/>
    <mergeCell ref="V67:X68"/>
    <mergeCell ref="A65:D66"/>
    <mergeCell ref="E65:F66"/>
    <mergeCell ref="G65:I66"/>
    <mergeCell ref="J65:R65"/>
    <mergeCell ref="S65:AA65"/>
    <mergeCell ref="AB77:AB81"/>
    <mergeCell ref="J78:L78"/>
    <mergeCell ref="M78:O78"/>
    <mergeCell ref="P78:R78"/>
    <mergeCell ref="S78:U78"/>
    <mergeCell ref="Y73:AA74"/>
    <mergeCell ref="A74:D75"/>
    <mergeCell ref="E75:F75"/>
    <mergeCell ref="G75:I75"/>
    <mergeCell ref="J75:R75"/>
    <mergeCell ref="S75:AA75"/>
    <mergeCell ref="V72:X72"/>
    <mergeCell ref="Y72:AA72"/>
    <mergeCell ref="A73:B73"/>
    <mergeCell ref="E73:F74"/>
    <mergeCell ref="G73:I74"/>
    <mergeCell ref="J73:L74"/>
    <mergeCell ref="M73:O74"/>
    <mergeCell ref="P73:R74"/>
    <mergeCell ref="S73:U74"/>
    <mergeCell ref="V73:X74"/>
    <mergeCell ref="A71:D72"/>
    <mergeCell ref="E71:F72"/>
    <mergeCell ref="G71:I72"/>
    <mergeCell ref="J71:R71"/>
    <mergeCell ref="S71:AA71"/>
    <mergeCell ref="AB71:AB75"/>
    <mergeCell ref="J72:L72"/>
    <mergeCell ref="M72:O72"/>
    <mergeCell ref="P72:R72"/>
    <mergeCell ref="S72:U72"/>
    <mergeCell ref="Y79:AA80"/>
    <mergeCell ref="A80:D81"/>
    <mergeCell ref="E81:F81"/>
    <mergeCell ref="G81:I81"/>
    <mergeCell ref="J81:R81"/>
    <mergeCell ref="S81:AA81"/>
    <mergeCell ref="V78:X78"/>
    <mergeCell ref="Y78:AA78"/>
    <mergeCell ref="A79:B79"/>
    <mergeCell ref="E79:F80"/>
    <mergeCell ref="G79:I80"/>
    <mergeCell ref="J79:L80"/>
    <mergeCell ref="M79:O80"/>
    <mergeCell ref="P79:R80"/>
    <mergeCell ref="S79:U80"/>
    <mergeCell ref="V79:X80"/>
    <mergeCell ref="A77:D78"/>
    <mergeCell ref="E77:F78"/>
    <mergeCell ref="G77:I78"/>
    <mergeCell ref="J77:R77"/>
    <mergeCell ref="S77:AA77"/>
    <mergeCell ref="AB89:AB93"/>
    <mergeCell ref="J90:L90"/>
    <mergeCell ref="M90:O90"/>
    <mergeCell ref="P90:R90"/>
    <mergeCell ref="S90:U90"/>
    <mergeCell ref="Y85:AA86"/>
    <mergeCell ref="A86:D87"/>
    <mergeCell ref="E87:F87"/>
    <mergeCell ref="G87:I87"/>
    <mergeCell ref="J87:R87"/>
    <mergeCell ref="S87:AA87"/>
    <mergeCell ref="V84:X84"/>
    <mergeCell ref="Y84:AA84"/>
    <mergeCell ref="A85:B85"/>
    <mergeCell ref="E85:F86"/>
    <mergeCell ref="G85:I86"/>
    <mergeCell ref="J85:L86"/>
    <mergeCell ref="M85:O86"/>
    <mergeCell ref="P85:R86"/>
    <mergeCell ref="S85:U86"/>
    <mergeCell ref="V85:X86"/>
    <mergeCell ref="A83:D84"/>
    <mergeCell ref="E83:F84"/>
    <mergeCell ref="G83:I84"/>
    <mergeCell ref="J83:R83"/>
    <mergeCell ref="S83:AA83"/>
    <mergeCell ref="AB83:AB87"/>
    <mergeCell ref="J84:L84"/>
    <mergeCell ref="M84:O84"/>
    <mergeCell ref="P84:R84"/>
    <mergeCell ref="S84:U84"/>
    <mergeCell ref="Y91:AA92"/>
    <mergeCell ref="A92:D93"/>
    <mergeCell ref="E93:F93"/>
    <mergeCell ref="G93:I93"/>
    <mergeCell ref="J93:R93"/>
    <mergeCell ref="S93:AA93"/>
    <mergeCell ref="V90:X90"/>
    <mergeCell ref="Y90:AA90"/>
    <mergeCell ref="A91:B91"/>
    <mergeCell ref="E91:F92"/>
    <mergeCell ref="G91:I92"/>
    <mergeCell ref="J91:L92"/>
    <mergeCell ref="M91:O92"/>
    <mergeCell ref="P91:R92"/>
    <mergeCell ref="S91:U92"/>
    <mergeCell ref="V91:X92"/>
    <mergeCell ref="A89:D90"/>
    <mergeCell ref="E89:F90"/>
    <mergeCell ref="G89:I90"/>
    <mergeCell ref="J89:R89"/>
    <mergeCell ref="S89:AA89"/>
    <mergeCell ref="AB101:AB105"/>
    <mergeCell ref="J102:L102"/>
    <mergeCell ref="M102:O102"/>
    <mergeCell ref="P102:R102"/>
    <mergeCell ref="S102:U102"/>
    <mergeCell ref="Y97:AA98"/>
    <mergeCell ref="A98:D99"/>
    <mergeCell ref="E99:F99"/>
    <mergeCell ref="G99:I99"/>
    <mergeCell ref="J99:R99"/>
    <mergeCell ref="S99:AA99"/>
    <mergeCell ref="V96:X96"/>
    <mergeCell ref="Y96:AA96"/>
    <mergeCell ref="A97:B97"/>
    <mergeCell ref="E97:F98"/>
    <mergeCell ref="G97:I98"/>
    <mergeCell ref="J97:L98"/>
    <mergeCell ref="M97:O98"/>
    <mergeCell ref="P97:R98"/>
    <mergeCell ref="S97:U98"/>
    <mergeCell ref="V97:X98"/>
    <mergeCell ref="A95:D96"/>
    <mergeCell ref="E95:F96"/>
    <mergeCell ref="G95:I96"/>
    <mergeCell ref="J95:R95"/>
    <mergeCell ref="S95:AA95"/>
    <mergeCell ref="AB95:AB99"/>
    <mergeCell ref="J96:L96"/>
    <mergeCell ref="M96:O96"/>
    <mergeCell ref="P96:R96"/>
    <mergeCell ref="S96:U96"/>
    <mergeCell ref="Y103:AA104"/>
    <mergeCell ref="A104:D105"/>
    <mergeCell ref="E105:F105"/>
    <mergeCell ref="G105:I105"/>
    <mergeCell ref="J105:R105"/>
    <mergeCell ref="S105:AA105"/>
    <mergeCell ref="V102:X102"/>
    <mergeCell ref="Y102:AA102"/>
    <mergeCell ref="A103:B103"/>
    <mergeCell ref="E103:F104"/>
    <mergeCell ref="G103:I104"/>
    <mergeCell ref="J103:L104"/>
    <mergeCell ref="M103:O104"/>
    <mergeCell ref="P103:R104"/>
    <mergeCell ref="S103:U104"/>
    <mergeCell ref="V103:X104"/>
    <mergeCell ref="A101:D102"/>
    <mergeCell ref="E101:F102"/>
    <mergeCell ref="G101:I102"/>
    <mergeCell ref="J101:R101"/>
    <mergeCell ref="S101:AA101"/>
    <mergeCell ref="AB113:AB117"/>
    <mergeCell ref="J114:L114"/>
    <mergeCell ref="M114:O114"/>
    <mergeCell ref="P114:R114"/>
    <mergeCell ref="S114:U114"/>
    <mergeCell ref="Y109:AA110"/>
    <mergeCell ref="A110:D111"/>
    <mergeCell ref="E111:F111"/>
    <mergeCell ref="G111:I111"/>
    <mergeCell ref="J111:R111"/>
    <mergeCell ref="S111:AA111"/>
    <mergeCell ref="V108:X108"/>
    <mergeCell ref="Y108:AA108"/>
    <mergeCell ref="A109:B109"/>
    <mergeCell ref="E109:F110"/>
    <mergeCell ref="G109:I110"/>
    <mergeCell ref="J109:L110"/>
    <mergeCell ref="M109:O110"/>
    <mergeCell ref="P109:R110"/>
    <mergeCell ref="S109:U110"/>
    <mergeCell ref="V109:X110"/>
    <mergeCell ref="A107:D108"/>
    <mergeCell ref="E107:F108"/>
    <mergeCell ref="G107:I108"/>
    <mergeCell ref="J107:R107"/>
    <mergeCell ref="S107:AA107"/>
    <mergeCell ref="AB107:AB111"/>
    <mergeCell ref="J108:L108"/>
    <mergeCell ref="M108:O108"/>
    <mergeCell ref="P108:R108"/>
    <mergeCell ref="S108:U108"/>
    <mergeCell ref="J120:L120"/>
    <mergeCell ref="M120:O120"/>
    <mergeCell ref="P120:R120"/>
    <mergeCell ref="S120:U120"/>
    <mergeCell ref="Y115:AA116"/>
    <mergeCell ref="A116:D117"/>
    <mergeCell ref="E117:F117"/>
    <mergeCell ref="G117:I117"/>
    <mergeCell ref="J117:R117"/>
    <mergeCell ref="S117:AA117"/>
    <mergeCell ref="V114:X114"/>
    <mergeCell ref="Y114:AA114"/>
    <mergeCell ref="A115:B115"/>
    <mergeCell ref="E115:F116"/>
    <mergeCell ref="G115:I116"/>
    <mergeCell ref="J115:L116"/>
    <mergeCell ref="M115:O116"/>
    <mergeCell ref="P115:R116"/>
    <mergeCell ref="S115:U116"/>
    <mergeCell ref="V115:X116"/>
    <mergeCell ref="A113:D114"/>
    <mergeCell ref="E113:F114"/>
    <mergeCell ref="G113:I114"/>
    <mergeCell ref="J113:R113"/>
    <mergeCell ref="S113:AA113"/>
    <mergeCell ref="A700:AB700"/>
    <mergeCell ref="A707:D708"/>
    <mergeCell ref="E707:F708"/>
    <mergeCell ref="G707:I708"/>
    <mergeCell ref="J707:R707"/>
    <mergeCell ref="S707:AA707"/>
    <mergeCell ref="AB707:AB711"/>
    <mergeCell ref="J708:L708"/>
    <mergeCell ref="M708:O708"/>
    <mergeCell ref="P708:R708"/>
    <mergeCell ref="Y121:AA122"/>
    <mergeCell ref="A122:D123"/>
    <mergeCell ref="E123:F123"/>
    <mergeCell ref="G123:I123"/>
    <mergeCell ref="J123:R123"/>
    <mergeCell ref="S123:AA123"/>
    <mergeCell ref="V120:X120"/>
    <mergeCell ref="Y120:AA120"/>
    <mergeCell ref="A121:B121"/>
    <mergeCell ref="E121:F122"/>
    <mergeCell ref="G121:I122"/>
    <mergeCell ref="J121:L122"/>
    <mergeCell ref="M121:O122"/>
    <mergeCell ref="P121:R122"/>
    <mergeCell ref="S121:U122"/>
    <mergeCell ref="V121:X122"/>
    <mergeCell ref="A119:D120"/>
    <mergeCell ref="E119:F120"/>
    <mergeCell ref="G119:I120"/>
    <mergeCell ref="J119:R119"/>
    <mergeCell ref="S119:AA119"/>
    <mergeCell ref="AB119:AB123"/>
    <mergeCell ref="V709:X710"/>
    <mergeCell ref="Y709:AA710"/>
    <mergeCell ref="A710:D711"/>
    <mergeCell ref="E711:F711"/>
    <mergeCell ref="G711:I711"/>
    <mergeCell ref="J711:R711"/>
    <mergeCell ref="S711:AA711"/>
    <mergeCell ref="S708:U708"/>
    <mergeCell ref="V708:X708"/>
    <mergeCell ref="Y708:AA708"/>
    <mergeCell ref="A709:B709"/>
    <mergeCell ref="E709:F710"/>
    <mergeCell ref="G709:I710"/>
    <mergeCell ref="J709:L710"/>
    <mergeCell ref="M709:O710"/>
    <mergeCell ref="P709:R710"/>
    <mergeCell ref="S709:U710"/>
    <mergeCell ref="AB719:AB723"/>
    <mergeCell ref="J720:L720"/>
    <mergeCell ref="M720:O720"/>
    <mergeCell ref="P720:R720"/>
    <mergeCell ref="S720:U720"/>
    <mergeCell ref="Y715:AA716"/>
    <mergeCell ref="A716:D717"/>
    <mergeCell ref="E717:F717"/>
    <mergeCell ref="G717:I717"/>
    <mergeCell ref="J717:R717"/>
    <mergeCell ref="S717:AA717"/>
    <mergeCell ref="V714:X714"/>
    <mergeCell ref="Y714:AA714"/>
    <mergeCell ref="A715:B715"/>
    <mergeCell ref="E715:F716"/>
    <mergeCell ref="G715:I716"/>
    <mergeCell ref="J715:L716"/>
    <mergeCell ref="M715:O716"/>
    <mergeCell ref="P715:R716"/>
    <mergeCell ref="S715:U716"/>
    <mergeCell ref="V715:X716"/>
    <mergeCell ref="A713:D714"/>
    <mergeCell ref="E713:F714"/>
    <mergeCell ref="G713:I714"/>
    <mergeCell ref="J713:R713"/>
    <mergeCell ref="S713:AA713"/>
    <mergeCell ref="AB713:AB717"/>
    <mergeCell ref="J714:L714"/>
    <mergeCell ref="M714:O714"/>
    <mergeCell ref="P714:R714"/>
    <mergeCell ref="S714:U714"/>
    <mergeCell ref="Y721:AA722"/>
    <mergeCell ref="A722:D723"/>
    <mergeCell ref="E723:F723"/>
    <mergeCell ref="G723:I723"/>
    <mergeCell ref="J723:R723"/>
    <mergeCell ref="S723:AA723"/>
    <mergeCell ref="V720:X720"/>
    <mergeCell ref="Y720:AA720"/>
    <mergeCell ref="A721:B721"/>
    <mergeCell ref="E721:F722"/>
    <mergeCell ref="G721:I722"/>
    <mergeCell ref="J721:L722"/>
    <mergeCell ref="M721:O722"/>
    <mergeCell ref="P721:R722"/>
    <mergeCell ref="S721:U722"/>
    <mergeCell ref="V721:X722"/>
    <mergeCell ref="A719:D720"/>
    <mergeCell ref="E719:F720"/>
    <mergeCell ref="G719:I720"/>
    <mergeCell ref="J719:R719"/>
    <mergeCell ref="S719:AA719"/>
    <mergeCell ref="AB731:AB735"/>
    <mergeCell ref="J732:L732"/>
    <mergeCell ref="M732:O732"/>
    <mergeCell ref="P732:R732"/>
    <mergeCell ref="S732:U732"/>
    <mergeCell ref="Y727:AA728"/>
    <mergeCell ref="A728:D729"/>
    <mergeCell ref="E729:F729"/>
    <mergeCell ref="G729:I729"/>
    <mergeCell ref="J729:R729"/>
    <mergeCell ref="S729:AA729"/>
    <mergeCell ref="V726:X726"/>
    <mergeCell ref="Y726:AA726"/>
    <mergeCell ref="A727:B727"/>
    <mergeCell ref="E727:F728"/>
    <mergeCell ref="G727:I728"/>
    <mergeCell ref="J727:L728"/>
    <mergeCell ref="M727:O728"/>
    <mergeCell ref="P727:R728"/>
    <mergeCell ref="S727:U728"/>
    <mergeCell ref="V727:X728"/>
    <mergeCell ref="A725:D726"/>
    <mergeCell ref="E725:F726"/>
    <mergeCell ref="G725:I726"/>
    <mergeCell ref="J725:R725"/>
    <mergeCell ref="S725:AA725"/>
    <mergeCell ref="AB725:AB729"/>
    <mergeCell ref="J726:L726"/>
    <mergeCell ref="M726:O726"/>
    <mergeCell ref="P726:R726"/>
    <mergeCell ref="S726:U726"/>
    <mergeCell ref="Y733:AA734"/>
    <mergeCell ref="A734:D735"/>
    <mergeCell ref="E735:F735"/>
    <mergeCell ref="G735:I735"/>
    <mergeCell ref="J735:R735"/>
    <mergeCell ref="S735:AA735"/>
    <mergeCell ref="V732:X732"/>
    <mergeCell ref="Y732:AA732"/>
    <mergeCell ref="A733:B733"/>
    <mergeCell ref="E733:F734"/>
    <mergeCell ref="G733:I734"/>
    <mergeCell ref="J733:L734"/>
    <mergeCell ref="M733:O734"/>
    <mergeCell ref="P733:R734"/>
    <mergeCell ref="S733:U734"/>
    <mergeCell ref="V733:X734"/>
    <mergeCell ref="A731:D732"/>
    <mergeCell ref="E731:F732"/>
    <mergeCell ref="G731:I732"/>
    <mergeCell ref="J731:R731"/>
    <mergeCell ref="S731:AA731"/>
    <mergeCell ref="AB755:AB759"/>
    <mergeCell ref="J756:L756"/>
    <mergeCell ref="M756:O756"/>
    <mergeCell ref="P756:R756"/>
    <mergeCell ref="S756:U756"/>
    <mergeCell ref="Y739:AA740"/>
    <mergeCell ref="A740:D741"/>
    <mergeCell ref="E741:F741"/>
    <mergeCell ref="G741:I741"/>
    <mergeCell ref="J741:R741"/>
    <mergeCell ref="S741:AA741"/>
    <mergeCell ref="V738:X738"/>
    <mergeCell ref="Y738:AA738"/>
    <mergeCell ref="A739:B739"/>
    <mergeCell ref="E739:F740"/>
    <mergeCell ref="G739:I740"/>
    <mergeCell ref="J739:L740"/>
    <mergeCell ref="M739:O740"/>
    <mergeCell ref="P739:R740"/>
    <mergeCell ref="S739:U740"/>
    <mergeCell ref="V739:X740"/>
    <mergeCell ref="A737:D738"/>
    <mergeCell ref="E737:F738"/>
    <mergeCell ref="G737:I738"/>
    <mergeCell ref="J737:R737"/>
    <mergeCell ref="S737:AA737"/>
    <mergeCell ref="AB737:AB741"/>
    <mergeCell ref="J738:L738"/>
    <mergeCell ref="M738:O738"/>
    <mergeCell ref="P738:R738"/>
    <mergeCell ref="S738:U738"/>
    <mergeCell ref="Y757:AA758"/>
    <mergeCell ref="A758:D759"/>
    <mergeCell ref="E759:F759"/>
    <mergeCell ref="G759:I759"/>
    <mergeCell ref="J759:R759"/>
    <mergeCell ref="S759:AA759"/>
    <mergeCell ref="V756:X756"/>
    <mergeCell ref="Y756:AA756"/>
    <mergeCell ref="A757:B757"/>
    <mergeCell ref="E757:F758"/>
    <mergeCell ref="G757:I758"/>
    <mergeCell ref="J757:L758"/>
    <mergeCell ref="M757:O758"/>
    <mergeCell ref="P757:R758"/>
    <mergeCell ref="S757:U758"/>
    <mergeCell ref="V757:X758"/>
    <mergeCell ref="A755:D756"/>
    <mergeCell ref="E755:F756"/>
    <mergeCell ref="G755:I756"/>
    <mergeCell ref="J755:R755"/>
    <mergeCell ref="S755:AA755"/>
    <mergeCell ref="AB767:AB771"/>
    <mergeCell ref="J768:L768"/>
    <mergeCell ref="M768:O768"/>
    <mergeCell ref="P768:R768"/>
    <mergeCell ref="S768:U768"/>
    <mergeCell ref="Y763:AA764"/>
    <mergeCell ref="A764:D765"/>
    <mergeCell ref="E765:F765"/>
    <mergeCell ref="G765:I765"/>
    <mergeCell ref="J765:R765"/>
    <mergeCell ref="S765:AA765"/>
    <mergeCell ref="V762:X762"/>
    <mergeCell ref="Y762:AA762"/>
    <mergeCell ref="A763:B763"/>
    <mergeCell ref="E763:F764"/>
    <mergeCell ref="G763:I764"/>
    <mergeCell ref="J763:L764"/>
    <mergeCell ref="M763:O764"/>
    <mergeCell ref="P763:R764"/>
    <mergeCell ref="S763:U764"/>
    <mergeCell ref="V763:X764"/>
    <mergeCell ref="A761:D762"/>
    <mergeCell ref="E761:F762"/>
    <mergeCell ref="G761:I762"/>
    <mergeCell ref="J761:R761"/>
    <mergeCell ref="S761:AA761"/>
    <mergeCell ref="AB761:AB765"/>
    <mergeCell ref="J762:L762"/>
    <mergeCell ref="M762:O762"/>
    <mergeCell ref="P762:R762"/>
    <mergeCell ref="S762:U762"/>
    <mergeCell ref="Y769:AA770"/>
    <mergeCell ref="A770:D771"/>
    <mergeCell ref="E771:F771"/>
    <mergeCell ref="G771:I771"/>
    <mergeCell ref="J771:R771"/>
    <mergeCell ref="S771:AA771"/>
    <mergeCell ref="V768:X768"/>
    <mergeCell ref="Y768:AA768"/>
    <mergeCell ref="A769:B769"/>
    <mergeCell ref="E769:F770"/>
    <mergeCell ref="G769:I770"/>
    <mergeCell ref="J769:L770"/>
    <mergeCell ref="M769:O770"/>
    <mergeCell ref="P769:R770"/>
    <mergeCell ref="S769:U770"/>
    <mergeCell ref="V769:X770"/>
    <mergeCell ref="A767:D768"/>
    <mergeCell ref="E767:F768"/>
    <mergeCell ref="G767:I768"/>
    <mergeCell ref="J767:R767"/>
    <mergeCell ref="S767:AA767"/>
    <mergeCell ref="AB779:AB783"/>
    <mergeCell ref="J780:L780"/>
    <mergeCell ref="M780:O780"/>
    <mergeCell ref="P780:R780"/>
    <mergeCell ref="S780:U780"/>
    <mergeCell ref="Y775:AA776"/>
    <mergeCell ref="A776:D777"/>
    <mergeCell ref="E777:F777"/>
    <mergeCell ref="G777:I777"/>
    <mergeCell ref="J777:R777"/>
    <mergeCell ref="S777:AA777"/>
    <mergeCell ref="V774:X774"/>
    <mergeCell ref="Y774:AA774"/>
    <mergeCell ref="A775:B775"/>
    <mergeCell ref="E775:F776"/>
    <mergeCell ref="G775:I776"/>
    <mergeCell ref="J775:L776"/>
    <mergeCell ref="M775:O776"/>
    <mergeCell ref="P775:R776"/>
    <mergeCell ref="S775:U776"/>
    <mergeCell ref="V775:X776"/>
    <mergeCell ref="A773:D774"/>
    <mergeCell ref="E773:F774"/>
    <mergeCell ref="G773:I774"/>
    <mergeCell ref="J773:R773"/>
    <mergeCell ref="S773:AA773"/>
    <mergeCell ref="AB773:AB777"/>
    <mergeCell ref="J774:L774"/>
    <mergeCell ref="M774:O774"/>
    <mergeCell ref="P774:R774"/>
    <mergeCell ref="S774:U774"/>
    <mergeCell ref="Y781:AA782"/>
    <mergeCell ref="A782:D783"/>
    <mergeCell ref="E783:F783"/>
    <mergeCell ref="G783:I783"/>
    <mergeCell ref="J783:R783"/>
    <mergeCell ref="S783:AA783"/>
    <mergeCell ref="V780:X780"/>
    <mergeCell ref="Y780:AA780"/>
    <mergeCell ref="A781:B781"/>
    <mergeCell ref="E781:F782"/>
    <mergeCell ref="G781:I782"/>
    <mergeCell ref="J781:L782"/>
    <mergeCell ref="M781:O782"/>
    <mergeCell ref="P781:R782"/>
    <mergeCell ref="S781:U782"/>
    <mergeCell ref="V781:X782"/>
    <mergeCell ref="A779:D780"/>
    <mergeCell ref="E779:F780"/>
    <mergeCell ref="G779:I780"/>
    <mergeCell ref="J779:R779"/>
    <mergeCell ref="S779:AA779"/>
    <mergeCell ref="AB791:AB795"/>
    <mergeCell ref="J792:L792"/>
    <mergeCell ref="M792:O792"/>
    <mergeCell ref="P792:R792"/>
    <mergeCell ref="S792:U792"/>
    <mergeCell ref="Y787:AA788"/>
    <mergeCell ref="A788:D789"/>
    <mergeCell ref="E789:F789"/>
    <mergeCell ref="G789:I789"/>
    <mergeCell ref="J789:R789"/>
    <mergeCell ref="S789:AA789"/>
    <mergeCell ref="V786:X786"/>
    <mergeCell ref="Y786:AA786"/>
    <mergeCell ref="A787:B787"/>
    <mergeCell ref="E787:F788"/>
    <mergeCell ref="G787:I788"/>
    <mergeCell ref="J787:L788"/>
    <mergeCell ref="M787:O788"/>
    <mergeCell ref="P787:R788"/>
    <mergeCell ref="S787:U788"/>
    <mergeCell ref="V787:X788"/>
    <mergeCell ref="A785:D786"/>
    <mergeCell ref="E785:F786"/>
    <mergeCell ref="G785:I786"/>
    <mergeCell ref="J785:R785"/>
    <mergeCell ref="S785:AA785"/>
    <mergeCell ref="AB785:AB789"/>
    <mergeCell ref="J786:L786"/>
    <mergeCell ref="M786:O786"/>
    <mergeCell ref="P786:R786"/>
    <mergeCell ref="S786:U786"/>
    <mergeCell ref="Y793:AA794"/>
    <mergeCell ref="A794:D795"/>
    <mergeCell ref="E795:F795"/>
    <mergeCell ref="G795:I795"/>
    <mergeCell ref="J795:R795"/>
    <mergeCell ref="S795:AA795"/>
    <mergeCell ref="V792:X792"/>
    <mergeCell ref="Y792:AA792"/>
    <mergeCell ref="A793:B793"/>
    <mergeCell ref="E793:F794"/>
    <mergeCell ref="G793:I794"/>
    <mergeCell ref="J793:L794"/>
    <mergeCell ref="M793:O794"/>
    <mergeCell ref="P793:R794"/>
    <mergeCell ref="S793:U794"/>
    <mergeCell ref="V793:X794"/>
    <mergeCell ref="A791:D792"/>
    <mergeCell ref="E791:F792"/>
    <mergeCell ref="G791:I792"/>
    <mergeCell ref="J791:R791"/>
    <mergeCell ref="S791:AA791"/>
    <mergeCell ref="AB803:AB807"/>
    <mergeCell ref="J804:L804"/>
    <mergeCell ref="M804:O804"/>
    <mergeCell ref="P804:R804"/>
    <mergeCell ref="S804:U804"/>
    <mergeCell ref="Y799:AA800"/>
    <mergeCell ref="A800:D801"/>
    <mergeCell ref="E801:F801"/>
    <mergeCell ref="G801:I801"/>
    <mergeCell ref="J801:R801"/>
    <mergeCell ref="S801:AA801"/>
    <mergeCell ref="V798:X798"/>
    <mergeCell ref="Y798:AA798"/>
    <mergeCell ref="A799:B799"/>
    <mergeCell ref="E799:F800"/>
    <mergeCell ref="G799:I800"/>
    <mergeCell ref="J799:L800"/>
    <mergeCell ref="M799:O800"/>
    <mergeCell ref="P799:R800"/>
    <mergeCell ref="S799:U800"/>
    <mergeCell ref="V799:X800"/>
    <mergeCell ref="A797:D798"/>
    <mergeCell ref="E797:F798"/>
    <mergeCell ref="G797:I798"/>
    <mergeCell ref="J797:R797"/>
    <mergeCell ref="S797:AA797"/>
    <mergeCell ref="AB797:AB801"/>
    <mergeCell ref="J798:L798"/>
    <mergeCell ref="M798:O798"/>
    <mergeCell ref="P798:R798"/>
    <mergeCell ref="S798:U798"/>
    <mergeCell ref="J810:L810"/>
    <mergeCell ref="M810:O810"/>
    <mergeCell ref="P810:R810"/>
    <mergeCell ref="S810:U810"/>
    <mergeCell ref="Y805:AA806"/>
    <mergeCell ref="A806:D807"/>
    <mergeCell ref="E807:F807"/>
    <mergeCell ref="G807:I807"/>
    <mergeCell ref="J807:R807"/>
    <mergeCell ref="S807:AA807"/>
    <mergeCell ref="V804:X804"/>
    <mergeCell ref="Y804:AA804"/>
    <mergeCell ref="A805:B805"/>
    <mergeCell ref="E805:F806"/>
    <mergeCell ref="G805:I806"/>
    <mergeCell ref="J805:L806"/>
    <mergeCell ref="M805:O806"/>
    <mergeCell ref="P805:R806"/>
    <mergeCell ref="S805:U806"/>
    <mergeCell ref="V805:X806"/>
    <mergeCell ref="A803:D804"/>
    <mergeCell ref="E803:F804"/>
    <mergeCell ref="G803:I804"/>
    <mergeCell ref="J803:R803"/>
    <mergeCell ref="S803:AA803"/>
    <mergeCell ref="A125:AB125"/>
    <mergeCell ref="A126:D127"/>
    <mergeCell ref="E126:F127"/>
    <mergeCell ref="G126:I127"/>
    <mergeCell ref="J126:R126"/>
    <mergeCell ref="S126:AA126"/>
    <mergeCell ref="AB126:AB130"/>
    <mergeCell ref="J127:L127"/>
    <mergeCell ref="M127:O127"/>
    <mergeCell ref="P127:R127"/>
    <mergeCell ref="Y811:AA812"/>
    <mergeCell ref="A812:D813"/>
    <mergeCell ref="E813:F813"/>
    <mergeCell ref="G813:I813"/>
    <mergeCell ref="J813:R813"/>
    <mergeCell ref="S813:AA813"/>
    <mergeCell ref="V810:X810"/>
    <mergeCell ref="Y810:AA810"/>
    <mergeCell ref="A811:B811"/>
    <mergeCell ref="E811:F812"/>
    <mergeCell ref="G811:I812"/>
    <mergeCell ref="J811:L812"/>
    <mergeCell ref="M811:O812"/>
    <mergeCell ref="P811:R812"/>
    <mergeCell ref="S811:U812"/>
    <mergeCell ref="V811:X812"/>
    <mergeCell ref="A809:D810"/>
    <mergeCell ref="E809:F810"/>
    <mergeCell ref="G809:I810"/>
    <mergeCell ref="J809:R809"/>
    <mergeCell ref="S809:AA809"/>
    <mergeCell ref="AB809:AB813"/>
    <mergeCell ref="V128:X129"/>
    <mergeCell ref="Y128:AA129"/>
    <mergeCell ref="A129:D130"/>
    <mergeCell ref="E130:F130"/>
    <mergeCell ref="G130:I130"/>
    <mergeCell ref="J130:R130"/>
    <mergeCell ref="S130:AA130"/>
    <mergeCell ref="S127:U127"/>
    <mergeCell ref="V127:X127"/>
    <mergeCell ref="Y127:AA127"/>
    <mergeCell ref="A128:B128"/>
    <mergeCell ref="E128:F129"/>
    <mergeCell ref="G128:I129"/>
    <mergeCell ref="J128:L129"/>
    <mergeCell ref="M128:O129"/>
    <mergeCell ref="P128:R129"/>
    <mergeCell ref="S128:U129"/>
    <mergeCell ref="AB138:AB142"/>
    <mergeCell ref="J139:L139"/>
    <mergeCell ref="M139:O139"/>
    <mergeCell ref="P139:R139"/>
    <mergeCell ref="S139:U139"/>
    <mergeCell ref="Y134:AA135"/>
    <mergeCell ref="A135:D136"/>
    <mergeCell ref="E136:F136"/>
    <mergeCell ref="G136:I136"/>
    <mergeCell ref="J136:R136"/>
    <mergeCell ref="S136:AA136"/>
    <mergeCell ref="V133:X133"/>
    <mergeCell ref="Y133:AA133"/>
    <mergeCell ref="A134:B134"/>
    <mergeCell ref="E134:F135"/>
    <mergeCell ref="G134:I135"/>
    <mergeCell ref="J134:L135"/>
    <mergeCell ref="M134:O135"/>
    <mergeCell ref="P134:R135"/>
    <mergeCell ref="S134:U135"/>
    <mergeCell ref="V134:X135"/>
    <mergeCell ref="A132:D133"/>
    <mergeCell ref="E132:F133"/>
    <mergeCell ref="G132:I133"/>
    <mergeCell ref="J132:R132"/>
    <mergeCell ref="S132:AA132"/>
    <mergeCell ref="AB132:AB136"/>
    <mergeCell ref="J133:L133"/>
    <mergeCell ref="M133:O133"/>
    <mergeCell ref="P133:R133"/>
    <mergeCell ref="S133:U133"/>
    <mergeCell ref="Y140:AA141"/>
    <mergeCell ref="A141:D142"/>
    <mergeCell ref="E142:F142"/>
    <mergeCell ref="G142:I142"/>
    <mergeCell ref="J142:R142"/>
    <mergeCell ref="S142:AA142"/>
    <mergeCell ref="V139:X139"/>
    <mergeCell ref="Y139:AA139"/>
    <mergeCell ref="A140:B140"/>
    <mergeCell ref="E140:F141"/>
    <mergeCell ref="G140:I141"/>
    <mergeCell ref="J140:L141"/>
    <mergeCell ref="M140:O141"/>
    <mergeCell ref="P140:R141"/>
    <mergeCell ref="S140:U141"/>
    <mergeCell ref="V140:X141"/>
    <mergeCell ref="A138:D139"/>
    <mergeCell ref="E138:F139"/>
    <mergeCell ref="G138:I139"/>
    <mergeCell ref="J138:R138"/>
    <mergeCell ref="S138:AA138"/>
    <mergeCell ref="AB150:AB154"/>
    <mergeCell ref="J151:L151"/>
    <mergeCell ref="M151:O151"/>
    <mergeCell ref="P151:R151"/>
    <mergeCell ref="S151:U151"/>
    <mergeCell ref="Y146:AA147"/>
    <mergeCell ref="A147:D148"/>
    <mergeCell ref="E148:F148"/>
    <mergeCell ref="G148:I148"/>
    <mergeCell ref="J148:R148"/>
    <mergeCell ref="S148:AA148"/>
    <mergeCell ref="V145:X145"/>
    <mergeCell ref="Y145:AA145"/>
    <mergeCell ref="A146:B146"/>
    <mergeCell ref="E146:F147"/>
    <mergeCell ref="G146:I147"/>
    <mergeCell ref="J146:L147"/>
    <mergeCell ref="M146:O147"/>
    <mergeCell ref="P146:R147"/>
    <mergeCell ref="S146:U147"/>
    <mergeCell ref="V146:X147"/>
    <mergeCell ref="A144:D145"/>
    <mergeCell ref="E144:F145"/>
    <mergeCell ref="G144:I145"/>
    <mergeCell ref="J144:R144"/>
    <mergeCell ref="S144:AA144"/>
    <mergeCell ref="AB144:AB148"/>
    <mergeCell ref="J145:L145"/>
    <mergeCell ref="M145:O145"/>
    <mergeCell ref="P145:R145"/>
    <mergeCell ref="S145:U145"/>
    <mergeCell ref="Y152:AA153"/>
    <mergeCell ref="A153:D154"/>
    <mergeCell ref="E154:F154"/>
    <mergeCell ref="G154:I154"/>
    <mergeCell ref="J154:R154"/>
    <mergeCell ref="S154:AA154"/>
    <mergeCell ref="V151:X151"/>
    <mergeCell ref="Y151:AA151"/>
    <mergeCell ref="A152:B152"/>
    <mergeCell ref="E152:F153"/>
    <mergeCell ref="G152:I153"/>
    <mergeCell ref="J152:L153"/>
    <mergeCell ref="M152:O153"/>
    <mergeCell ref="P152:R153"/>
    <mergeCell ref="S152:U153"/>
    <mergeCell ref="V152:X153"/>
    <mergeCell ref="A150:D151"/>
    <mergeCell ref="E150:F151"/>
    <mergeCell ref="G150:I151"/>
    <mergeCell ref="J150:R150"/>
    <mergeCell ref="S150:AA150"/>
    <mergeCell ref="AB162:AB166"/>
    <mergeCell ref="J163:L163"/>
    <mergeCell ref="M163:O163"/>
    <mergeCell ref="P163:R163"/>
    <mergeCell ref="S163:U163"/>
    <mergeCell ref="Y158:AA159"/>
    <mergeCell ref="A159:D160"/>
    <mergeCell ref="E160:F160"/>
    <mergeCell ref="G160:I160"/>
    <mergeCell ref="J160:R160"/>
    <mergeCell ref="S160:AA160"/>
    <mergeCell ref="V157:X157"/>
    <mergeCell ref="Y157:AA157"/>
    <mergeCell ref="A158:B158"/>
    <mergeCell ref="E158:F159"/>
    <mergeCell ref="G158:I159"/>
    <mergeCell ref="J158:L159"/>
    <mergeCell ref="M158:O159"/>
    <mergeCell ref="P158:R159"/>
    <mergeCell ref="S158:U159"/>
    <mergeCell ref="V158:X159"/>
    <mergeCell ref="A156:D157"/>
    <mergeCell ref="E156:F157"/>
    <mergeCell ref="G156:I157"/>
    <mergeCell ref="J156:R156"/>
    <mergeCell ref="S156:AA156"/>
    <mergeCell ref="AB156:AB160"/>
    <mergeCell ref="J157:L157"/>
    <mergeCell ref="M157:O157"/>
    <mergeCell ref="P157:R157"/>
    <mergeCell ref="S157:U157"/>
    <mergeCell ref="Y164:AA165"/>
    <mergeCell ref="A165:D166"/>
    <mergeCell ref="E166:F166"/>
    <mergeCell ref="G166:I166"/>
    <mergeCell ref="J166:R166"/>
    <mergeCell ref="S166:AA166"/>
    <mergeCell ref="V163:X163"/>
    <mergeCell ref="Y163:AA163"/>
    <mergeCell ref="A164:B164"/>
    <mergeCell ref="E164:F165"/>
    <mergeCell ref="G164:I165"/>
    <mergeCell ref="J164:L165"/>
    <mergeCell ref="M164:O165"/>
    <mergeCell ref="P164:R165"/>
    <mergeCell ref="S164:U165"/>
    <mergeCell ref="V164:X165"/>
    <mergeCell ref="A162:D163"/>
    <mergeCell ref="E162:F163"/>
    <mergeCell ref="G162:I163"/>
    <mergeCell ref="J162:R162"/>
    <mergeCell ref="S162:AA162"/>
    <mergeCell ref="AB186:AB190"/>
    <mergeCell ref="J187:L187"/>
    <mergeCell ref="M187:O187"/>
    <mergeCell ref="P187:R187"/>
    <mergeCell ref="S187:U187"/>
    <mergeCell ref="Y182:AA183"/>
    <mergeCell ref="A183:D184"/>
    <mergeCell ref="E184:F184"/>
    <mergeCell ref="G184:I184"/>
    <mergeCell ref="J184:R184"/>
    <mergeCell ref="S184:AA184"/>
    <mergeCell ref="V181:X181"/>
    <mergeCell ref="Y181:AA181"/>
    <mergeCell ref="A182:B182"/>
    <mergeCell ref="E182:F183"/>
    <mergeCell ref="G182:I183"/>
    <mergeCell ref="J182:L183"/>
    <mergeCell ref="M182:O183"/>
    <mergeCell ref="P182:R183"/>
    <mergeCell ref="S182:U183"/>
    <mergeCell ref="V182:X183"/>
    <mergeCell ref="A180:D181"/>
    <mergeCell ref="E180:F181"/>
    <mergeCell ref="G180:I181"/>
    <mergeCell ref="J180:R180"/>
    <mergeCell ref="S180:AA180"/>
    <mergeCell ref="AB180:AB184"/>
    <mergeCell ref="J181:L181"/>
    <mergeCell ref="M181:O181"/>
    <mergeCell ref="P181:R181"/>
    <mergeCell ref="S181:U181"/>
    <mergeCell ref="Y188:AA189"/>
    <mergeCell ref="A189:D190"/>
    <mergeCell ref="E190:F190"/>
    <mergeCell ref="G190:I190"/>
    <mergeCell ref="J190:R190"/>
    <mergeCell ref="S190:AA190"/>
    <mergeCell ref="V187:X187"/>
    <mergeCell ref="Y187:AA187"/>
    <mergeCell ref="A188:B188"/>
    <mergeCell ref="E188:F189"/>
    <mergeCell ref="G188:I189"/>
    <mergeCell ref="J188:L189"/>
    <mergeCell ref="M188:O189"/>
    <mergeCell ref="P188:R189"/>
    <mergeCell ref="S188:U189"/>
    <mergeCell ref="V188:X189"/>
    <mergeCell ref="A186:D187"/>
    <mergeCell ref="E186:F187"/>
    <mergeCell ref="G186:I187"/>
    <mergeCell ref="J186:R186"/>
    <mergeCell ref="S186:AA186"/>
    <mergeCell ref="AB198:AB202"/>
    <mergeCell ref="J199:L199"/>
    <mergeCell ref="M199:O199"/>
    <mergeCell ref="P199:R199"/>
    <mergeCell ref="S199:U199"/>
    <mergeCell ref="Y194:AA195"/>
    <mergeCell ref="A195:D196"/>
    <mergeCell ref="E196:F196"/>
    <mergeCell ref="G196:I196"/>
    <mergeCell ref="J196:R196"/>
    <mergeCell ref="S196:AA196"/>
    <mergeCell ref="V193:X193"/>
    <mergeCell ref="Y193:AA193"/>
    <mergeCell ref="A194:B194"/>
    <mergeCell ref="E194:F195"/>
    <mergeCell ref="G194:I195"/>
    <mergeCell ref="J194:L195"/>
    <mergeCell ref="M194:O195"/>
    <mergeCell ref="P194:R195"/>
    <mergeCell ref="S194:U195"/>
    <mergeCell ref="V194:X195"/>
    <mergeCell ref="A192:D193"/>
    <mergeCell ref="E192:F193"/>
    <mergeCell ref="G192:I193"/>
    <mergeCell ref="J192:R192"/>
    <mergeCell ref="S192:AA192"/>
    <mergeCell ref="AB192:AB196"/>
    <mergeCell ref="J193:L193"/>
    <mergeCell ref="M193:O193"/>
    <mergeCell ref="P193:R193"/>
    <mergeCell ref="S193:U193"/>
    <mergeCell ref="Y200:AA201"/>
    <mergeCell ref="A201:D202"/>
    <mergeCell ref="E202:F202"/>
    <mergeCell ref="G202:I202"/>
    <mergeCell ref="J202:R202"/>
    <mergeCell ref="S202:AA202"/>
    <mergeCell ref="V199:X199"/>
    <mergeCell ref="Y199:AA199"/>
    <mergeCell ref="A200:B200"/>
    <mergeCell ref="E200:F201"/>
    <mergeCell ref="G200:I201"/>
    <mergeCell ref="J200:L201"/>
    <mergeCell ref="M200:O201"/>
    <mergeCell ref="P200:R201"/>
    <mergeCell ref="S200:U201"/>
    <mergeCell ref="V200:X201"/>
    <mergeCell ref="A198:D199"/>
    <mergeCell ref="E198:F199"/>
    <mergeCell ref="G198:I199"/>
    <mergeCell ref="J198:R198"/>
    <mergeCell ref="S198:AA198"/>
    <mergeCell ref="AB210:AB214"/>
    <mergeCell ref="J211:L211"/>
    <mergeCell ref="M211:O211"/>
    <mergeCell ref="P211:R211"/>
    <mergeCell ref="S211:U211"/>
    <mergeCell ref="Y206:AA207"/>
    <mergeCell ref="A207:D208"/>
    <mergeCell ref="E208:F208"/>
    <mergeCell ref="G208:I208"/>
    <mergeCell ref="J208:R208"/>
    <mergeCell ref="S208:AA208"/>
    <mergeCell ref="V205:X205"/>
    <mergeCell ref="Y205:AA205"/>
    <mergeCell ref="A206:B206"/>
    <mergeCell ref="E206:F207"/>
    <mergeCell ref="G206:I207"/>
    <mergeCell ref="J206:L207"/>
    <mergeCell ref="M206:O207"/>
    <mergeCell ref="P206:R207"/>
    <mergeCell ref="S206:U207"/>
    <mergeCell ref="V206:X207"/>
    <mergeCell ref="A204:D205"/>
    <mergeCell ref="E204:F205"/>
    <mergeCell ref="G204:I205"/>
    <mergeCell ref="J204:R204"/>
    <mergeCell ref="S204:AA204"/>
    <mergeCell ref="AB204:AB208"/>
    <mergeCell ref="J205:L205"/>
    <mergeCell ref="M205:O205"/>
    <mergeCell ref="P205:R205"/>
    <mergeCell ref="S205:U205"/>
    <mergeCell ref="Y212:AA213"/>
    <mergeCell ref="A213:D214"/>
    <mergeCell ref="E214:F214"/>
    <mergeCell ref="G214:I214"/>
    <mergeCell ref="J214:R214"/>
    <mergeCell ref="S214:AA214"/>
    <mergeCell ref="V211:X211"/>
    <mergeCell ref="Y211:AA211"/>
    <mergeCell ref="A212:B212"/>
    <mergeCell ref="E212:F213"/>
    <mergeCell ref="G212:I213"/>
    <mergeCell ref="J212:L213"/>
    <mergeCell ref="M212:O213"/>
    <mergeCell ref="P212:R213"/>
    <mergeCell ref="S212:U213"/>
    <mergeCell ref="V212:X213"/>
    <mergeCell ref="A210:D211"/>
    <mergeCell ref="E210:F211"/>
    <mergeCell ref="G210:I211"/>
    <mergeCell ref="J210:R210"/>
    <mergeCell ref="S210:AA210"/>
    <mergeCell ref="AB222:AB226"/>
    <mergeCell ref="J223:L223"/>
    <mergeCell ref="M223:O223"/>
    <mergeCell ref="P223:R223"/>
    <mergeCell ref="S223:U223"/>
    <mergeCell ref="Y218:AA219"/>
    <mergeCell ref="A219:D220"/>
    <mergeCell ref="E220:F220"/>
    <mergeCell ref="G220:I220"/>
    <mergeCell ref="J220:R220"/>
    <mergeCell ref="S220:AA220"/>
    <mergeCell ref="V217:X217"/>
    <mergeCell ref="Y217:AA217"/>
    <mergeCell ref="A218:B218"/>
    <mergeCell ref="E218:F219"/>
    <mergeCell ref="G218:I219"/>
    <mergeCell ref="J218:L219"/>
    <mergeCell ref="M218:O219"/>
    <mergeCell ref="P218:R219"/>
    <mergeCell ref="S218:U219"/>
    <mergeCell ref="V218:X219"/>
    <mergeCell ref="A216:D217"/>
    <mergeCell ref="E216:F217"/>
    <mergeCell ref="G216:I217"/>
    <mergeCell ref="J216:R216"/>
    <mergeCell ref="S216:AA216"/>
    <mergeCell ref="AB216:AB220"/>
    <mergeCell ref="J217:L217"/>
    <mergeCell ref="M217:O217"/>
    <mergeCell ref="P217:R217"/>
    <mergeCell ref="S217:U217"/>
    <mergeCell ref="Y224:AA225"/>
    <mergeCell ref="A225:D226"/>
    <mergeCell ref="E226:F226"/>
    <mergeCell ref="G226:I226"/>
    <mergeCell ref="J226:R226"/>
    <mergeCell ref="S226:AA226"/>
    <mergeCell ref="V223:X223"/>
    <mergeCell ref="Y223:AA223"/>
    <mergeCell ref="A224:B224"/>
    <mergeCell ref="E224:F225"/>
    <mergeCell ref="G224:I225"/>
    <mergeCell ref="J224:L225"/>
    <mergeCell ref="M224:O225"/>
    <mergeCell ref="P224:R225"/>
    <mergeCell ref="S224:U225"/>
    <mergeCell ref="V224:X225"/>
    <mergeCell ref="A222:D223"/>
    <mergeCell ref="E222:F223"/>
    <mergeCell ref="G222:I223"/>
    <mergeCell ref="J222:R222"/>
    <mergeCell ref="S222:AA222"/>
    <mergeCell ref="Y230:AA231"/>
    <mergeCell ref="A231:D232"/>
    <mergeCell ref="E232:F232"/>
    <mergeCell ref="G232:I232"/>
    <mergeCell ref="J232:R232"/>
    <mergeCell ref="S232:AA232"/>
    <mergeCell ref="V229:X229"/>
    <mergeCell ref="Y229:AA229"/>
    <mergeCell ref="A230:B230"/>
    <mergeCell ref="E230:F231"/>
    <mergeCell ref="G230:I231"/>
    <mergeCell ref="J230:L231"/>
    <mergeCell ref="M230:O231"/>
    <mergeCell ref="P230:R231"/>
    <mergeCell ref="S230:U231"/>
    <mergeCell ref="V230:X231"/>
    <mergeCell ref="A228:D229"/>
    <mergeCell ref="E228:F229"/>
    <mergeCell ref="G228:I229"/>
    <mergeCell ref="J228:R228"/>
    <mergeCell ref="S228:AA228"/>
    <mergeCell ref="J229:L229"/>
    <mergeCell ref="M229:O229"/>
    <mergeCell ref="P229:R229"/>
    <mergeCell ref="S229:U229"/>
    <mergeCell ref="AB228:AB232"/>
    <mergeCell ref="AB247:AB251"/>
    <mergeCell ref="J248:L248"/>
    <mergeCell ref="M248:O248"/>
    <mergeCell ref="P248:R248"/>
    <mergeCell ref="S248:U248"/>
    <mergeCell ref="Y243:AA244"/>
    <mergeCell ref="A244:D245"/>
    <mergeCell ref="E245:F245"/>
    <mergeCell ref="G245:I245"/>
    <mergeCell ref="J245:R245"/>
    <mergeCell ref="S245:AA245"/>
    <mergeCell ref="V242:X242"/>
    <mergeCell ref="Y242:AA242"/>
    <mergeCell ref="A243:B243"/>
    <mergeCell ref="E243:F244"/>
    <mergeCell ref="G243:I244"/>
    <mergeCell ref="J243:L244"/>
    <mergeCell ref="M243:O244"/>
    <mergeCell ref="P243:R244"/>
    <mergeCell ref="S243:U244"/>
    <mergeCell ref="V243:X244"/>
    <mergeCell ref="A241:D242"/>
    <mergeCell ref="E241:F242"/>
    <mergeCell ref="G241:I242"/>
    <mergeCell ref="J241:R241"/>
    <mergeCell ref="S241:AA241"/>
    <mergeCell ref="AB241:AB245"/>
    <mergeCell ref="J242:L242"/>
    <mergeCell ref="M242:O242"/>
    <mergeCell ref="P242:R242"/>
    <mergeCell ref="S242:U242"/>
    <mergeCell ref="S251:AA251"/>
    <mergeCell ref="V248:X248"/>
    <mergeCell ref="Y248:AA248"/>
    <mergeCell ref="A249:B249"/>
    <mergeCell ref="E249:F250"/>
    <mergeCell ref="G249:I250"/>
    <mergeCell ref="J249:L250"/>
    <mergeCell ref="M249:O250"/>
    <mergeCell ref="P249:R250"/>
    <mergeCell ref="S249:U250"/>
    <mergeCell ref="V249:X250"/>
    <mergeCell ref="A247:D248"/>
    <mergeCell ref="E247:F248"/>
    <mergeCell ref="G247:I248"/>
    <mergeCell ref="J247:R247"/>
    <mergeCell ref="S247:AA247"/>
    <mergeCell ref="AB259:AB263"/>
    <mergeCell ref="J260:L260"/>
    <mergeCell ref="M260:O260"/>
    <mergeCell ref="P260:R260"/>
    <mergeCell ref="S260:U260"/>
    <mergeCell ref="Y255:AA256"/>
    <mergeCell ref="A256:D257"/>
    <mergeCell ref="E257:F257"/>
    <mergeCell ref="G257:I257"/>
    <mergeCell ref="J257:R257"/>
    <mergeCell ref="S257:AA257"/>
    <mergeCell ref="V254:X254"/>
    <mergeCell ref="Y254:AA254"/>
    <mergeCell ref="A255:B255"/>
    <mergeCell ref="E255:F256"/>
    <mergeCell ref="G255:I256"/>
    <mergeCell ref="J255:L256"/>
    <mergeCell ref="M255:O256"/>
    <mergeCell ref="P255:R256"/>
    <mergeCell ref="S255:U256"/>
    <mergeCell ref="V255:X256"/>
    <mergeCell ref="A253:D254"/>
    <mergeCell ref="E253:F254"/>
    <mergeCell ref="G253:I254"/>
    <mergeCell ref="J253:R253"/>
    <mergeCell ref="S253:AA253"/>
    <mergeCell ref="AB253:AB257"/>
    <mergeCell ref="J254:L254"/>
    <mergeCell ref="M254:O254"/>
    <mergeCell ref="P254:R254"/>
    <mergeCell ref="S254:U254"/>
    <mergeCell ref="Y261:AA262"/>
    <mergeCell ref="A262:D263"/>
    <mergeCell ref="E263:F263"/>
    <mergeCell ref="G263:I263"/>
    <mergeCell ref="J263:R263"/>
    <mergeCell ref="S263:AA263"/>
    <mergeCell ref="V260:X260"/>
    <mergeCell ref="Y260:AA260"/>
    <mergeCell ref="A261:B261"/>
    <mergeCell ref="E261:F262"/>
    <mergeCell ref="G261:I262"/>
    <mergeCell ref="J261:L262"/>
    <mergeCell ref="M261:O262"/>
    <mergeCell ref="P261:R262"/>
    <mergeCell ref="S261:U262"/>
    <mergeCell ref="V261:X262"/>
    <mergeCell ref="A259:D260"/>
    <mergeCell ref="E259:F260"/>
    <mergeCell ref="G259:I260"/>
    <mergeCell ref="J259:R259"/>
    <mergeCell ref="S259:AA259"/>
    <mergeCell ref="AB271:AB275"/>
    <mergeCell ref="J272:L272"/>
    <mergeCell ref="M272:O272"/>
    <mergeCell ref="P272:R272"/>
    <mergeCell ref="S272:U272"/>
    <mergeCell ref="Y267:AA268"/>
    <mergeCell ref="A268:D269"/>
    <mergeCell ref="E269:F269"/>
    <mergeCell ref="G269:I269"/>
    <mergeCell ref="J269:R269"/>
    <mergeCell ref="S269:AA269"/>
    <mergeCell ref="V266:X266"/>
    <mergeCell ref="Y266:AA266"/>
    <mergeCell ref="A267:B267"/>
    <mergeCell ref="E267:F268"/>
    <mergeCell ref="G267:I268"/>
    <mergeCell ref="J267:L268"/>
    <mergeCell ref="M267:O268"/>
    <mergeCell ref="P267:R268"/>
    <mergeCell ref="S267:U268"/>
    <mergeCell ref="V267:X268"/>
    <mergeCell ref="A265:D266"/>
    <mergeCell ref="E265:F266"/>
    <mergeCell ref="G265:I266"/>
    <mergeCell ref="J265:R265"/>
    <mergeCell ref="S265:AA265"/>
    <mergeCell ref="AB265:AB269"/>
    <mergeCell ref="J266:L266"/>
    <mergeCell ref="M266:O266"/>
    <mergeCell ref="P266:R266"/>
    <mergeCell ref="S266:U266"/>
    <mergeCell ref="Y273:AA274"/>
    <mergeCell ref="A274:D275"/>
    <mergeCell ref="E275:F275"/>
    <mergeCell ref="G275:I275"/>
    <mergeCell ref="J275:R275"/>
    <mergeCell ref="S275:AA275"/>
    <mergeCell ref="V272:X272"/>
    <mergeCell ref="Y272:AA272"/>
    <mergeCell ref="A273:B273"/>
    <mergeCell ref="E273:F274"/>
    <mergeCell ref="G273:I274"/>
    <mergeCell ref="J273:L274"/>
    <mergeCell ref="M273:O274"/>
    <mergeCell ref="P273:R274"/>
    <mergeCell ref="S273:U274"/>
    <mergeCell ref="V273:X274"/>
    <mergeCell ref="A271:D272"/>
    <mergeCell ref="E271:F272"/>
    <mergeCell ref="G271:I272"/>
    <mergeCell ref="J271:R271"/>
    <mergeCell ref="S271:AA271"/>
    <mergeCell ref="AB295:AB299"/>
    <mergeCell ref="J296:L296"/>
    <mergeCell ref="M296:O296"/>
    <mergeCell ref="P296:R296"/>
    <mergeCell ref="S296:U296"/>
    <mergeCell ref="Y279:AA280"/>
    <mergeCell ref="A280:D281"/>
    <mergeCell ref="E281:F281"/>
    <mergeCell ref="G281:I281"/>
    <mergeCell ref="J281:R281"/>
    <mergeCell ref="S281:AA281"/>
    <mergeCell ref="V278:X278"/>
    <mergeCell ref="Y278:AA278"/>
    <mergeCell ref="A279:B279"/>
    <mergeCell ref="E279:F280"/>
    <mergeCell ref="G279:I280"/>
    <mergeCell ref="J279:L280"/>
    <mergeCell ref="M279:O280"/>
    <mergeCell ref="P279:R280"/>
    <mergeCell ref="S279:U280"/>
    <mergeCell ref="V279:X280"/>
    <mergeCell ref="A277:D278"/>
    <mergeCell ref="E277:F278"/>
    <mergeCell ref="G277:I278"/>
    <mergeCell ref="J277:R277"/>
    <mergeCell ref="S277:AA277"/>
    <mergeCell ref="AB277:AB281"/>
    <mergeCell ref="J278:L278"/>
    <mergeCell ref="M278:O278"/>
    <mergeCell ref="P278:R278"/>
    <mergeCell ref="S278:U278"/>
    <mergeCell ref="Y297:AA298"/>
    <mergeCell ref="A298:D299"/>
    <mergeCell ref="E299:F299"/>
    <mergeCell ref="G299:I299"/>
    <mergeCell ref="J299:R299"/>
    <mergeCell ref="S299:AA299"/>
    <mergeCell ref="V296:X296"/>
    <mergeCell ref="Y296:AA296"/>
    <mergeCell ref="A297:B297"/>
    <mergeCell ref="E297:F298"/>
    <mergeCell ref="G297:I298"/>
    <mergeCell ref="J297:L298"/>
    <mergeCell ref="M297:O298"/>
    <mergeCell ref="P297:R298"/>
    <mergeCell ref="S297:U298"/>
    <mergeCell ref="V297:X298"/>
    <mergeCell ref="A295:D296"/>
    <mergeCell ref="E295:F296"/>
    <mergeCell ref="G295:I296"/>
    <mergeCell ref="J295:R295"/>
    <mergeCell ref="S295:AA295"/>
    <mergeCell ref="AB307:AB311"/>
    <mergeCell ref="J308:L308"/>
    <mergeCell ref="M308:O308"/>
    <mergeCell ref="P308:R308"/>
    <mergeCell ref="S308:U308"/>
    <mergeCell ref="Y303:AA304"/>
    <mergeCell ref="A304:D305"/>
    <mergeCell ref="E305:F305"/>
    <mergeCell ref="G305:I305"/>
    <mergeCell ref="J305:R305"/>
    <mergeCell ref="S305:AA305"/>
    <mergeCell ref="V302:X302"/>
    <mergeCell ref="Y302:AA302"/>
    <mergeCell ref="A303:B303"/>
    <mergeCell ref="E303:F304"/>
    <mergeCell ref="G303:I304"/>
    <mergeCell ref="J303:L304"/>
    <mergeCell ref="M303:O304"/>
    <mergeCell ref="P303:R304"/>
    <mergeCell ref="S303:U304"/>
    <mergeCell ref="V303:X304"/>
    <mergeCell ref="A301:D302"/>
    <mergeCell ref="E301:F302"/>
    <mergeCell ref="G301:I302"/>
    <mergeCell ref="J301:R301"/>
    <mergeCell ref="S301:AA301"/>
    <mergeCell ref="AB301:AB305"/>
    <mergeCell ref="J302:L302"/>
    <mergeCell ref="M302:O302"/>
    <mergeCell ref="P302:R302"/>
    <mergeCell ref="S302:U302"/>
    <mergeCell ref="Y309:AA310"/>
    <mergeCell ref="A310:D311"/>
    <mergeCell ref="E311:F311"/>
    <mergeCell ref="G311:I311"/>
    <mergeCell ref="J311:R311"/>
    <mergeCell ref="S311:AA311"/>
    <mergeCell ref="V308:X308"/>
    <mergeCell ref="Y308:AA308"/>
    <mergeCell ref="A309:B309"/>
    <mergeCell ref="E309:F310"/>
    <mergeCell ref="G309:I310"/>
    <mergeCell ref="J309:L310"/>
    <mergeCell ref="M309:O310"/>
    <mergeCell ref="P309:R310"/>
    <mergeCell ref="S309:U310"/>
    <mergeCell ref="V309:X310"/>
    <mergeCell ref="A307:D308"/>
    <mergeCell ref="E307:F308"/>
    <mergeCell ref="G307:I308"/>
    <mergeCell ref="J307:R307"/>
    <mergeCell ref="S307:AA307"/>
    <mergeCell ref="AB319:AB323"/>
    <mergeCell ref="J320:L320"/>
    <mergeCell ref="M320:O320"/>
    <mergeCell ref="P320:R320"/>
    <mergeCell ref="S320:U320"/>
    <mergeCell ref="Y315:AA316"/>
    <mergeCell ref="A316:D317"/>
    <mergeCell ref="E317:F317"/>
    <mergeCell ref="G317:I317"/>
    <mergeCell ref="J317:R317"/>
    <mergeCell ref="S317:AA317"/>
    <mergeCell ref="V314:X314"/>
    <mergeCell ref="Y314:AA314"/>
    <mergeCell ref="A315:B315"/>
    <mergeCell ref="E315:F316"/>
    <mergeCell ref="G315:I316"/>
    <mergeCell ref="J315:L316"/>
    <mergeCell ref="M315:O316"/>
    <mergeCell ref="P315:R316"/>
    <mergeCell ref="S315:U316"/>
    <mergeCell ref="V315:X316"/>
    <mergeCell ref="A313:D314"/>
    <mergeCell ref="E313:F314"/>
    <mergeCell ref="G313:I314"/>
    <mergeCell ref="J313:R313"/>
    <mergeCell ref="S313:AA313"/>
    <mergeCell ref="AB313:AB317"/>
    <mergeCell ref="J314:L314"/>
    <mergeCell ref="M314:O314"/>
    <mergeCell ref="P314:R314"/>
    <mergeCell ref="S314:U314"/>
    <mergeCell ref="Y321:AA322"/>
    <mergeCell ref="A322:D323"/>
    <mergeCell ref="E323:F323"/>
    <mergeCell ref="G323:I323"/>
    <mergeCell ref="J323:R323"/>
    <mergeCell ref="S323:AA323"/>
    <mergeCell ref="V320:X320"/>
    <mergeCell ref="Y320:AA320"/>
    <mergeCell ref="A321:B321"/>
    <mergeCell ref="E321:F322"/>
    <mergeCell ref="G321:I322"/>
    <mergeCell ref="J321:L322"/>
    <mergeCell ref="M321:O322"/>
    <mergeCell ref="P321:R322"/>
    <mergeCell ref="S321:U322"/>
    <mergeCell ref="V321:X322"/>
    <mergeCell ref="A319:D320"/>
    <mergeCell ref="E319:F320"/>
    <mergeCell ref="G319:I320"/>
    <mergeCell ref="J319:R319"/>
    <mergeCell ref="S319:AA319"/>
    <mergeCell ref="AB331:AB335"/>
    <mergeCell ref="J332:L332"/>
    <mergeCell ref="M332:O332"/>
    <mergeCell ref="P332:R332"/>
    <mergeCell ref="S332:U332"/>
    <mergeCell ref="Y327:AA328"/>
    <mergeCell ref="A328:D329"/>
    <mergeCell ref="E329:F329"/>
    <mergeCell ref="G329:I329"/>
    <mergeCell ref="J329:R329"/>
    <mergeCell ref="S329:AA329"/>
    <mergeCell ref="V326:X326"/>
    <mergeCell ref="Y326:AA326"/>
    <mergeCell ref="A327:B327"/>
    <mergeCell ref="E327:F328"/>
    <mergeCell ref="G327:I328"/>
    <mergeCell ref="J327:L328"/>
    <mergeCell ref="M327:O328"/>
    <mergeCell ref="P327:R328"/>
    <mergeCell ref="S327:U328"/>
    <mergeCell ref="V327:X328"/>
    <mergeCell ref="A325:D326"/>
    <mergeCell ref="E325:F326"/>
    <mergeCell ref="G325:I326"/>
    <mergeCell ref="J325:R325"/>
    <mergeCell ref="S325:AA325"/>
    <mergeCell ref="AB325:AB329"/>
    <mergeCell ref="J326:L326"/>
    <mergeCell ref="M326:O326"/>
    <mergeCell ref="P326:R326"/>
    <mergeCell ref="S326:U326"/>
    <mergeCell ref="M338:O338"/>
    <mergeCell ref="P338:R338"/>
    <mergeCell ref="S338:U338"/>
    <mergeCell ref="Y333:AA334"/>
    <mergeCell ref="A334:D335"/>
    <mergeCell ref="E335:F335"/>
    <mergeCell ref="G335:I335"/>
    <mergeCell ref="J335:R335"/>
    <mergeCell ref="S335:AA335"/>
    <mergeCell ref="V332:X332"/>
    <mergeCell ref="Y332:AA332"/>
    <mergeCell ref="A333:B333"/>
    <mergeCell ref="E333:F334"/>
    <mergeCell ref="G333:I334"/>
    <mergeCell ref="J333:L334"/>
    <mergeCell ref="M333:O334"/>
    <mergeCell ref="P333:R334"/>
    <mergeCell ref="S333:U334"/>
    <mergeCell ref="V333:X334"/>
    <mergeCell ref="A331:D332"/>
    <mergeCell ref="E331:F332"/>
    <mergeCell ref="G331:I332"/>
    <mergeCell ref="J331:R331"/>
    <mergeCell ref="S331:AA331"/>
    <mergeCell ref="J358:L359"/>
    <mergeCell ref="M358:O359"/>
    <mergeCell ref="P358:R359"/>
    <mergeCell ref="S358:U359"/>
    <mergeCell ref="V358:X359"/>
    <mergeCell ref="A356:D357"/>
    <mergeCell ref="E356:F357"/>
    <mergeCell ref="G356:I357"/>
    <mergeCell ref="J356:R356"/>
    <mergeCell ref="S356:AA356"/>
    <mergeCell ref="Y339:AA340"/>
    <mergeCell ref="A340:D341"/>
    <mergeCell ref="E341:F341"/>
    <mergeCell ref="G341:I341"/>
    <mergeCell ref="J341:R341"/>
    <mergeCell ref="S341:AA341"/>
    <mergeCell ref="V338:X338"/>
    <mergeCell ref="Y338:AA338"/>
    <mergeCell ref="A339:B339"/>
    <mergeCell ref="E339:F340"/>
    <mergeCell ref="G339:I340"/>
    <mergeCell ref="J339:L340"/>
    <mergeCell ref="M339:O340"/>
    <mergeCell ref="P339:R340"/>
    <mergeCell ref="S339:U340"/>
    <mergeCell ref="V339:X340"/>
    <mergeCell ref="A337:D338"/>
    <mergeCell ref="E337:F338"/>
    <mergeCell ref="G337:I338"/>
    <mergeCell ref="J337:R337"/>
    <mergeCell ref="S337:AA337"/>
    <mergeCell ref="J338:L338"/>
    <mergeCell ref="V363:X363"/>
    <mergeCell ref="Y363:AA363"/>
    <mergeCell ref="A364:B364"/>
    <mergeCell ref="E364:F365"/>
    <mergeCell ref="G364:I365"/>
    <mergeCell ref="J364:L365"/>
    <mergeCell ref="M364:O365"/>
    <mergeCell ref="P364:R365"/>
    <mergeCell ref="S364:U365"/>
    <mergeCell ref="V364:X365"/>
    <mergeCell ref="A362:D363"/>
    <mergeCell ref="E362:F363"/>
    <mergeCell ref="G362:I363"/>
    <mergeCell ref="J362:R362"/>
    <mergeCell ref="S362:AA362"/>
    <mergeCell ref="AB337:AB341"/>
    <mergeCell ref="AB356:AB360"/>
    <mergeCell ref="J357:L357"/>
    <mergeCell ref="M357:O357"/>
    <mergeCell ref="P357:R357"/>
    <mergeCell ref="S357:U357"/>
    <mergeCell ref="Y358:AA359"/>
    <mergeCell ref="A359:D360"/>
    <mergeCell ref="E360:F360"/>
    <mergeCell ref="G360:I360"/>
    <mergeCell ref="J360:R360"/>
    <mergeCell ref="S360:AA360"/>
    <mergeCell ref="V357:X357"/>
    <mergeCell ref="Y357:AA357"/>
    <mergeCell ref="A358:B358"/>
    <mergeCell ref="E358:F359"/>
    <mergeCell ref="G358:I359"/>
    <mergeCell ref="AB362:AB366"/>
    <mergeCell ref="J363:L363"/>
    <mergeCell ref="M363:O363"/>
    <mergeCell ref="P363:R363"/>
    <mergeCell ref="S363:U363"/>
    <mergeCell ref="Y370:AA371"/>
    <mergeCell ref="A371:D372"/>
    <mergeCell ref="E372:F372"/>
    <mergeCell ref="G372:I372"/>
    <mergeCell ref="J372:R372"/>
    <mergeCell ref="S372:AA372"/>
    <mergeCell ref="V369:X369"/>
    <mergeCell ref="Y369:AA369"/>
    <mergeCell ref="A370:B370"/>
    <mergeCell ref="E370:F371"/>
    <mergeCell ref="G370:I371"/>
    <mergeCell ref="J370:L371"/>
    <mergeCell ref="M370:O371"/>
    <mergeCell ref="P370:R371"/>
    <mergeCell ref="S370:U371"/>
    <mergeCell ref="V370:X371"/>
    <mergeCell ref="A368:D369"/>
    <mergeCell ref="E368:F369"/>
    <mergeCell ref="G368:I369"/>
    <mergeCell ref="J368:R368"/>
    <mergeCell ref="S368:AA368"/>
    <mergeCell ref="Y364:AA365"/>
    <mergeCell ref="A365:D366"/>
    <mergeCell ref="E366:F366"/>
    <mergeCell ref="G366:I366"/>
    <mergeCell ref="J366:R366"/>
    <mergeCell ref="S366:AA366"/>
    <mergeCell ref="AB380:AB384"/>
    <mergeCell ref="J381:L381"/>
    <mergeCell ref="M381:O381"/>
    <mergeCell ref="P381:R381"/>
    <mergeCell ref="S381:U381"/>
    <mergeCell ref="Y376:AA377"/>
    <mergeCell ref="A377:D378"/>
    <mergeCell ref="E378:F378"/>
    <mergeCell ref="G378:I378"/>
    <mergeCell ref="J378:R378"/>
    <mergeCell ref="S378:AA378"/>
    <mergeCell ref="V375:X375"/>
    <mergeCell ref="Y375:AA375"/>
    <mergeCell ref="A376:B376"/>
    <mergeCell ref="E376:F377"/>
    <mergeCell ref="G376:I377"/>
    <mergeCell ref="J376:L377"/>
    <mergeCell ref="M376:O377"/>
    <mergeCell ref="P376:R377"/>
    <mergeCell ref="S376:U377"/>
    <mergeCell ref="V376:X377"/>
    <mergeCell ref="A374:D375"/>
    <mergeCell ref="E374:F375"/>
    <mergeCell ref="G374:I375"/>
    <mergeCell ref="J374:R374"/>
    <mergeCell ref="S374:AA374"/>
    <mergeCell ref="AB374:AB378"/>
    <mergeCell ref="J375:L375"/>
    <mergeCell ref="M375:O375"/>
    <mergeCell ref="P375:R375"/>
    <mergeCell ref="S375:U375"/>
    <mergeCell ref="Y382:AA383"/>
    <mergeCell ref="A383:D384"/>
    <mergeCell ref="E384:F384"/>
    <mergeCell ref="G384:I384"/>
    <mergeCell ref="J384:R384"/>
    <mergeCell ref="S384:AA384"/>
    <mergeCell ref="V381:X381"/>
    <mergeCell ref="Y381:AA381"/>
    <mergeCell ref="A382:B382"/>
    <mergeCell ref="E382:F383"/>
    <mergeCell ref="G382:I383"/>
    <mergeCell ref="J382:L383"/>
    <mergeCell ref="M382:O383"/>
    <mergeCell ref="P382:R383"/>
    <mergeCell ref="S382:U383"/>
    <mergeCell ref="V382:X383"/>
    <mergeCell ref="A380:D381"/>
    <mergeCell ref="E380:F381"/>
    <mergeCell ref="G380:I381"/>
    <mergeCell ref="J380:R380"/>
    <mergeCell ref="S380:AA380"/>
    <mergeCell ref="AB392:AB396"/>
    <mergeCell ref="J393:L393"/>
    <mergeCell ref="M393:O393"/>
    <mergeCell ref="P393:R393"/>
    <mergeCell ref="S393:U393"/>
    <mergeCell ref="Y388:AA389"/>
    <mergeCell ref="A389:D390"/>
    <mergeCell ref="E390:F390"/>
    <mergeCell ref="G390:I390"/>
    <mergeCell ref="J390:R390"/>
    <mergeCell ref="S390:AA390"/>
    <mergeCell ref="V387:X387"/>
    <mergeCell ref="Y387:AA387"/>
    <mergeCell ref="A388:B388"/>
    <mergeCell ref="E388:F389"/>
    <mergeCell ref="G388:I389"/>
    <mergeCell ref="J388:L389"/>
    <mergeCell ref="M388:O389"/>
    <mergeCell ref="P388:R389"/>
    <mergeCell ref="S388:U389"/>
    <mergeCell ref="V388:X389"/>
    <mergeCell ref="A386:D387"/>
    <mergeCell ref="E386:F387"/>
    <mergeCell ref="G386:I387"/>
    <mergeCell ref="J386:R386"/>
    <mergeCell ref="S386:AA386"/>
    <mergeCell ref="AB386:AB390"/>
    <mergeCell ref="J387:L387"/>
    <mergeCell ref="M387:O387"/>
    <mergeCell ref="P387:R387"/>
    <mergeCell ref="S387:U387"/>
    <mergeCell ref="Y394:AA395"/>
    <mergeCell ref="A395:D396"/>
    <mergeCell ref="E396:F396"/>
    <mergeCell ref="G396:I396"/>
    <mergeCell ref="J396:R396"/>
    <mergeCell ref="S396:AA396"/>
    <mergeCell ref="V393:X393"/>
    <mergeCell ref="Y393:AA393"/>
    <mergeCell ref="A394:B394"/>
    <mergeCell ref="E394:F395"/>
    <mergeCell ref="G394:I395"/>
    <mergeCell ref="J394:L395"/>
    <mergeCell ref="M394:O395"/>
    <mergeCell ref="P394:R395"/>
    <mergeCell ref="S394:U395"/>
    <mergeCell ref="V394:X395"/>
    <mergeCell ref="A392:D393"/>
    <mergeCell ref="E392:F393"/>
    <mergeCell ref="G392:I393"/>
    <mergeCell ref="J392:R392"/>
    <mergeCell ref="S392:AA392"/>
    <mergeCell ref="AB416:AB420"/>
    <mergeCell ref="J417:L417"/>
    <mergeCell ref="M417:O417"/>
    <mergeCell ref="P417:R417"/>
    <mergeCell ref="S417:U417"/>
    <mergeCell ref="Y412:AA413"/>
    <mergeCell ref="A413:D414"/>
    <mergeCell ref="E414:F414"/>
    <mergeCell ref="G414:I414"/>
    <mergeCell ref="J414:R414"/>
    <mergeCell ref="S414:AA414"/>
    <mergeCell ref="V411:X411"/>
    <mergeCell ref="Y411:AA411"/>
    <mergeCell ref="A412:B412"/>
    <mergeCell ref="E412:F413"/>
    <mergeCell ref="G412:I413"/>
    <mergeCell ref="J412:L413"/>
    <mergeCell ref="M412:O413"/>
    <mergeCell ref="P412:R413"/>
    <mergeCell ref="S412:U413"/>
    <mergeCell ref="V412:X413"/>
    <mergeCell ref="A410:D411"/>
    <mergeCell ref="E410:F411"/>
    <mergeCell ref="G410:I411"/>
    <mergeCell ref="J410:R410"/>
    <mergeCell ref="S410:AA410"/>
    <mergeCell ref="AB410:AB414"/>
    <mergeCell ref="J411:L411"/>
    <mergeCell ref="M411:O411"/>
    <mergeCell ref="P411:R411"/>
    <mergeCell ref="S411:U411"/>
    <mergeCell ref="Y418:AA419"/>
    <mergeCell ref="A419:D420"/>
    <mergeCell ref="E420:F420"/>
    <mergeCell ref="G420:I420"/>
    <mergeCell ref="J420:R420"/>
    <mergeCell ref="S420:AA420"/>
    <mergeCell ref="V417:X417"/>
    <mergeCell ref="Y417:AA417"/>
    <mergeCell ref="A418:B418"/>
    <mergeCell ref="E418:F419"/>
    <mergeCell ref="G418:I419"/>
    <mergeCell ref="J418:L419"/>
    <mergeCell ref="M418:O419"/>
    <mergeCell ref="P418:R419"/>
    <mergeCell ref="S418:U419"/>
    <mergeCell ref="V418:X419"/>
    <mergeCell ref="A416:D417"/>
    <mergeCell ref="E416:F417"/>
    <mergeCell ref="G416:I417"/>
    <mergeCell ref="J416:R416"/>
    <mergeCell ref="S416:AA416"/>
    <mergeCell ref="AB428:AB432"/>
    <mergeCell ref="J429:L429"/>
    <mergeCell ref="M429:O429"/>
    <mergeCell ref="P429:R429"/>
    <mergeCell ref="S429:U429"/>
    <mergeCell ref="Y424:AA425"/>
    <mergeCell ref="A425:D426"/>
    <mergeCell ref="E426:F426"/>
    <mergeCell ref="G426:I426"/>
    <mergeCell ref="J426:R426"/>
    <mergeCell ref="S426:AA426"/>
    <mergeCell ref="V423:X423"/>
    <mergeCell ref="Y423:AA423"/>
    <mergeCell ref="A424:B424"/>
    <mergeCell ref="E424:F425"/>
    <mergeCell ref="G424:I425"/>
    <mergeCell ref="J424:L425"/>
    <mergeCell ref="M424:O425"/>
    <mergeCell ref="P424:R425"/>
    <mergeCell ref="S424:U425"/>
    <mergeCell ref="V424:X425"/>
    <mergeCell ref="A422:D423"/>
    <mergeCell ref="E422:F423"/>
    <mergeCell ref="G422:I423"/>
    <mergeCell ref="J422:R422"/>
    <mergeCell ref="S422:AA422"/>
    <mergeCell ref="AB422:AB426"/>
    <mergeCell ref="J423:L423"/>
    <mergeCell ref="M423:O423"/>
    <mergeCell ref="P423:R423"/>
    <mergeCell ref="S423:U423"/>
    <mergeCell ref="Y430:AA431"/>
    <mergeCell ref="A431:D432"/>
    <mergeCell ref="E432:F432"/>
    <mergeCell ref="G432:I432"/>
    <mergeCell ref="J432:R432"/>
    <mergeCell ref="S432:AA432"/>
    <mergeCell ref="V429:X429"/>
    <mergeCell ref="Y429:AA429"/>
    <mergeCell ref="A430:B430"/>
    <mergeCell ref="E430:F431"/>
    <mergeCell ref="G430:I431"/>
    <mergeCell ref="J430:L431"/>
    <mergeCell ref="M430:O431"/>
    <mergeCell ref="P430:R431"/>
    <mergeCell ref="S430:U431"/>
    <mergeCell ref="V430:X431"/>
    <mergeCell ref="A428:D429"/>
    <mergeCell ref="E428:F429"/>
    <mergeCell ref="G428:I429"/>
    <mergeCell ref="J428:R428"/>
    <mergeCell ref="S428:AA428"/>
    <mergeCell ref="AB440:AB444"/>
    <mergeCell ref="J441:L441"/>
    <mergeCell ref="M441:O441"/>
    <mergeCell ref="P441:R441"/>
    <mergeCell ref="S441:U441"/>
    <mergeCell ref="Y436:AA437"/>
    <mergeCell ref="A437:D438"/>
    <mergeCell ref="E438:F438"/>
    <mergeCell ref="G438:I438"/>
    <mergeCell ref="J438:R438"/>
    <mergeCell ref="S438:AA438"/>
    <mergeCell ref="V435:X435"/>
    <mergeCell ref="Y435:AA435"/>
    <mergeCell ref="A436:B436"/>
    <mergeCell ref="E436:F437"/>
    <mergeCell ref="G436:I437"/>
    <mergeCell ref="J436:L437"/>
    <mergeCell ref="M436:O437"/>
    <mergeCell ref="P436:R437"/>
    <mergeCell ref="S436:U437"/>
    <mergeCell ref="V436:X437"/>
    <mergeCell ref="A434:D435"/>
    <mergeCell ref="E434:F435"/>
    <mergeCell ref="G434:I435"/>
    <mergeCell ref="J434:R434"/>
    <mergeCell ref="S434:AA434"/>
    <mergeCell ref="AB434:AB438"/>
    <mergeCell ref="J435:L435"/>
    <mergeCell ref="M435:O435"/>
    <mergeCell ref="P435:R435"/>
    <mergeCell ref="S435:U435"/>
    <mergeCell ref="Y442:AA443"/>
    <mergeCell ref="A443:D444"/>
    <mergeCell ref="E444:F444"/>
    <mergeCell ref="G444:I444"/>
    <mergeCell ref="J444:R444"/>
    <mergeCell ref="S444:AA444"/>
    <mergeCell ref="V441:X441"/>
    <mergeCell ref="Y441:AA441"/>
    <mergeCell ref="A442:B442"/>
    <mergeCell ref="E442:F443"/>
    <mergeCell ref="G442:I443"/>
    <mergeCell ref="J442:L443"/>
    <mergeCell ref="M442:O443"/>
    <mergeCell ref="P442:R443"/>
    <mergeCell ref="S442:U443"/>
    <mergeCell ref="V442:X443"/>
    <mergeCell ref="A440:D441"/>
    <mergeCell ref="E440:F441"/>
    <mergeCell ref="G440:I441"/>
    <mergeCell ref="J440:R440"/>
    <mergeCell ref="S440:AA440"/>
    <mergeCell ref="Y448:AA449"/>
    <mergeCell ref="A449:D450"/>
    <mergeCell ref="E450:F450"/>
    <mergeCell ref="G450:I450"/>
    <mergeCell ref="J450:R450"/>
    <mergeCell ref="S450:AA450"/>
    <mergeCell ref="V447:X447"/>
    <mergeCell ref="Y447:AA447"/>
    <mergeCell ref="A448:B448"/>
    <mergeCell ref="E448:F449"/>
    <mergeCell ref="G448:I449"/>
    <mergeCell ref="J448:L449"/>
    <mergeCell ref="M448:O449"/>
    <mergeCell ref="P448:R449"/>
    <mergeCell ref="S448:U449"/>
    <mergeCell ref="V448:X449"/>
    <mergeCell ref="A446:D447"/>
    <mergeCell ref="E446:F447"/>
    <mergeCell ref="G446:I447"/>
    <mergeCell ref="J446:R446"/>
    <mergeCell ref="S446:AA446"/>
    <mergeCell ref="J447:L447"/>
    <mergeCell ref="M447:O447"/>
    <mergeCell ref="P447:R447"/>
    <mergeCell ref="S447:U447"/>
    <mergeCell ref="AB446:AB450"/>
    <mergeCell ref="A464:D465"/>
    <mergeCell ref="E464:F465"/>
    <mergeCell ref="G464:I465"/>
    <mergeCell ref="J464:R464"/>
    <mergeCell ref="S464:AA464"/>
    <mergeCell ref="AB477:AB481"/>
    <mergeCell ref="J478:L478"/>
    <mergeCell ref="M478:O478"/>
    <mergeCell ref="P478:R478"/>
    <mergeCell ref="S478:U478"/>
    <mergeCell ref="Y473:AA474"/>
    <mergeCell ref="A474:D475"/>
    <mergeCell ref="E475:F475"/>
    <mergeCell ref="G475:I475"/>
    <mergeCell ref="J475:R475"/>
    <mergeCell ref="S475:AA475"/>
    <mergeCell ref="V472:X472"/>
    <mergeCell ref="Y472:AA472"/>
    <mergeCell ref="A473:B473"/>
    <mergeCell ref="E473:F474"/>
    <mergeCell ref="G473:I474"/>
    <mergeCell ref="J473:L474"/>
    <mergeCell ref="M473:O474"/>
    <mergeCell ref="P473:R474"/>
    <mergeCell ref="S473:U474"/>
    <mergeCell ref="V473:X474"/>
    <mergeCell ref="A471:D472"/>
    <mergeCell ref="E471:F472"/>
    <mergeCell ref="G471:I472"/>
    <mergeCell ref="J471:R471"/>
    <mergeCell ref="S471:AA471"/>
    <mergeCell ref="Y479:AA480"/>
    <mergeCell ref="A480:D481"/>
    <mergeCell ref="E481:F481"/>
    <mergeCell ref="G481:I481"/>
    <mergeCell ref="J481:R481"/>
    <mergeCell ref="S481:AA481"/>
    <mergeCell ref="V478:X478"/>
    <mergeCell ref="Y478:AA478"/>
    <mergeCell ref="A479:B479"/>
    <mergeCell ref="E479:F480"/>
    <mergeCell ref="G479:I480"/>
    <mergeCell ref="J479:L480"/>
    <mergeCell ref="M479:O480"/>
    <mergeCell ref="P479:R480"/>
    <mergeCell ref="S479:U480"/>
    <mergeCell ref="V479:X480"/>
    <mergeCell ref="A477:D478"/>
    <mergeCell ref="E477:F478"/>
    <mergeCell ref="G477:I478"/>
    <mergeCell ref="J477:R477"/>
    <mergeCell ref="S477:AA477"/>
    <mergeCell ref="AB489:AB493"/>
    <mergeCell ref="J490:L490"/>
    <mergeCell ref="M490:O490"/>
    <mergeCell ref="P490:R490"/>
    <mergeCell ref="S490:U490"/>
    <mergeCell ref="Y485:AA486"/>
    <mergeCell ref="A486:D487"/>
    <mergeCell ref="E487:F487"/>
    <mergeCell ref="G487:I487"/>
    <mergeCell ref="J487:R487"/>
    <mergeCell ref="S487:AA487"/>
    <mergeCell ref="V484:X484"/>
    <mergeCell ref="Y484:AA484"/>
    <mergeCell ref="A485:B485"/>
    <mergeCell ref="E485:F486"/>
    <mergeCell ref="G485:I486"/>
    <mergeCell ref="J485:L486"/>
    <mergeCell ref="M485:O486"/>
    <mergeCell ref="P485:R486"/>
    <mergeCell ref="S485:U486"/>
    <mergeCell ref="V485:X486"/>
    <mergeCell ref="A483:D484"/>
    <mergeCell ref="E483:F484"/>
    <mergeCell ref="G483:I484"/>
    <mergeCell ref="J483:R483"/>
    <mergeCell ref="S483:AA483"/>
    <mergeCell ref="AB483:AB487"/>
    <mergeCell ref="J484:L484"/>
    <mergeCell ref="M484:O484"/>
    <mergeCell ref="P484:R484"/>
    <mergeCell ref="S484:U484"/>
    <mergeCell ref="Y491:AA492"/>
    <mergeCell ref="A492:D493"/>
    <mergeCell ref="E493:F493"/>
    <mergeCell ref="G493:I493"/>
    <mergeCell ref="J493:R493"/>
    <mergeCell ref="S493:AA493"/>
    <mergeCell ref="V490:X490"/>
    <mergeCell ref="Y490:AA490"/>
    <mergeCell ref="A491:B491"/>
    <mergeCell ref="E491:F492"/>
    <mergeCell ref="G491:I492"/>
    <mergeCell ref="J491:L492"/>
    <mergeCell ref="M491:O492"/>
    <mergeCell ref="P491:R492"/>
    <mergeCell ref="S491:U492"/>
    <mergeCell ref="V491:X492"/>
    <mergeCell ref="A489:D490"/>
    <mergeCell ref="E489:F490"/>
    <mergeCell ref="G489:I490"/>
    <mergeCell ref="J489:R489"/>
    <mergeCell ref="S489:AA489"/>
    <mergeCell ref="AB501:AB505"/>
    <mergeCell ref="J502:L502"/>
    <mergeCell ref="M502:O502"/>
    <mergeCell ref="P502:R502"/>
    <mergeCell ref="S502:U502"/>
    <mergeCell ref="Y497:AA498"/>
    <mergeCell ref="A498:D499"/>
    <mergeCell ref="E499:F499"/>
    <mergeCell ref="G499:I499"/>
    <mergeCell ref="J499:R499"/>
    <mergeCell ref="S499:AA499"/>
    <mergeCell ref="V496:X496"/>
    <mergeCell ref="Y496:AA496"/>
    <mergeCell ref="A497:B497"/>
    <mergeCell ref="E497:F498"/>
    <mergeCell ref="G497:I498"/>
    <mergeCell ref="J497:L498"/>
    <mergeCell ref="M497:O498"/>
    <mergeCell ref="P497:R498"/>
    <mergeCell ref="S497:U498"/>
    <mergeCell ref="V497:X498"/>
    <mergeCell ref="A495:D496"/>
    <mergeCell ref="E495:F496"/>
    <mergeCell ref="G495:I496"/>
    <mergeCell ref="J495:R495"/>
    <mergeCell ref="S495:AA495"/>
    <mergeCell ref="AB495:AB499"/>
    <mergeCell ref="J496:L496"/>
    <mergeCell ref="M496:O496"/>
    <mergeCell ref="P496:R496"/>
    <mergeCell ref="S496:U496"/>
    <mergeCell ref="Y503:AA504"/>
    <mergeCell ref="A504:D505"/>
    <mergeCell ref="E505:F505"/>
    <mergeCell ref="G505:I505"/>
    <mergeCell ref="J505:R505"/>
    <mergeCell ref="S505:AA505"/>
    <mergeCell ref="V502:X502"/>
    <mergeCell ref="Y502:AA502"/>
    <mergeCell ref="A503:B503"/>
    <mergeCell ref="E503:F504"/>
    <mergeCell ref="G503:I504"/>
    <mergeCell ref="J503:L504"/>
    <mergeCell ref="M503:O504"/>
    <mergeCell ref="P503:R504"/>
    <mergeCell ref="S503:U504"/>
    <mergeCell ref="V503:X504"/>
    <mergeCell ref="A501:D502"/>
    <mergeCell ref="E501:F502"/>
    <mergeCell ref="G501:I502"/>
    <mergeCell ref="J501:R501"/>
    <mergeCell ref="S501:AA501"/>
    <mergeCell ref="AB525:AB529"/>
    <mergeCell ref="J526:L526"/>
    <mergeCell ref="M526:O526"/>
    <mergeCell ref="P526:R526"/>
    <mergeCell ref="S526:U526"/>
    <mergeCell ref="Y509:AA510"/>
    <mergeCell ref="A510:D511"/>
    <mergeCell ref="E511:F511"/>
    <mergeCell ref="G511:I511"/>
    <mergeCell ref="J511:R511"/>
    <mergeCell ref="S511:AA511"/>
    <mergeCell ref="V508:X508"/>
    <mergeCell ref="Y508:AA508"/>
    <mergeCell ref="A509:B509"/>
    <mergeCell ref="E509:F510"/>
    <mergeCell ref="G509:I510"/>
    <mergeCell ref="J509:L510"/>
    <mergeCell ref="M509:O510"/>
    <mergeCell ref="P509:R510"/>
    <mergeCell ref="S509:U510"/>
    <mergeCell ref="V509:X510"/>
    <mergeCell ref="A507:D508"/>
    <mergeCell ref="E507:F508"/>
    <mergeCell ref="G507:I508"/>
    <mergeCell ref="J507:R507"/>
    <mergeCell ref="S507:AA507"/>
    <mergeCell ref="AB507:AB511"/>
    <mergeCell ref="J508:L508"/>
    <mergeCell ref="M508:O508"/>
    <mergeCell ref="P508:R508"/>
    <mergeCell ref="S508:U508"/>
    <mergeCell ref="Y527:AA528"/>
    <mergeCell ref="A528:D529"/>
    <mergeCell ref="E529:F529"/>
    <mergeCell ref="G529:I529"/>
    <mergeCell ref="J529:R529"/>
    <mergeCell ref="S529:AA529"/>
    <mergeCell ref="V526:X526"/>
    <mergeCell ref="Y526:AA526"/>
    <mergeCell ref="A527:B527"/>
    <mergeCell ref="E527:F528"/>
    <mergeCell ref="G527:I528"/>
    <mergeCell ref="J527:L528"/>
    <mergeCell ref="M527:O528"/>
    <mergeCell ref="P527:R528"/>
    <mergeCell ref="S527:U528"/>
    <mergeCell ref="V527:X528"/>
    <mergeCell ref="A525:D526"/>
    <mergeCell ref="E525:F526"/>
    <mergeCell ref="G525:I526"/>
    <mergeCell ref="J525:R525"/>
    <mergeCell ref="S525:AA525"/>
    <mergeCell ref="AB537:AB541"/>
    <mergeCell ref="J538:L538"/>
    <mergeCell ref="M538:O538"/>
    <mergeCell ref="P538:R538"/>
    <mergeCell ref="S538:U538"/>
    <mergeCell ref="Y533:AA534"/>
    <mergeCell ref="A534:D535"/>
    <mergeCell ref="E535:F535"/>
    <mergeCell ref="G535:I535"/>
    <mergeCell ref="J535:R535"/>
    <mergeCell ref="S535:AA535"/>
    <mergeCell ref="V532:X532"/>
    <mergeCell ref="Y532:AA532"/>
    <mergeCell ref="A533:B533"/>
    <mergeCell ref="E533:F534"/>
    <mergeCell ref="G533:I534"/>
    <mergeCell ref="J533:L534"/>
    <mergeCell ref="M533:O534"/>
    <mergeCell ref="P533:R534"/>
    <mergeCell ref="S533:U534"/>
    <mergeCell ref="V533:X534"/>
    <mergeCell ref="A531:D532"/>
    <mergeCell ref="E531:F532"/>
    <mergeCell ref="G531:I532"/>
    <mergeCell ref="J531:R531"/>
    <mergeCell ref="S531:AA531"/>
    <mergeCell ref="AB531:AB535"/>
    <mergeCell ref="J532:L532"/>
    <mergeCell ref="M532:O532"/>
    <mergeCell ref="P532:R532"/>
    <mergeCell ref="S532:U532"/>
    <mergeCell ref="Y539:AA540"/>
    <mergeCell ref="A540:D541"/>
    <mergeCell ref="E541:F541"/>
    <mergeCell ref="G541:I541"/>
    <mergeCell ref="J541:R541"/>
    <mergeCell ref="S541:AA541"/>
    <mergeCell ref="V538:X538"/>
    <mergeCell ref="Y538:AA538"/>
    <mergeCell ref="A539:B539"/>
    <mergeCell ref="E539:F540"/>
    <mergeCell ref="G539:I540"/>
    <mergeCell ref="J539:L540"/>
    <mergeCell ref="M539:O540"/>
    <mergeCell ref="P539:R540"/>
    <mergeCell ref="S539:U540"/>
    <mergeCell ref="V539:X540"/>
    <mergeCell ref="A537:D538"/>
    <mergeCell ref="E537:F538"/>
    <mergeCell ref="G537:I538"/>
    <mergeCell ref="J537:R537"/>
    <mergeCell ref="S537:AA537"/>
    <mergeCell ref="AB549:AB553"/>
    <mergeCell ref="J550:L550"/>
    <mergeCell ref="M550:O550"/>
    <mergeCell ref="P550:R550"/>
    <mergeCell ref="S550:U550"/>
    <mergeCell ref="Y545:AA546"/>
    <mergeCell ref="A546:D547"/>
    <mergeCell ref="E547:F547"/>
    <mergeCell ref="G547:I547"/>
    <mergeCell ref="J547:R547"/>
    <mergeCell ref="S547:AA547"/>
    <mergeCell ref="V544:X544"/>
    <mergeCell ref="Y544:AA544"/>
    <mergeCell ref="A545:B545"/>
    <mergeCell ref="E545:F546"/>
    <mergeCell ref="G545:I546"/>
    <mergeCell ref="J545:L546"/>
    <mergeCell ref="M545:O546"/>
    <mergeCell ref="P545:R546"/>
    <mergeCell ref="S545:U546"/>
    <mergeCell ref="V545:X546"/>
    <mergeCell ref="A543:D544"/>
    <mergeCell ref="E543:F544"/>
    <mergeCell ref="G543:I544"/>
    <mergeCell ref="J543:R543"/>
    <mergeCell ref="S543:AA543"/>
    <mergeCell ref="AB543:AB547"/>
    <mergeCell ref="J544:L544"/>
    <mergeCell ref="M544:O544"/>
    <mergeCell ref="P544:R544"/>
    <mergeCell ref="S544:U544"/>
    <mergeCell ref="Y551:AA552"/>
    <mergeCell ref="A552:D553"/>
    <mergeCell ref="E553:F553"/>
    <mergeCell ref="G553:I553"/>
    <mergeCell ref="J553:R553"/>
    <mergeCell ref="S553:AA553"/>
    <mergeCell ref="V550:X550"/>
    <mergeCell ref="Y550:AA550"/>
    <mergeCell ref="A551:B551"/>
    <mergeCell ref="E551:F552"/>
    <mergeCell ref="G551:I552"/>
    <mergeCell ref="J551:L552"/>
    <mergeCell ref="M551:O552"/>
    <mergeCell ref="P551:R552"/>
    <mergeCell ref="S551:U552"/>
    <mergeCell ref="V551:X552"/>
    <mergeCell ref="A549:D550"/>
    <mergeCell ref="E549:F550"/>
    <mergeCell ref="G549:I550"/>
    <mergeCell ref="J549:R549"/>
    <mergeCell ref="S549:AA549"/>
    <mergeCell ref="V556:X556"/>
    <mergeCell ref="Y556:AA556"/>
    <mergeCell ref="A557:B557"/>
    <mergeCell ref="E557:F558"/>
    <mergeCell ref="G557:I558"/>
    <mergeCell ref="J557:L558"/>
    <mergeCell ref="M557:O558"/>
    <mergeCell ref="P557:R558"/>
    <mergeCell ref="S557:U558"/>
    <mergeCell ref="V557:X558"/>
    <mergeCell ref="A555:D556"/>
    <mergeCell ref="E555:F556"/>
    <mergeCell ref="G555:I556"/>
    <mergeCell ref="J555:R555"/>
    <mergeCell ref="S555:AA555"/>
    <mergeCell ref="J556:L556"/>
    <mergeCell ref="M556:O556"/>
    <mergeCell ref="P556:R556"/>
    <mergeCell ref="S556:U556"/>
    <mergeCell ref="V587:X587"/>
    <mergeCell ref="Y587:AA587"/>
    <mergeCell ref="A588:B588"/>
    <mergeCell ref="E588:F589"/>
    <mergeCell ref="G588:I589"/>
    <mergeCell ref="J588:L589"/>
    <mergeCell ref="M588:O589"/>
    <mergeCell ref="P588:R589"/>
    <mergeCell ref="S588:U589"/>
    <mergeCell ref="V588:X589"/>
    <mergeCell ref="A586:D587"/>
    <mergeCell ref="E586:F587"/>
    <mergeCell ref="G586:I587"/>
    <mergeCell ref="J586:R586"/>
    <mergeCell ref="S586:AA586"/>
    <mergeCell ref="Y557:AA558"/>
    <mergeCell ref="A558:D559"/>
    <mergeCell ref="E559:F559"/>
    <mergeCell ref="G559:I559"/>
    <mergeCell ref="J559:R559"/>
    <mergeCell ref="S559:AA559"/>
    <mergeCell ref="A567:D568"/>
    <mergeCell ref="E567:F568"/>
    <mergeCell ref="G567:I568"/>
    <mergeCell ref="J567:R567"/>
    <mergeCell ref="S567:AA567"/>
    <mergeCell ref="A579:D580"/>
    <mergeCell ref="E579:F580"/>
    <mergeCell ref="G579:I580"/>
    <mergeCell ref="J579:R579"/>
    <mergeCell ref="S579:AA579"/>
    <mergeCell ref="A585:AB585"/>
    <mergeCell ref="V593:X593"/>
    <mergeCell ref="Y593:AA593"/>
    <mergeCell ref="A594:B594"/>
    <mergeCell ref="E594:F595"/>
    <mergeCell ref="G594:I595"/>
    <mergeCell ref="J594:L595"/>
    <mergeCell ref="M594:O595"/>
    <mergeCell ref="P594:R595"/>
    <mergeCell ref="S594:U595"/>
    <mergeCell ref="V594:X595"/>
    <mergeCell ref="A592:D593"/>
    <mergeCell ref="E592:F593"/>
    <mergeCell ref="G592:I593"/>
    <mergeCell ref="J592:R592"/>
    <mergeCell ref="S592:AA592"/>
    <mergeCell ref="AB555:AB559"/>
    <mergeCell ref="A573:D574"/>
    <mergeCell ref="E573:F574"/>
    <mergeCell ref="G573:I574"/>
    <mergeCell ref="J573:R573"/>
    <mergeCell ref="S573:AA573"/>
    <mergeCell ref="AB586:AB590"/>
    <mergeCell ref="J587:L587"/>
    <mergeCell ref="M587:O587"/>
    <mergeCell ref="P587:R587"/>
    <mergeCell ref="S587:U587"/>
    <mergeCell ref="Y588:AA589"/>
    <mergeCell ref="A589:D590"/>
    <mergeCell ref="E590:F590"/>
    <mergeCell ref="G590:I590"/>
    <mergeCell ref="J590:R590"/>
    <mergeCell ref="S590:AA590"/>
    <mergeCell ref="AB592:AB596"/>
    <mergeCell ref="J593:L593"/>
    <mergeCell ref="M593:O593"/>
    <mergeCell ref="P593:R593"/>
    <mergeCell ref="S593:U593"/>
    <mergeCell ref="Y600:AA601"/>
    <mergeCell ref="A601:D602"/>
    <mergeCell ref="E602:F602"/>
    <mergeCell ref="G602:I602"/>
    <mergeCell ref="J602:R602"/>
    <mergeCell ref="S602:AA602"/>
    <mergeCell ref="V599:X599"/>
    <mergeCell ref="Y599:AA599"/>
    <mergeCell ref="A600:B600"/>
    <mergeCell ref="E600:F601"/>
    <mergeCell ref="G600:I601"/>
    <mergeCell ref="J600:L601"/>
    <mergeCell ref="M600:O601"/>
    <mergeCell ref="P600:R601"/>
    <mergeCell ref="S600:U601"/>
    <mergeCell ref="V600:X601"/>
    <mergeCell ref="A598:D599"/>
    <mergeCell ref="E598:F599"/>
    <mergeCell ref="G598:I599"/>
    <mergeCell ref="J598:R598"/>
    <mergeCell ref="S598:AA598"/>
    <mergeCell ref="Y594:AA595"/>
    <mergeCell ref="A595:D596"/>
    <mergeCell ref="E596:F596"/>
    <mergeCell ref="G596:I596"/>
    <mergeCell ref="J596:R596"/>
    <mergeCell ref="S596:AA596"/>
    <mergeCell ref="AB610:AB614"/>
    <mergeCell ref="J611:L611"/>
    <mergeCell ref="M611:O611"/>
    <mergeCell ref="P611:R611"/>
    <mergeCell ref="S611:U611"/>
    <mergeCell ref="Y606:AA607"/>
    <mergeCell ref="A607:D608"/>
    <mergeCell ref="E608:F608"/>
    <mergeCell ref="G608:I608"/>
    <mergeCell ref="J608:R608"/>
    <mergeCell ref="S608:AA608"/>
    <mergeCell ref="V605:X605"/>
    <mergeCell ref="Y605:AA605"/>
    <mergeCell ref="A606:B606"/>
    <mergeCell ref="E606:F607"/>
    <mergeCell ref="G606:I607"/>
    <mergeCell ref="J606:L607"/>
    <mergeCell ref="M606:O607"/>
    <mergeCell ref="P606:R607"/>
    <mergeCell ref="S606:U607"/>
    <mergeCell ref="V606:X607"/>
    <mergeCell ref="A604:D605"/>
    <mergeCell ref="E604:F605"/>
    <mergeCell ref="G604:I605"/>
    <mergeCell ref="J604:R604"/>
    <mergeCell ref="S604:AA604"/>
    <mergeCell ref="AB604:AB608"/>
    <mergeCell ref="J605:L605"/>
    <mergeCell ref="M605:O605"/>
    <mergeCell ref="P605:R605"/>
    <mergeCell ref="S605:U605"/>
    <mergeCell ref="Y612:AA613"/>
    <mergeCell ref="A613:D614"/>
    <mergeCell ref="E614:F614"/>
    <mergeCell ref="G614:I614"/>
    <mergeCell ref="J614:R614"/>
    <mergeCell ref="S614:AA614"/>
    <mergeCell ref="V611:X611"/>
    <mergeCell ref="Y611:AA611"/>
    <mergeCell ref="A612:B612"/>
    <mergeCell ref="E612:F613"/>
    <mergeCell ref="G612:I613"/>
    <mergeCell ref="J612:L613"/>
    <mergeCell ref="M612:O613"/>
    <mergeCell ref="P612:R613"/>
    <mergeCell ref="S612:U613"/>
    <mergeCell ref="V612:X613"/>
    <mergeCell ref="A610:D611"/>
    <mergeCell ref="E610:F611"/>
    <mergeCell ref="G610:I611"/>
    <mergeCell ref="J610:R610"/>
    <mergeCell ref="S610:AA610"/>
    <mergeCell ref="AB622:AB626"/>
    <mergeCell ref="J623:L623"/>
    <mergeCell ref="M623:O623"/>
    <mergeCell ref="P623:R623"/>
    <mergeCell ref="S623:U623"/>
    <mergeCell ref="Y618:AA619"/>
    <mergeCell ref="A619:D620"/>
    <mergeCell ref="E620:F620"/>
    <mergeCell ref="G620:I620"/>
    <mergeCell ref="J620:R620"/>
    <mergeCell ref="S620:AA620"/>
    <mergeCell ref="V617:X617"/>
    <mergeCell ref="Y617:AA617"/>
    <mergeCell ref="A618:B618"/>
    <mergeCell ref="E618:F619"/>
    <mergeCell ref="G618:I619"/>
    <mergeCell ref="J618:L619"/>
    <mergeCell ref="M618:O619"/>
    <mergeCell ref="P618:R619"/>
    <mergeCell ref="S618:U619"/>
    <mergeCell ref="V618:X619"/>
    <mergeCell ref="A616:D617"/>
    <mergeCell ref="E616:F617"/>
    <mergeCell ref="G616:I617"/>
    <mergeCell ref="J616:R616"/>
    <mergeCell ref="S616:AA616"/>
    <mergeCell ref="AB616:AB620"/>
    <mergeCell ref="J617:L617"/>
    <mergeCell ref="M617:O617"/>
    <mergeCell ref="P617:R617"/>
    <mergeCell ref="S617:U617"/>
    <mergeCell ref="Y624:AA625"/>
    <mergeCell ref="A625:D626"/>
    <mergeCell ref="E626:F626"/>
    <mergeCell ref="G626:I626"/>
    <mergeCell ref="J626:R626"/>
    <mergeCell ref="S626:AA626"/>
    <mergeCell ref="V623:X623"/>
    <mergeCell ref="Y623:AA623"/>
    <mergeCell ref="A624:B624"/>
    <mergeCell ref="E624:F625"/>
    <mergeCell ref="G624:I625"/>
    <mergeCell ref="J624:L625"/>
    <mergeCell ref="M624:O625"/>
    <mergeCell ref="P624:R625"/>
    <mergeCell ref="S624:U625"/>
    <mergeCell ref="V624:X625"/>
    <mergeCell ref="A622:D623"/>
    <mergeCell ref="E622:F623"/>
    <mergeCell ref="G622:I623"/>
    <mergeCell ref="J622:R622"/>
    <mergeCell ref="S622:AA622"/>
    <mergeCell ref="AB646:AB650"/>
    <mergeCell ref="J647:L647"/>
    <mergeCell ref="M647:O647"/>
    <mergeCell ref="P647:R647"/>
    <mergeCell ref="S647:U647"/>
    <mergeCell ref="Y642:AA643"/>
    <mergeCell ref="A643:D644"/>
    <mergeCell ref="E644:F644"/>
    <mergeCell ref="G644:I644"/>
    <mergeCell ref="J644:R644"/>
    <mergeCell ref="S644:AA644"/>
    <mergeCell ref="V641:X641"/>
    <mergeCell ref="Y641:AA641"/>
    <mergeCell ref="A642:B642"/>
    <mergeCell ref="E642:F643"/>
    <mergeCell ref="G642:I643"/>
    <mergeCell ref="J642:L643"/>
    <mergeCell ref="M642:O643"/>
    <mergeCell ref="P642:R643"/>
    <mergeCell ref="S642:U643"/>
    <mergeCell ref="V642:X643"/>
    <mergeCell ref="A640:D641"/>
    <mergeCell ref="E640:F641"/>
    <mergeCell ref="G640:I641"/>
    <mergeCell ref="J640:R640"/>
    <mergeCell ref="S640:AA640"/>
    <mergeCell ref="AB640:AB644"/>
    <mergeCell ref="J641:L641"/>
    <mergeCell ref="M641:O641"/>
    <mergeCell ref="P641:R641"/>
    <mergeCell ref="S641:U641"/>
    <mergeCell ref="Y648:AA649"/>
    <mergeCell ref="A649:D650"/>
    <mergeCell ref="E650:F650"/>
    <mergeCell ref="G650:I650"/>
    <mergeCell ref="J650:R650"/>
    <mergeCell ref="S650:AA650"/>
    <mergeCell ref="V647:X647"/>
    <mergeCell ref="Y647:AA647"/>
    <mergeCell ref="A648:B648"/>
    <mergeCell ref="E648:F649"/>
    <mergeCell ref="G648:I649"/>
    <mergeCell ref="J648:L649"/>
    <mergeCell ref="M648:O649"/>
    <mergeCell ref="P648:R649"/>
    <mergeCell ref="S648:U649"/>
    <mergeCell ref="V648:X649"/>
    <mergeCell ref="A646:D647"/>
    <mergeCell ref="E646:F647"/>
    <mergeCell ref="G646:I647"/>
    <mergeCell ref="J646:R646"/>
    <mergeCell ref="S646:AA646"/>
    <mergeCell ref="AB658:AB662"/>
    <mergeCell ref="J659:L659"/>
    <mergeCell ref="M659:O659"/>
    <mergeCell ref="P659:R659"/>
    <mergeCell ref="S659:U659"/>
    <mergeCell ref="Y654:AA655"/>
    <mergeCell ref="A655:D656"/>
    <mergeCell ref="E656:F656"/>
    <mergeCell ref="G656:I656"/>
    <mergeCell ref="J656:R656"/>
    <mergeCell ref="S656:AA656"/>
    <mergeCell ref="V653:X653"/>
    <mergeCell ref="Y653:AA653"/>
    <mergeCell ref="A654:B654"/>
    <mergeCell ref="E654:F655"/>
    <mergeCell ref="G654:I655"/>
    <mergeCell ref="J654:L655"/>
    <mergeCell ref="M654:O655"/>
    <mergeCell ref="P654:R655"/>
    <mergeCell ref="S654:U655"/>
    <mergeCell ref="V654:X655"/>
    <mergeCell ref="A652:D653"/>
    <mergeCell ref="E652:F653"/>
    <mergeCell ref="G652:I653"/>
    <mergeCell ref="J652:R652"/>
    <mergeCell ref="S652:AA652"/>
    <mergeCell ref="AB652:AB656"/>
    <mergeCell ref="J653:L653"/>
    <mergeCell ref="M653:O653"/>
    <mergeCell ref="P653:R653"/>
    <mergeCell ref="S653:U653"/>
    <mergeCell ref="Y660:AA661"/>
    <mergeCell ref="A661:D662"/>
    <mergeCell ref="E662:F662"/>
    <mergeCell ref="G662:I662"/>
    <mergeCell ref="J662:R662"/>
    <mergeCell ref="S662:AA662"/>
    <mergeCell ref="V659:X659"/>
    <mergeCell ref="Y659:AA659"/>
    <mergeCell ref="A660:B660"/>
    <mergeCell ref="E660:F661"/>
    <mergeCell ref="G660:I661"/>
    <mergeCell ref="J660:L661"/>
    <mergeCell ref="M660:O661"/>
    <mergeCell ref="P660:R661"/>
    <mergeCell ref="S660:U661"/>
    <mergeCell ref="V660:X661"/>
    <mergeCell ref="A658:D659"/>
    <mergeCell ref="E658:F659"/>
    <mergeCell ref="G658:I659"/>
    <mergeCell ref="J658:R658"/>
    <mergeCell ref="S658:AA658"/>
    <mergeCell ref="Y666:AA667"/>
    <mergeCell ref="A667:D668"/>
    <mergeCell ref="E668:F668"/>
    <mergeCell ref="G668:I668"/>
    <mergeCell ref="J668:R668"/>
    <mergeCell ref="S668:AA668"/>
    <mergeCell ref="V665:X665"/>
    <mergeCell ref="Y665:AA665"/>
    <mergeCell ref="A666:B666"/>
    <mergeCell ref="E666:F667"/>
    <mergeCell ref="G666:I667"/>
    <mergeCell ref="J666:L667"/>
    <mergeCell ref="M666:O667"/>
    <mergeCell ref="P666:R667"/>
    <mergeCell ref="S666:U667"/>
    <mergeCell ref="V666:X667"/>
    <mergeCell ref="A664:D665"/>
    <mergeCell ref="E664:F665"/>
    <mergeCell ref="G664:I665"/>
    <mergeCell ref="J664:R664"/>
    <mergeCell ref="S664:AA664"/>
    <mergeCell ref="J665:L665"/>
    <mergeCell ref="M665:O665"/>
    <mergeCell ref="P665:R665"/>
    <mergeCell ref="S665:U665"/>
    <mergeCell ref="AB664:AB668"/>
    <mergeCell ref="A682:D683"/>
    <mergeCell ref="E682:F683"/>
    <mergeCell ref="G682:I683"/>
    <mergeCell ref="J682:R682"/>
    <mergeCell ref="S682:AA682"/>
    <mergeCell ref="A694:D695"/>
    <mergeCell ref="E694:F695"/>
    <mergeCell ref="G694:I695"/>
    <mergeCell ref="J694:R694"/>
    <mergeCell ref="S694:AA694"/>
    <mergeCell ref="AB822:AB826"/>
    <mergeCell ref="J823:L823"/>
    <mergeCell ref="M823:O823"/>
    <mergeCell ref="P823:R823"/>
    <mergeCell ref="S823:U823"/>
    <mergeCell ref="Y818:AA819"/>
    <mergeCell ref="A819:D820"/>
    <mergeCell ref="E820:F820"/>
    <mergeCell ref="G820:I820"/>
    <mergeCell ref="J820:R820"/>
    <mergeCell ref="S820:AA820"/>
    <mergeCell ref="V817:X817"/>
    <mergeCell ref="Y817:AA817"/>
    <mergeCell ref="A818:B818"/>
    <mergeCell ref="E818:F819"/>
    <mergeCell ref="G818:I819"/>
    <mergeCell ref="J818:L819"/>
    <mergeCell ref="M818:O819"/>
    <mergeCell ref="P818:R819"/>
    <mergeCell ref="S818:U819"/>
    <mergeCell ref="V818:X819"/>
    <mergeCell ref="AB828:AB832"/>
    <mergeCell ref="J829:L829"/>
    <mergeCell ref="M829:O829"/>
    <mergeCell ref="P829:R829"/>
    <mergeCell ref="S829:U829"/>
    <mergeCell ref="Y836:AA837"/>
    <mergeCell ref="M817:O817"/>
    <mergeCell ref="P817:R817"/>
    <mergeCell ref="S817:U817"/>
    <mergeCell ref="Y824:AA825"/>
    <mergeCell ref="A825:D826"/>
    <mergeCell ref="E826:F826"/>
    <mergeCell ref="G826:I826"/>
    <mergeCell ref="J826:R826"/>
    <mergeCell ref="S826:AA826"/>
    <mergeCell ref="V823:X823"/>
    <mergeCell ref="Y823:AA823"/>
    <mergeCell ref="A824:B824"/>
    <mergeCell ref="E824:F825"/>
    <mergeCell ref="G824:I825"/>
    <mergeCell ref="J824:L825"/>
    <mergeCell ref="M824:O825"/>
    <mergeCell ref="P824:R825"/>
    <mergeCell ref="S824:U825"/>
    <mergeCell ref="V824:X825"/>
    <mergeCell ref="A822:D823"/>
    <mergeCell ref="E822:F823"/>
    <mergeCell ref="G822:I823"/>
    <mergeCell ref="J822:R822"/>
    <mergeCell ref="S822:AA822"/>
    <mergeCell ref="Y830:AA831"/>
    <mergeCell ref="A831:D832"/>
    <mergeCell ref="E832:F832"/>
    <mergeCell ref="G832:I832"/>
    <mergeCell ref="J832:R832"/>
    <mergeCell ref="S832:AA832"/>
    <mergeCell ref="V829:X829"/>
    <mergeCell ref="Y829:AA829"/>
    <mergeCell ref="A830:B830"/>
    <mergeCell ref="E830:F831"/>
    <mergeCell ref="G830:I831"/>
    <mergeCell ref="J830:L831"/>
    <mergeCell ref="M830:O831"/>
    <mergeCell ref="P830:R831"/>
    <mergeCell ref="S830:U831"/>
    <mergeCell ref="V830:X831"/>
    <mergeCell ref="A828:D829"/>
    <mergeCell ref="E828:F829"/>
    <mergeCell ref="G828:I829"/>
    <mergeCell ref="J828:R828"/>
    <mergeCell ref="S828:AA828"/>
    <mergeCell ref="AB840:AB844"/>
    <mergeCell ref="J841:L841"/>
    <mergeCell ref="M841:O841"/>
    <mergeCell ref="P841:R841"/>
    <mergeCell ref="S841:U841"/>
    <mergeCell ref="Y848:AA849"/>
    <mergeCell ref="A837:D838"/>
    <mergeCell ref="E838:F838"/>
    <mergeCell ref="G838:I838"/>
    <mergeCell ref="J838:R838"/>
    <mergeCell ref="S838:AA838"/>
    <mergeCell ref="V835:X835"/>
    <mergeCell ref="Y835:AA835"/>
    <mergeCell ref="A836:B836"/>
    <mergeCell ref="E836:F837"/>
    <mergeCell ref="G836:I837"/>
    <mergeCell ref="J836:L837"/>
    <mergeCell ref="M836:O837"/>
    <mergeCell ref="P836:R837"/>
    <mergeCell ref="S836:U837"/>
    <mergeCell ref="V836:X837"/>
    <mergeCell ref="A834:D835"/>
    <mergeCell ref="E834:F835"/>
    <mergeCell ref="G834:I835"/>
    <mergeCell ref="J834:R834"/>
    <mergeCell ref="S834:AA834"/>
    <mergeCell ref="AB834:AB838"/>
    <mergeCell ref="J835:L835"/>
    <mergeCell ref="M835:O835"/>
    <mergeCell ref="P835:R835"/>
    <mergeCell ref="S835:U835"/>
    <mergeCell ref="Y842:AA843"/>
    <mergeCell ref="A843:D844"/>
    <mergeCell ref="E844:F844"/>
    <mergeCell ref="G844:I844"/>
    <mergeCell ref="J844:R844"/>
    <mergeCell ref="S844:AA844"/>
    <mergeCell ref="V841:X841"/>
    <mergeCell ref="Y841:AA841"/>
    <mergeCell ref="A842:B842"/>
    <mergeCell ref="E842:F843"/>
    <mergeCell ref="G842:I843"/>
    <mergeCell ref="J842:L843"/>
    <mergeCell ref="M842:O843"/>
    <mergeCell ref="P842:R843"/>
    <mergeCell ref="S842:U843"/>
    <mergeCell ref="V842:X843"/>
    <mergeCell ref="A840:D841"/>
    <mergeCell ref="E840:F841"/>
    <mergeCell ref="G840:I841"/>
    <mergeCell ref="J840:R840"/>
    <mergeCell ref="S840:AA840"/>
    <mergeCell ref="AB852:AB856"/>
    <mergeCell ref="J853:L853"/>
    <mergeCell ref="M853:O853"/>
    <mergeCell ref="P853:R853"/>
    <mergeCell ref="S853:U853"/>
    <mergeCell ref="Y872:AA873"/>
    <mergeCell ref="A849:D850"/>
    <mergeCell ref="E850:F850"/>
    <mergeCell ref="G850:I850"/>
    <mergeCell ref="J850:R850"/>
    <mergeCell ref="S850:AA850"/>
    <mergeCell ref="V847:X847"/>
    <mergeCell ref="Y847:AA847"/>
    <mergeCell ref="A848:B848"/>
    <mergeCell ref="E848:F849"/>
    <mergeCell ref="G848:I849"/>
    <mergeCell ref="J848:L849"/>
    <mergeCell ref="M848:O849"/>
    <mergeCell ref="P848:R849"/>
    <mergeCell ref="S848:U849"/>
    <mergeCell ref="V848:X849"/>
    <mergeCell ref="A846:D847"/>
    <mergeCell ref="E846:F847"/>
    <mergeCell ref="G846:I847"/>
    <mergeCell ref="J846:R846"/>
    <mergeCell ref="S846:AA846"/>
    <mergeCell ref="AB846:AB850"/>
    <mergeCell ref="J847:L847"/>
    <mergeCell ref="M847:O847"/>
    <mergeCell ref="P847:R847"/>
    <mergeCell ref="S847:U847"/>
    <mergeCell ref="Y854:AA855"/>
    <mergeCell ref="A855:D856"/>
    <mergeCell ref="E856:F856"/>
    <mergeCell ref="G856:I856"/>
    <mergeCell ref="J856:R856"/>
    <mergeCell ref="S856:AA856"/>
    <mergeCell ref="V853:X853"/>
    <mergeCell ref="Y853:AA853"/>
    <mergeCell ref="A854:B854"/>
    <mergeCell ref="E854:F855"/>
    <mergeCell ref="G854:I855"/>
    <mergeCell ref="J854:L855"/>
    <mergeCell ref="M854:O855"/>
    <mergeCell ref="P854:R855"/>
    <mergeCell ref="S854:U855"/>
    <mergeCell ref="V854:X855"/>
    <mergeCell ref="A852:D853"/>
    <mergeCell ref="E852:F853"/>
    <mergeCell ref="G852:I853"/>
    <mergeCell ref="J852:R852"/>
    <mergeCell ref="S852:AA852"/>
    <mergeCell ref="AB876:AB880"/>
    <mergeCell ref="J877:L877"/>
    <mergeCell ref="M877:O877"/>
    <mergeCell ref="P877:R877"/>
    <mergeCell ref="S877:U877"/>
    <mergeCell ref="A873:D874"/>
    <mergeCell ref="E874:F874"/>
    <mergeCell ref="G874:I874"/>
    <mergeCell ref="J874:R874"/>
    <mergeCell ref="S874:AA874"/>
    <mergeCell ref="V871:X871"/>
    <mergeCell ref="Y871:AA871"/>
    <mergeCell ref="A872:B872"/>
    <mergeCell ref="E872:F873"/>
    <mergeCell ref="G872:I873"/>
    <mergeCell ref="J872:L873"/>
    <mergeCell ref="M872:O873"/>
    <mergeCell ref="P872:R873"/>
    <mergeCell ref="S872:U873"/>
    <mergeCell ref="V872:X873"/>
    <mergeCell ref="A870:D871"/>
    <mergeCell ref="E870:F871"/>
    <mergeCell ref="G870:I871"/>
    <mergeCell ref="J870:R870"/>
    <mergeCell ref="S870:AA870"/>
    <mergeCell ref="AB870:AB874"/>
    <mergeCell ref="J871:L871"/>
    <mergeCell ref="M871:O871"/>
    <mergeCell ref="P871:R871"/>
    <mergeCell ref="S871:U871"/>
    <mergeCell ref="Y878:AA879"/>
    <mergeCell ref="A879:D880"/>
    <mergeCell ref="E880:F880"/>
    <mergeCell ref="G880:I880"/>
    <mergeCell ref="J880:R880"/>
    <mergeCell ref="S880:AA880"/>
    <mergeCell ref="V877:X877"/>
    <mergeCell ref="Y877:AA877"/>
    <mergeCell ref="A878:B878"/>
    <mergeCell ref="E878:F879"/>
    <mergeCell ref="G878:I879"/>
    <mergeCell ref="J878:L879"/>
    <mergeCell ref="M878:O879"/>
    <mergeCell ref="P878:R879"/>
    <mergeCell ref="S878:U879"/>
    <mergeCell ref="V878:X879"/>
    <mergeCell ref="A876:D877"/>
    <mergeCell ref="E876:F877"/>
    <mergeCell ref="G876:I877"/>
    <mergeCell ref="J876:R876"/>
    <mergeCell ref="S876:AA876"/>
    <mergeCell ref="V883:X883"/>
    <mergeCell ref="Y883:AA883"/>
    <mergeCell ref="A884:B884"/>
    <mergeCell ref="E884:F885"/>
    <mergeCell ref="G884:I885"/>
    <mergeCell ref="J884:L885"/>
    <mergeCell ref="M884:O885"/>
    <mergeCell ref="P884:R885"/>
    <mergeCell ref="S884:U885"/>
    <mergeCell ref="V884:X885"/>
    <mergeCell ref="A882:D883"/>
    <mergeCell ref="E882:F883"/>
    <mergeCell ref="G882:I883"/>
    <mergeCell ref="J882:R882"/>
    <mergeCell ref="S882:AA882"/>
    <mergeCell ref="AB882:AB886"/>
    <mergeCell ref="J883:L883"/>
    <mergeCell ref="M883:O883"/>
    <mergeCell ref="P883:R883"/>
    <mergeCell ref="S883:U883"/>
    <mergeCell ref="P890:R891"/>
    <mergeCell ref="S890:U891"/>
    <mergeCell ref="V890:X891"/>
    <mergeCell ref="A888:D889"/>
    <mergeCell ref="E888:F889"/>
    <mergeCell ref="G888:I889"/>
    <mergeCell ref="J888:R888"/>
    <mergeCell ref="S888:AA888"/>
    <mergeCell ref="J889:L889"/>
    <mergeCell ref="M889:O889"/>
    <mergeCell ref="P889:R889"/>
    <mergeCell ref="S889:U889"/>
    <mergeCell ref="Y884:AA885"/>
    <mergeCell ref="A885:D886"/>
    <mergeCell ref="E886:F886"/>
    <mergeCell ref="G886:I886"/>
    <mergeCell ref="J886:R886"/>
    <mergeCell ref="S886:AA886"/>
    <mergeCell ref="AB888:AB892"/>
    <mergeCell ref="E900:F901"/>
    <mergeCell ref="G900:I901"/>
    <mergeCell ref="A900:D901"/>
    <mergeCell ref="J900:R900"/>
    <mergeCell ref="S900:AA900"/>
    <mergeCell ref="E906:F907"/>
    <mergeCell ref="G906:I907"/>
    <mergeCell ref="J904:R904"/>
    <mergeCell ref="S904:AA904"/>
    <mergeCell ref="E912:F913"/>
    <mergeCell ref="G912:I913"/>
    <mergeCell ref="J910:R910"/>
    <mergeCell ref="S910:AA910"/>
    <mergeCell ref="A912:D913"/>
    <mergeCell ref="J912:R912"/>
    <mergeCell ref="S912:AA912"/>
    <mergeCell ref="J898:R898"/>
    <mergeCell ref="S898:AA898"/>
    <mergeCell ref="Y890:AA891"/>
    <mergeCell ref="A891:D892"/>
    <mergeCell ref="E892:F892"/>
    <mergeCell ref="G892:I892"/>
    <mergeCell ref="J892:R892"/>
    <mergeCell ref="S892:AA892"/>
    <mergeCell ref="V889:X889"/>
    <mergeCell ref="Y889:AA889"/>
    <mergeCell ref="A890:B890"/>
    <mergeCell ref="E890:F891"/>
    <mergeCell ref="G890:I891"/>
    <mergeCell ref="J890:L891"/>
    <mergeCell ref="M890:O891"/>
    <mergeCell ref="A985:D986"/>
    <mergeCell ref="A970:D971"/>
    <mergeCell ref="E985:F986"/>
    <mergeCell ref="G985:I986"/>
    <mergeCell ref="J985:R985"/>
    <mergeCell ref="S985:AA985"/>
    <mergeCell ref="J986:L986"/>
    <mergeCell ref="M986:O986"/>
    <mergeCell ref="P986:R986"/>
    <mergeCell ref="S986:U986"/>
    <mergeCell ref="V986:X986"/>
    <mergeCell ref="Y986:AA986"/>
    <mergeCell ref="A991:D992"/>
    <mergeCell ref="A988:D989"/>
    <mergeCell ref="AB985:AB989"/>
    <mergeCell ref="A997:D998"/>
    <mergeCell ref="A994:D995"/>
    <mergeCell ref="E997:F998"/>
    <mergeCell ref="G997:I998"/>
    <mergeCell ref="J997:R997"/>
    <mergeCell ref="S997:AA997"/>
    <mergeCell ref="A987:B987"/>
    <mergeCell ref="E987:F988"/>
    <mergeCell ref="G987:I988"/>
    <mergeCell ref="J987:L988"/>
    <mergeCell ref="M987:O988"/>
    <mergeCell ref="P987:R988"/>
    <mergeCell ref="S987:U988"/>
    <mergeCell ref="V987:X988"/>
    <mergeCell ref="Y987:AA988"/>
    <mergeCell ref="E989:F989"/>
    <mergeCell ref="G989:I989"/>
    <mergeCell ref="A1046:D1047"/>
    <mergeCell ref="J1043:R1043"/>
    <mergeCell ref="S1043:AA1043"/>
    <mergeCell ref="A1045:AB1045"/>
    <mergeCell ref="E1046:F1047"/>
    <mergeCell ref="G1046:I1047"/>
    <mergeCell ref="J1046:R1046"/>
    <mergeCell ref="S1046:AA1046"/>
    <mergeCell ref="AB1046:AB1050"/>
    <mergeCell ref="J1047:L1047"/>
    <mergeCell ref="M1047:O1047"/>
    <mergeCell ref="P1047:R1047"/>
    <mergeCell ref="S1047:U1047"/>
    <mergeCell ref="V1047:X1047"/>
    <mergeCell ref="Y1047:AA1047"/>
    <mergeCell ref="A1052:D1053"/>
    <mergeCell ref="A1049:D1050"/>
    <mergeCell ref="A1048:B1048"/>
    <mergeCell ref="E1048:F1049"/>
    <mergeCell ref="G1048:I1049"/>
    <mergeCell ref="J1048:L1049"/>
    <mergeCell ref="M1048:O1049"/>
    <mergeCell ref="P1048:R1049"/>
    <mergeCell ref="S1048:U1049"/>
    <mergeCell ref="V1048:X1049"/>
    <mergeCell ref="Y1048:AA1049"/>
    <mergeCell ref="E1050:F1050"/>
    <mergeCell ref="G1050:I1050"/>
    <mergeCell ref="J1050:R1050"/>
    <mergeCell ref="S1050:AA1050"/>
    <mergeCell ref="E1052:F1053"/>
    <mergeCell ref="G1052:I1053"/>
    <mergeCell ref="A1082:D1083"/>
    <mergeCell ref="A1079:D1080"/>
    <mergeCell ref="E1082:F1083"/>
    <mergeCell ref="G1082:I1083"/>
    <mergeCell ref="J1082:R1082"/>
    <mergeCell ref="S1082:AA1082"/>
    <mergeCell ref="J1083:L1083"/>
    <mergeCell ref="M1083:O1083"/>
    <mergeCell ref="P1083:R1083"/>
    <mergeCell ref="S1083:U1083"/>
    <mergeCell ref="V1083:X1083"/>
    <mergeCell ref="Y1083:AA1083"/>
    <mergeCell ref="A1100:D1101"/>
    <mergeCell ref="A1085:D1086"/>
    <mergeCell ref="AB1082:AB1086"/>
    <mergeCell ref="A1106:D1107"/>
    <mergeCell ref="A1103:D1104"/>
    <mergeCell ref="E1106:F1107"/>
    <mergeCell ref="G1106:I1107"/>
    <mergeCell ref="J1106:R1106"/>
    <mergeCell ref="S1106:AA1106"/>
    <mergeCell ref="A1084:B1084"/>
    <mergeCell ref="E1084:F1085"/>
    <mergeCell ref="G1084:I1085"/>
    <mergeCell ref="J1084:L1085"/>
    <mergeCell ref="M1084:O1085"/>
    <mergeCell ref="P1084:R1085"/>
    <mergeCell ref="S1084:U1085"/>
    <mergeCell ref="V1084:X1085"/>
    <mergeCell ref="Y1084:AA1085"/>
    <mergeCell ref="E1086:F1086"/>
    <mergeCell ref="G1086:I1086"/>
    <mergeCell ref="A59:D60"/>
    <mergeCell ref="E59:F60"/>
    <mergeCell ref="G59:I60"/>
    <mergeCell ref="J59:R59"/>
    <mergeCell ref="S59:AA59"/>
    <mergeCell ref="AB59:AB63"/>
    <mergeCell ref="J60:L60"/>
    <mergeCell ref="M60:O60"/>
    <mergeCell ref="P60:R60"/>
    <mergeCell ref="S60:U60"/>
    <mergeCell ref="V60:X60"/>
    <mergeCell ref="Y60:AA60"/>
    <mergeCell ref="A61:B61"/>
    <mergeCell ref="E61:F62"/>
    <mergeCell ref="G61:I62"/>
    <mergeCell ref="J61:L62"/>
    <mergeCell ref="M61:O62"/>
    <mergeCell ref="P61:R62"/>
    <mergeCell ref="S61:U62"/>
    <mergeCell ref="V61:X62"/>
    <mergeCell ref="Y61:AA62"/>
    <mergeCell ref="A62:D63"/>
    <mergeCell ref="E63:F63"/>
    <mergeCell ref="G63:I63"/>
    <mergeCell ref="J63:R63"/>
    <mergeCell ref="S63:AA63"/>
    <mergeCell ref="A749:D750"/>
    <mergeCell ref="E749:F750"/>
    <mergeCell ref="G749:I750"/>
    <mergeCell ref="J749:R749"/>
    <mergeCell ref="S749:AA749"/>
    <mergeCell ref="AB749:AB753"/>
    <mergeCell ref="J750:L750"/>
    <mergeCell ref="M750:O750"/>
    <mergeCell ref="P750:R750"/>
    <mergeCell ref="S750:U750"/>
    <mergeCell ref="V750:X750"/>
    <mergeCell ref="Y750:AA750"/>
    <mergeCell ref="A751:B751"/>
    <mergeCell ref="E751:F752"/>
    <mergeCell ref="G751:I752"/>
    <mergeCell ref="J751:L752"/>
    <mergeCell ref="M751:O752"/>
    <mergeCell ref="P751:R752"/>
    <mergeCell ref="S751:U752"/>
    <mergeCell ref="V751:X752"/>
    <mergeCell ref="Y751:AA752"/>
    <mergeCell ref="A752:D753"/>
    <mergeCell ref="E753:F753"/>
    <mergeCell ref="G753:I753"/>
    <mergeCell ref="J753:R753"/>
    <mergeCell ref="S753:AA753"/>
    <mergeCell ref="A174:D175"/>
    <mergeCell ref="E174:F175"/>
    <mergeCell ref="G174:I175"/>
    <mergeCell ref="J174:R174"/>
    <mergeCell ref="S174:AA174"/>
    <mergeCell ref="AB174:AB178"/>
    <mergeCell ref="J175:L175"/>
    <mergeCell ref="M175:O175"/>
    <mergeCell ref="P175:R175"/>
    <mergeCell ref="S175:U175"/>
    <mergeCell ref="V175:X175"/>
    <mergeCell ref="Y175:AA175"/>
    <mergeCell ref="A176:B176"/>
    <mergeCell ref="E176:F177"/>
    <mergeCell ref="G176:I177"/>
    <mergeCell ref="J176:L177"/>
    <mergeCell ref="M176:O177"/>
    <mergeCell ref="P176:R177"/>
    <mergeCell ref="S176:U177"/>
    <mergeCell ref="V176:X177"/>
    <mergeCell ref="Y176:AA177"/>
    <mergeCell ref="A177:D178"/>
    <mergeCell ref="E178:F178"/>
    <mergeCell ref="G178:I178"/>
    <mergeCell ref="J178:R178"/>
    <mergeCell ref="S178:AA178"/>
    <mergeCell ref="A289:D290"/>
    <mergeCell ref="E289:F290"/>
    <mergeCell ref="G289:I290"/>
    <mergeCell ref="J289:R289"/>
    <mergeCell ref="S289:AA289"/>
    <mergeCell ref="AB289:AB293"/>
    <mergeCell ref="J290:L290"/>
    <mergeCell ref="M290:O290"/>
    <mergeCell ref="P290:R290"/>
    <mergeCell ref="S290:U290"/>
    <mergeCell ref="V290:X290"/>
    <mergeCell ref="Y290:AA290"/>
    <mergeCell ref="A291:B291"/>
    <mergeCell ref="E291:F292"/>
    <mergeCell ref="G291:I292"/>
    <mergeCell ref="J291:L292"/>
    <mergeCell ref="M291:O292"/>
    <mergeCell ref="P291:R292"/>
    <mergeCell ref="S291:U292"/>
    <mergeCell ref="V291:X292"/>
    <mergeCell ref="Y291:AA292"/>
    <mergeCell ref="A292:D293"/>
    <mergeCell ref="E293:F293"/>
    <mergeCell ref="G293:I293"/>
    <mergeCell ref="J293:R293"/>
    <mergeCell ref="S293:AA293"/>
    <mergeCell ref="A404:D405"/>
    <mergeCell ref="E404:F405"/>
    <mergeCell ref="G404:I405"/>
    <mergeCell ref="J404:R404"/>
    <mergeCell ref="S404:AA404"/>
    <mergeCell ref="AB404:AB408"/>
    <mergeCell ref="J405:L405"/>
    <mergeCell ref="M405:O405"/>
    <mergeCell ref="P405:R405"/>
    <mergeCell ref="S405:U405"/>
    <mergeCell ref="V405:X405"/>
    <mergeCell ref="Y405:AA405"/>
    <mergeCell ref="A406:B406"/>
    <mergeCell ref="E406:F407"/>
    <mergeCell ref="G406:I407"/>
    <mergeCell ref="J406:L407"/>
    <mergeCell ref="M406:O407"/>
    <mergeCell ref="P406:R407"/>
    <mergeCell ref="S406:U407"/>
    <mergeCell ref="V406:X407"/>
    <mergeCell ref="Y406:AA407"/>
    <mergeCell ref="A407:D408"/>
    <mergeCell ref="E408:F408"/>
    <mergeCell ref="G408:I408"/>
    <mergeCell ref="J408:R408"/>
    <mergeCell ref="S408:AA408"/>
    <mergeCell ref="A519:D520"/>
    <mergeCell ref="E519:F520"/>
    <mergeCell ref="G519:I520"/>
    <mergeCell ref="J519:R519"/>
    <mergeCell ref="S519:AA519"/>
    <mergeCell ref="AB519:AB523"/>
    <mergeCell ref="J520:L520"/>
    <mergeCell ref="M520:O520"/>
    <mergeCell ref="P520:R520"/>
    <mergeCell ref="S520:U520"/>
    <mergeCell ref="V520:X520"/>
    <mergeCell ref="Y520:AA520"/>
    <mergeCell ref="A521:B521"/>
    <mergeCell ref="E521:F522"/>
    <mergeCell ref="G521:I522"/>
    <mergeCell ref="J521:L522"/>
    <mergeCell ref="M521:O522"/>
    <mergeCell ref="P521:R522"/>
    <mergeCell ref="S521:U522"/>
    <mergeCell ref="V521:X522"/>
    <mergeCell ref="Y521:AA522"/>
    <mergeCell ref="A522:D523"/>
    <mergeCell ref="E523:F523"/>
    <mergeCell ref="G523:I523"/>
    <mergeCell ref="J523:R523"/>
    <mergeCell ref="S523:AA523"/>
    <mergeCell ref="A634:D635"/>
    <mergeCell ref="E634:F635"/>
    <mergeCell ref="G634:I635"/>
    <mergeCell ref="J634:R634"/>
    <mergeCell ref="S634:AA634"/>
    <mergeCell ref="AB634:AB638"/>
    <mergeCell ref="J635:L635"/>
    <mergeCell ref="M635:O635"/>
    <mergeCell ref="P635:R635"/>
    <mergeCell ref="S635:U635"/>
    <mergeCell ref="V635:X635"/>
    <mergeCell ref="Y635:AA635"/>
    <mergeCell ref="A636:B636"/>
    <mergeCell ref="E636:F637"/>
    <mergeCell ref="G636:I637"/>
    <mergeCell ref="J636:L637"/>
    <mergeCell ref="M636:O637"/>
    <mergeCell ref="P636:R637"/>
    <mergeCell ref="S636:U637"/>
    <mergeCell ref="V636:X637"/>
    <mergeCell ref="Y636:AA637"/>
    <mergeCell ref="A637:D638"/>
    <mergeCell ref="E638:F638"/>
    <mergeCell ref="G638:I638"/>
    <mergeCell ref="J638:R638"/>
    <mergeCell ref="S638:AA638"/>
    <mergeCell ref="A864:D865"/>
    <mergeCell ref="E864:F865"/>
    <mergeCell ref="G864:I865"/>
    <mergeCell ref="J864:R864"/>
    <mergeCell ref="S864:AA864"/>
    <mergeCell ref="AB864:AB868"/>
    <mergeCell ref="J865:L865"/>
    <mergeCell ref="M865:O865"/>
    <mergeCell ref="P865:R865"/>
    <mergeCell ref="S865:U865"/>
    <mergeCell ref="V865:X865"/>
    <mergeCell ref="Y865:AA865"/>
    <mergeCell ref="A866:B866"/>
    <mergeCell ref="E866:F867"/>
    <mergeCell ref="G866:I867"/>
    <mergeCell ref="J866:L867"/>
    <mergeCell ref="M866:O867"/>
    <mergeCell ref="P866:R867"/>
    <mergeCell ref="S866:U867"/>
    <mergeCell ref="V866:X867"/>
    <mergeCell ref="Y866:AA867"/>
    <mergeCell ref="A867:D868"/>
    <mergeCell ref="E868:F868"/>
    <mergeCell ref="G868:I868"/>
    <mergeCell ref="J868:R868"/>
    <mergeCell ref="S868:AA868"/>
    <mergeCell ref="A979:D980"/>
    <mergeCell ref="E979:F980"/>
    <mergeCell ref="G979:I980"/>
    <mergeCell ref="J979:R979"/>
    <mergeCell ref="S979:AA979"/>
    <mergeCell ref="AB979:AB983"/>
    <mergeCell ref="J980:L980"/>
    <mergeCell ref="M980:O980"/>
    <mergeCell ref="P980:R980"/>
    <mergeCell ref="S980:U980"/>
    <mergeCell ref="V980:X980"/>
    <mergeCell ref="Y980:AA980"/>
    <mergeCell ref="A981:B981"/>
    <mergeCell ref="E981:F982"/>
    <mergeCell ref="G981:I982"/>
    <mergeCell ref="J981:L982"/>
    <mergeCell ref="M981:O982"/>
    <mergeCell ref="P981:R982"/>
    <mergeCell ref="S981:U982"/>
    <mergeCell ref="V981:X982"/>
    <mergeCell ref="Y981:AA982"/>
    <mergeCell ref="A982:D983"/>
    <mergeCell ref="E983:F983"/>
    <mergeCell ref="G983:I983"/>
    <mergeCell ref="J983:R983"/>
    <mergeCell ref="S983:AA983"/>
    <mergeCell ref="J1095:L1095"/>
    <mergeCell ref="M1095:O1095"/>
    <mergeCell ref="P1095:R1095"/>
    <mergeCell ref="S1095:U1095"/>
    <mergeCell ref="V1095:X1095"/>
    <mergeCell ref="Y1095:AA1095"/>
    <mergeCell ref="A1096:B1096"/>
    <mergeCell ref="E1096:F1097"/>
    <mergeCell ref="G1096:I1097"/>
    <mergeCell ref="J1096:L1097"/>
    <mergeCell ref="M1096:O1097"/>
    <mergeCell ref="P1096:R1097"/>
    <mergeCell ref="S1096:U1097"/>
    <mergeCell ref="V1096:X1097"/>
    <mergeCell ref="Y1096:AA1097"/>
    <mergeCell ref="A1097:D1098"/>
    <mergeCell ref="E1098:F1098"/>
    <mergeCell ref="G1098:I1098"/>
    <mergeCell ref="J1098:R1098"/>
    <mergeCell ref="S1098:AA1098"/>
    <mergeCell ref="A53:D54"/>
    <mergeCell ref="E53:F54"/>
    <mergeCell ref="G53:I54"/>
    <mergeCell ref="J53:R53"/>
    <mergeCell ref="S53:AA53"/>
    <mergeCell ref="AB53:AB57"/>
    <mergeCell ref="J54:L54"/>
    <mergeCell ref="M54:O54"/>
    <mergeCell ref="P54:R54"/>
    <mergeCell ref="S54:U54"/>
    <mergeCell ref="V54:X54"/>
    <mergeCell ref="Y54:AA54"/>
    <mergeCell ref="A55:B55"/>
    <mergeCell ref="E55:F56"/>
    <mergeCell ref="G55:I56"/>
    <mergeCell ref="J55:L56"/>
    <mergeCell ref="M55:O56"/>
    <mergeCell ref="P55:R56"/>
    <mergeCell ref="S55:U56"/>
    <mergeCell ref="V55:X56"/>
    <mergeCell ref="Y55:AA56"/>
    <mergeCell ref="A56:D57"/>
    <mergeCell ref="E57:F57"/>
    <mergeCell ref="G57:I57"/>
    <mergeCell ref="J57:R57"/>
    <mergeCell ref="S57:AA57"/>
    <mergeCell ref="A743:D744"/>
    <mergeCell ref="E743:F744"/>
    <mergeCell ref="G743:I744"/>
    <mergeCell ref="J743:R743"/>
    <mergeCell ref="S743:AA743"/>
    <mergeCell ref="AB743:AB747"/>
    <mergeCell ref="J744:L744"/>
    <mergeCell ref="M744:O744"/>
    <mergeCell ref="P744:R744"/>
    <mergeCell ref="S744:U744"/>
    <mergeCell ref="V744:X744"/>
    <mergeCell ref="Y744:AA744"/>
    <mergeCell ref="A745:B745"/>
    <mergeCell ref="E745:F746"/>
    <mergeCell ref="G745:I746"/>
    <mergeCell ref="J745:L746"/>
    <mergeCell ref="M745:O746"/>
    <mergeCell ref="P745:R746"/>
    <mergeCell ref="S745:U746"/>
    <mergeCell ref="V745:X746"/>
    <mergeCell ref="Y745:AA746"/>
    <mergeCell ref="A746:D747"/>
    <mergeCell ref="E747:F747"/>
    <mergeCell ref="G747:I747"/>
    <mergeCell ref="J747:R747"/>
    <mergeCell ref="S747:AA747"/>
    <mergeCell ref="A168:D169"/>
    <mergeCell ref="E168:F169"/>
    <mergeCell ref="G168:I169"/>
    <mergeCell ref="J168:R168"/>
    <mergeCell ref="S168:AA168"/>
    <mergeCell ref="AB168:AB172"/>
    <mergeCell ref="J169:L169"/>
    <mergeCell ref="M169:O169"/>
    <mergeCell ref="P169:R169"/>
    <mergeCell ref="S169:U169"/>
    <mergeCell ref="V169:X169"/>
    <mergeCell ref="Y169:AA169"/>
    <mergeCell ref="A170:B170"/>
    <mergeCell ref="E170:F171"/>
    <mergeCell ref="G170:I171"/>
    <mergeCell ref="J170:L171"/>
    <mergeCell ref="M170:O171"/>
    <mergeCell ref="P170:R171"/>
    <mergeCell ref="S170:U171"/>
    <mergeCell ref="V170:X171"/>
    <mergeCell ref="Y170:AA171"/>
    <mergeCell ref="A171:D172"/>
    <mergeCell ref="E172:F172"/>
    <mergeCell ref="G172:I172"/>
    <mergeCell ref="J172:R172"/>
    <mergeCell ref="S172:AA172"/>
    <mergeCell ref="A283:D284"/>
    <mergeCell ref="E283:F284"/>
    <mergeCell ref="G283:I284"/>
    <mergeCell ref="J283:R283"/>
    <mergeCell ref="S283:AA283"/>
    <mergeCell ref="AB283:AB287"/>
    <mergeCell ref="J284:L284"/>
    <mergeCell ref="M284:O284"/>
    <mergeCell ref="P284:R284"/>
    <mergeCell ref="S284:U284"/>
    <mergeCell ref="V284:X284"/>
    <mergeCell ref="Y284:AA284"/>
    <mergeCell ref="A285:B285"/>
    <mergeCell ref="E285:F286"/>
    <mergeCell ref="G285:I286"/>
    <mergeCell ref="J285:L286"/>
    <mergeCell ref="M285:O286"/>
    <mergeCell ref="P285:R286"/>
    <mergeCell ref="S285:U286"/>
    <mergeCell ref="V285:X286"/>
    <mergeCell ref="Y285:AA286"/>
    <mergeCell ref="A286:D287"/>
    <mergeCell ref="E287:F287"/>
    <mergeCell ref="G287:I287"/>
    <mergeCell ref="J287:R287"/>
    <mergeCell ref="S287:AA287"/>
    <mergeCell ref="A398:D399"/>
    <mergeCell ref="E398:F399"/>
    <mergeCell ref="G398:I399"/>
    <mergeCell ref="J398:R398"/>
    <mergeCell ref="S398:AA398"/>
    <mergeCell ref="AB398:AB402"/>
    <mergeCell ref="J399:L399"/>
    <mergeCell ref="M399:O399"/>
    <mergeCell ref="P399:R399"/>
    <mergeCell ref="S399:U399"/>
    <mergeCell ref="V399:X399"/>
    <mergeCell ref="Y399:AA399"/>
    <mergeCell ref="A400:B400"/>
    <mergeCell ref="E400:F401"/>
    <mergeCell ref="G400:I401"/>
    <mergeCell ref="J400:L401"/>
    <mergeCell ref="M400:O401"/>
    <mergeCell ref="P400:R401"/>
    <mergeCell ref="S400:U401"/>
    <mergeCell ref="V400:X401"/>
    <mergeCell ref="Y400:AA401"/>
    <mergeCell ref="A401:D402"/>
    <mergeCell ref="E402:F402"/>
    <mergeCell ref="G402:I402"/>
    <mergeCell ref="J402:R402"/>
    <mergeCell ref="S402:AA402"/>
    <mergeCell ref="A513:D514"/>
    <mergeCell ref="E513:F514"/>
    <mergeCell ref="G513:I514"/>
    <mergeCell ref="J513:R513"/>
    <mergeCell ref="S513:AA513"/>
    <mergeCell ref="AB513:AB517"/>
    <mergeCell ref="J514:L514"/>
    <mergeCell ref="M514:O514"/>
    <mergeCell ref="P514:R514"/>
    <mergeCell ref="S514:U514"/>
    <mergeCell ref="V514:X514"/>
    <mergeCell ref="Y514:AA514"/>
    <mergeCell ref="A515:B515"/>
    <mergeCell ref="E515:F516"/>
    <mergeCell ref="G515:I516"/>
    <mergeCell ref="J515:L516"/>
    <mergeCell ref="M515:O516"/>
    <mergeCell ref="P515:R516"/>
    <mergeCell ref="S515:U516"/>
    <mergeCell ref="V515:X516"/>
    <mergeCell ref="Y515:AA516"/>
    <mergeCell ref="A516:D517"/>
    <mergeCell ref="E517:F517"/>
    <mergeCell ref="G517:I517"/>
    <mergeCell ref="J517:R517"/>
    <mergeCell ref="S517:AA517"/>
    <mergeCell ref="A628:D629"/>
    <mergeCell ref="E628:F629"/>
    <mergeCell ref="G628:I629"/>
    <mergeCell ref="J628:R628"/>
    <mergeCell ref="S628:AA628"/>
    <mergeCell ref="AB628:AB632"/>
    <mergeCell ref="J629:L629"/>
    <mergeCell ref="M629:O629"/>
    <mergeCell ref="P629:R629"/>
    <mergeCell ref="S629:U629"/>
    <mergeCell ref="V629:X629"/>
    <mergeCell ref="Y629:AA629"/>
    <mergeCell ref="A630:B630"/>
    <mergeCell ref="E630:F631"/>
    <mergeCell ref="G630:I631"/>
    <mergeCell ref="J630:L631"/>
    <mergeCell ref="M630:O631"/>
    <mergeCell ref="P630:R631"/>
    <mergeCell ref="S630:U631"/>
    <mergeCell ref="V630:X631"/>
    <mergeCell ref="Y630:AA631"/>
    <mergeCell ref="A631:D632"/>
    <mergeCell ref="E632:F632"/>
    <mergeCell ref="G632:I632"/>
    <mergeCell ref="J632:R632"/>
    <mergeCell ref="S632:AA632"/>
    <mergeCell ref="A858:D859"/>
    <mergeCell ref="E858:F859"/>
    <mergeCell ref="G858:I859"/>
    <mergeCell ref="J858:R858"/>
    <mergeCell ref="S858:AA858"/>
    <mergeCell ref="AB858:AB862"/>
    <mergeCell ref="J859:L859"/>
    <mergeCell ref="M859:O859"/>
    <mergeCell ref="P859:R859"/>
    <mergeCell ref="S859:U859"/>
    <mergeCell ref="V859:X859"/>
    <mergeCell ref="Y859:AA859"/>
    <mergeCell ref="A860:B860"/>
    <mergeCell ref="E860:F861"/>
    <mergeCell ref="G860:I861"/>
    <mergeCell ref="J860:L861"/>
    <mergeCell ref="M860:O861"/>
    <mergeCell ref="P860:R861"/>
    <mergeCell ref="S860:U861"/>
    <mergeCell ref="V860:X861"/>
    <mergeCell ref="Y860:AA861"/>
    <mergeCell ref="A861:D862"/>
    <mergeCell ref="E862:F862"/>
    <mergeCell ref="G862:I862"/>
    <mergeCell ref="J862:R862"/>
    <mergeCell ref="S862:AA862"/>
    <mergeCell ref="A973:D974"/>
    <mergeCell ref="E973:F974"/>
    <mergeCell ref="G973:I974"/>
    <mergeCell ref="J973:R973"/>
    <mergeCell ref="S973:AA973"/>
    <mergeCell ref="AB973:AB977"/>
    <mergeCell ref="J974:L974"/>
    <mergeCell ref="M974:O974"/>
    <mergeCell ref="P974:R974"/>
    <mergeCell ref="S974:U974"/>
    <mergeCell ref="V974:X974"/>
    <mergeCell ref="Y974:AA974"/>
    <mergeCell ref="A975:B975"/>
    <mergeCell ref="E975:F976"/>
    <mergeCell ref="G975:I976"/>
    <mergeCell ref="J975:L976"/>
    <mergeCell ref="M975:O976"/>
    <mergeCell ref="P975:R976"/>
    <mergeCell ref="S975:U976"/>
    <mergeCell ref="V975:X976"/>
    <mergeCell ref="Y975:AA976"/>
    <mergeCell ref="A976:D977"/>
    <mergeCell ref="E977:F977"/>
    <mergeCell ref="G977:I977"/>
    <mergeCell ref="J977:R977"/>
    <mergeCell ref="S977:AA977"/>
    <mergeCell ref="A1088:D1089"/>
    <mergeCell ref="E1088:F1089"/>
    <mergeCell ref="G1088:I1089"/>
    <mergeCell ref="J1088:R1088"/>
    <mergeCell ref="S1088:AA1088"/>
    <mergeCell ref="AB1088:AB1092"/>
    <mergeCell ref="J1089:L1089"/>
    <mergeCell ref="M1089:O1089"/>
    <mergeCell ref="P1089:R1089"/>
    <mergeCell ref="S1089:U1089"/>
    <mergeCell ref="V1089:X1089"/>
    <mergeCell ref="Y1089:AA1089"/>
    <mergeCell ref="A1090:B1090"/>
    <mergeCell ref="E1090:F1091"/>
    <mergeCell ref="G1090:I1091"/>
    <mergeCell ref="J1090:L1091"/>
    <mergeCell ref="M1090:O1091"/>
    <mergeCell ref="P1090:R1091"/>
    <mergeCell ref="S1090:U1091"/>
    <mergeCell ref="V1090:X1091"/>
    <mergeCell ref="Y1090:AA1091"/>
    <mergeCell ref="A1091:D1092"/>
    <mergeCell ref="E1092:F1092"/>
    <mergeCell ref="G1092:I1092"/>
    <mergeCell ref="J1092:R1092"/>
    <mergeCell ref="S1092:AA1092"/>
  </mergeCells>
  <conditionalFormatting sqref="AB11">
    <cfRule type="cellIs" dxfId="3408" priority="1254" operator="equal">
      <formula>0</formula>
    </cfRule>
    <cfRule type="cellIs" dxfId="3407" priority="1255" operator="between">
      <formula>20</formula>
      <formula>25</formula>
    </cfRule>
    <cfRule type="cellIs" dxfId="3406" priority="1256" operator="between">
      <formula>15</formula>
      <formula>19.99</formula>
    </cfRule>
    <cfRule type="cellIs" dxfId="3405" priority="1257" operator="between">
      <formula>10</formula>
      <formula>14.99</formula>
    </cfRule>
    <cfRule type="cellIs" dxfId="3404" priority="1258" operator="between">
      <formula>5</formula>
      <formula>9.99</formula>
    </cfRule>
    <cfRule type="cellIs" dxfId="3403" priority="1259" operator="between">
      <formula>0.001</formula>
      <formula>4.99</formula>
    </cfRule>
    <cfRule type="cellIs" dxfId="3402" priority="1260" operator="equal">
      <formula>0</formula>
    </cfRule>
  </conditionalFormatting>
  <conditionalFormatting sqref="AB17">
    <cfRule type="cellIs" dxfId="3401" priority="1282" operator="equal">
      <formula>0</formula>
    </cfRule>
    <cfRule type="cellIs" dxfId="3400" priority="1283" operator="between">
      <formula>20</formula>
      <formula>25</formula>
    </cfRule>
    <cfRule type="cellIs" dxfId="3399" priority="1284" operator="between">
      <formula>15</formula>
      <formula>19.99</formula>
    </cfRule>
    <cfRule type="cellIs" dxfId="3398" priority="1285" operator="between">
      <formula>10</formula>
      <formula>14.99</formula>
    </cfRule>
    <cfRule type="cellIs" dxfId="3397" priority="1286" operator="between">
      <formula>5</formula>
      <formula>9.99</formula>
    </cfRule>
    <cfRule type="cellIs" dxfId="3396" priority="1287" operator="between">
      <formula>0.001</formula>
      <formula>4.99</formula>
    </cfRule>
    <cfRule type="cellIs" dxfId="3395" priority="1288" operator="equal">
      <formula>0</formula>
    </cfRule>
  </conditionalFormatting>
  <conditionalFormatting sqref="AB23">
    <cfRule type="cellIs" dxfId="3394" priority="1275" operator="equal">
      <formula>0</formula>
    </cfRule>
    <cfRule type="cellIs" dxfId="3393" priority="1276" operator="between">
      <formula>20</formula>
      <formula>25</formula>
    </cfRule>
    <cfRule type="cellIs" dxfId="3392" priority="1277" operator="between">
      <formula>15</formula>
      <formula>19.99</formula>
    </cfRule>
    <cfRule type="cellIs" dxfId="3391" priority="1278" operator="between">
      <formula>10</formula>
      <formula>14.99</formula>
    </cfRule>
    <cfRule type="cellIs" dxfId="3390" priority="1279" operator="between">
      <formula>5</formula>
      <formula>9.99</formula>
    </cfRule>
    <cfRule type="cellIs" dxfId="3389" priority="1280" operator="between">
      <formula>0.001</formula>
      <formula>4.99</formula>
    </cfRule>
    <cfRule type="cellIs" dxfId="3388" priority="1281" operator="equal">
      <formula>0</formula>
    </cfRule>
  </conditionalFormatting>
  <conditionalFormatting sqref="AB29">
    <cfRule type="cellIs" dxfId="3387" priority="1268" operator="equal">
      <formula>0</formula>
    </cfRule>
    <cfRule type="cellIs" dxfId="3386" priority="1269" operator="between">
      <formula>20</formula>
      <formula>25</formula>
    </cfRule>
    <cfRule type="cellIs" dxfId="3385" priority="1270" operator="between">
      <formula>15</formula>
      <formula>19.99</formula>
    </cfRule>
    <cfRule type="cellIs" dxfId="3384" priority="1271" operator="between">
      <formula>10</formula>
      <formula>14.99</formula>
    </cfRule>
    <cfRule type="cellIs" dxfId="3383" priority="1272" operator="between">
      <formula>5</formula>
      <formula>9.99</formula>
    </cfRule>
    <cfRule type="cellIs" dxfId="3382" priority="1273" operator="between">
      <formula>0.001</formula>
      <formula>4.99</formula>
    </cfRule>
    <cfRule type="cellIs" dxfId="3381" priority="1274" operator="equal">
      <formula>0</formula>
    </cfRule>
  </conditionalFormatting>
  <conditionalFormatting sqref="AB35">
    <cfRule type="cellIs" dxfId="3380" priority="1261" operator="equal">
      <formula>0</formula>
    </cfRule>
    <cfRule type="cellIs" dxfId="3379" priority="1262" operator="between">
      <formula>20</formula>
      <formula>25</formula>
    </cfRule>
    <cfRule type="cellIs" dxfId="3378" priority="1263" operator="between">
      <formula>15</formula>
      <formula>19.99</formula>
    </cfRule>
    <cfRule type="cellIs" dxfId="3377" priority="1264" operator="between">
      <formula>10</formula>
      <formula>14.99</formula>
    </cfRule>
    <cfRule type="cellIs" dxfId="3376" priority="1265" operator="between">
      <formula>5</formula>
      <formula>9.99</formula>
    </cfRule>
    <cfRule type="cellIs" dxfId="3375" priority="1266" operator="between">
      <formula>0.001</formula>
      <formula>4.99</formula>
    </cfRule>
    <cfRule type="cellIs" dxfId="3374" priority="1267" operator="equal">
      <formula>0</formula>
    </cfRule>
  </conditionalFormatting>
  <conditionalFormatting sqref="AB41">
    <cfRule type="cellIs" dxfId="3373" priority="1247" operator="equal">
      <formula>0</formula>
    </cfRule>
    <cfRule type="cellIs" dxfId="3372" priority="1248" operator="between">
      <formula>20</formula>
      <formula>25</formula>
    </cfRule>
    <cfRule type="cellIs" dxfId="3371" priority="1249" operator="between">
      <formula>15</formula>
      <formula>19.99</formula>
    </cfRule>
    <cfRule type="cellIs" dxfId="3370" priority="1250" operator="between">
      <formula>10</formula>
      <formula>14.99</formula>
    </cfRule>
    <cfRule type="cellIs" dxfId="3369" priority="1251" operator="between">
      <formula>5</formula>
      <formula>9.99</formula>
    </cfRule>
    <cfRule type="cellIs" dxfId="3368" priority="1252" operator="between">
      <formula>0.001</formula>
      <formula>4.99</formula>
    </cfRule>
    <cfRule type="cellIs" dxfId="3367" priority="1253" operator="equal">
      <formula>0</formula>
    </cfRule>
  </conditionalFormatting>
  <conditionalFormatting sqref="AB47">
    <cfRule type="cellIs" dxfId="3366" priority="1240" operator="equal">
      <formula>0</formula>
    </cfRule>
    <cfRule type="cellIs" dxfId="3365" priority="1241" operator="between">
      <formula>20</formula>
      <formula>25</formula>
    </cfRule>
    <cfRule type="cellIs" dxfId="3364" priority="1242" operator="between">
      <formula>15</formula>
      <formula>19.99</formula>
    </cfRule>
    <cfRule type="cellIs" dxfId="3363" priority="1243" operator="between">
      <formula>10</formula>
      <formula>14.99</formula>
    </cfRule>
    <cfRule type="cellIs" dxfId="3362" priority="1244" operator="between">
      <formula>5</formula>
      <formula>9.99</formula>
    </cfRule>
    <cfRule type="cellIs" dxfId="3361" priority="1245" operator="between">
      <formula>0.001</formula>
      <formula>4.99</formula>
    </cfRule>
    <cfRule type="cellIs" dxfId="3360" priority="1246" operator="equal">
      <formula>0</formula>
    </cfRule>
  </conditionalFormatting>
  <conditionalFormatting sqref="AB53">
    <cfRule type="cellIs" dxfId="3359" priority="64" operator="equal">
      <formula>0</formula>
    </cfRule>
    <cfRule type="cellIs" dxfId="3358" priority="65" operator="between">
      <formula>20</formula>
      <formula>25</formula>
    </cfRule>
    <cfRule type="cellIs" dxfId="3357" priority="66" operator="between">
      <formula>15</formula>
      <formula>19.99</formula>
    </cfRule>
    <cfRule type="cellIs" dxfId="3356" priority="67" operator="between">
      <formula>10</formula>
      <formula>14.99</formula>
    </cfRule>
    <cfRule type="cellIs" dxfId="3355" priority="68" operator="between">
      <formula>5</formula>
      <formula>9.99</formula>
    </cfRule>
    <cfRule type="cellIs" dxfId="3354" priority="69" operator="between">
      <formula>0.001</formula>
      <formula>4.99</formula>
    </cfRule>
    <cfRule type="cellIs" dxfId="3353" priority="70" operator="equal">
      <formula>0</formula>
    </cfRule>
  </conditionalFormatting>
  <conditionalFormatting sqref="AB59">
    <cfRule type="cellIs" dxfId="3352" priority="134" operator="equal">
      <formula>0</formula>
    </cfRule>
    <cfRule type="cellIs" dxfId="3351" priority="135" operator="between">
      <formula>20</formula>
      <formula>25</formula>
    </cfRule>
    <cfRule type="cellIs" dxfId="3350" priority="136" operator="between">
      <formula>15</formula>
      <formula>19.99</formula>
    </cfRule>
    <cfRule type="cellIs" dxfId="3349" priority="137" operator="between">
      <formula>10</formula>
      <formula>14.99</formula>
    </cfRule>
    <cfRule type="cellIs" dxfId="3348" priority="138" operator="between">
      <formula>5</formula>
      <formula>9.99</formula>
    </cfRule>
    <cfRule type="cellIs" dxfId="3347" priority="139" operator="between">
      <formula>0.001</formula>
      <formula>4.99</formula>
    </cfRule>
    <cfRule type="cellIs" dxfId="3346" priority="140" operator="equal">
      <formula>0</formula>
    </cfRule>
  </conditionalFormatting>
  <conditionalFormatting sqref="AB65">
    <cfRule type="cellIs" dxfId="3345" priority="1233" operator="equal">
      <formula>0</formula>
    </cfRule>
    <cfRule type="cellIs" dxfId="3344" priority="1234" operator="between">
      <formula>20</formula>
      <formula>25</formula>
    </cfRule>
    <cfRule type="cellIs" dxfId="3343" priority="1235" operator="between">
      <formula>15</formula>
      <formula>19.99</formula>
    </cfRule>
    <cfRule type="cellIs" dxfId="3342" priority="1236" operator="between">
      <formula>10</formula>
      <formula>14.99</formula>
    </cfRule>
    <cfRule type="cellIs" dxfId="3341" priority="1237" operator="between">
      <formula>5</formula>
      <formula>9.99</formula>
    </cfRule>
    <cfRule type="cellIs" dxfId="3340" priority="1238" operator="between">
      <formula>0.001</formula>
      <formula>4.99</formula>
    </cfRule>
    <cfRule type="cellIs" dxfId="3339" priority="1239" operator="equal">
      <formula>0</formula>
    </cfRule>
  </conditionalFormatting>
  <conditionalFormatting sqref="AB71">
    <cfRule type="cellIs" dxfId="3338" priority="1226" operator="equal">
      <formula>0</formula>
    </cfRule>
    <cfRule type="cellIs" dxfId="3337" priority="1227" operator="between">
      <formula>20</formula>
      <formula>25</formula>
    </cfRule>
    <cfRule type="cellIs" dxfId="3336" priority="1228" operator="between">
      <formula>15</formula>
      <formula>19.99</formula>
    </cfRule>
    <cfRule type="cellIs" dxfId="3335" priority="1229" operator="between">
      <formula>10</formula>
      <formula>14.99</formula>
    </cfRule>
    <cfRule type="cellIs" dxfId="3334" priority="1230" operator="between">
      <formula>5</formula>
      <formula>9.99</formula>
    </cfRule>
    <cfRule type="cellIs" dxfId="3333" priority="1231" operator="between">
      <formula>0.001</formula>
      <formula>4.99</formula>
    </cfRule>
    <cfRule type="cellIs" dxfId="3332" priority="1232" operator="equal">
      <formula>0</formula>
    </cfRule>
  </conditionalFormatting>
  <conditionalFormatting sqref="AB77">
    <cfRule type="cellIs" dxfId="3331" priority="1219" operator="equal">
      <formula>0</formula>
    </cfRule>
    <cfRule type="cellIs" dxfId="3330" priority="1220" operator="between">
      <formula>20</formula>
      <formula>25</formula>
    </cfRule>
    <cfRule type="cellIs" dxfId="3329" priority="1221" operator="between">
      <formula>15</formula>
      <formula>19.99</formula>
    </cfRule>
    <cfRule type="cellIs" dxfId="3328" priority="1222" operator="between">
      <formula>10</formula>
      <formula>14.99</formula>
    </cfRule>
    <cfRule type="cellIs" dxfId="3327" priority="1223" operator="between">
      <formula>5</formula>
      <formula>9.99</formula>
    </cfRule>
    <cfRule type="cellIs" dxfId="3326" priority="1224" operator="between">
      <formula>0.001</formula>
      <formula>4.99</formula>
    </cfRule>
    <cfRule type="cellIs" dxfId="3325" priority="1225" operator="equal">
      <formula>0</formula>
    </cfRule>
  </conditionalFormatting>
  <conditionalFormatting sqref="AB83">
    <cfRule type="cellIs" dxfId="3324" priority="1212" operator="equal">
      <formula>0</formula>
    </cfRule>
    <cfRule type="cellIs" dxfId="3323" priority="1213" operator="between">
      <formula>20</formula>
      <formula>25</formula>
    </cfRule>
    <cfRule type="cellIs" dxfId="3322" priority="1214" operator="between">
      <formula>15</formula>
      <formula>19.99</formula>
    </cfRule>
    <cfRule type="cellIs" dxfId="3321" priority="1215" operator="between">
      <formula>10</formula>
      <formula>14.99</formula>
    </cfRule>
    <cfRule type="cellIs" dxfId="3320" priority="1216" operator="between">
      <formula>5</formula>
      <formula>9.99</formula>
    </cfRule>
    <cfRule type="cellIs" dxfId="3319" priority="1217" operator="between">
      <formula>0.001</formula>
      <formula>4.99</formula>
    </cfRule>
    <cfRule type="cellIs" dxfId="3318" priority="1218" operator="equal">
      <formula>0</formula>
    </cfRule>
  </conditionalFormatting>
  <conditionalFormatting sqref="AB89">
    <cfRule type="cellIs" dxfId="3317" priority="1205" operator="equal">
      <formula>0</formula>
    </cfRule>
    <cfRule type="cellIs" dxfId="3316" priority="1206" operator="between">
      <formula>20</formula>
      <formula>25</formula>
    </cfRule>
    <cfRule type="cellIs" dxfId="3315" priority="1207" operator="between">
      <formula>15</formula>
      <formula>19.99</formula>
    </cfRule>
    <cfRule type="cellIs" dxfId="3314" priority="1208" operator="between">
      <formula>10</formula>
      <formula>14.99</formula>
    </cfRule>
    <cfRule type="cellIs" dxfId="3313" priority="1209" operator="between">
      <formula>5</formula>
      <formula>9.99</formula>
    </cfRule>
    <cfRule type="cellIs" dxfId="3312" priority="1210" operator="between">
      <formula>0.001</formula>
      <formula>4.99</formula>
    </cfRule>
    <cfRule type="cellIs" dxfId="3311" priority="1211" operator="equal">
      <formula>0</formula>
    </cfRule>
  </conditionalFormatting>
  <conditionalFormatting sqref="AB95">
    <cfRule type="cellIs" dxfId="3310" priority="1198" operator="equal">
      <formula>0</formula>
    </cfRule>
    <cfRule type="cellIs" dxfId="3309" priority="1199" operator="between">
      <formula>20</formula>
      <formula>25</formula>
    </cfRule>
    <cfRule type="cellIs" dxfId="3308" priority="1200" operator="between">
      <formula>15</formula>
      <formula>19.99</formula>
    </cfRule>
    <cfRule type="cellIs" dxfId="3307" priority="1201" operator="between">
      <formula>10</formula>
      <formula>14.99</formula>
    </cfRule>
    <cfRule type="cellIs" dxfId="3306" priority="1202" operator="between">
      <formula>5</formula>
      <formula>9.99</formula>
    </cfRule>
    <cfRule type="cellIs" dxfId="3305" priority="1203" operator="between">
      <formula>0.001</formula>
      <formula>4.99</formula>
    </cfRule>
    <cfRule type="cellIs" dxfId="3304" priority="1204" operator="equal">
      <formula>0</formula>
    </cfRule>
  </conditionalFormatting>
  <conditionalFormatting sqref="AB101">
    <cfRule type="cellIs" dxfId="3303" priority="1191" operator="equal">
      <formula>0</formula>
    </cfRule>
    <cfRule type="cellIs" dxfId="3302" priority="1192" operator="between">
      <formula>20</formula>
      <formula>25</formula>
    </cfRule>
    <cfRule type="cellIs" dxfId="3301" priority="1193" operator="between">
      <formula>15</formula>
      <formula>19.99</formula>
    </cfRule>
    <cfRule type="cellIs" dxfId="3300" priority="1194" operator="between">
      <formula>10</formula>
      <formula>14.99</formula>
    </cfRule>
    <cfRule type="cellIs" dxfId="3299" priority="1195" operator="between">
      <formula>5</formula>
      <formula>9.99</formula>
    </cfRule>
    <cfRule type="cellIs" dxfId="3298" priority="1196" operator="between">
      <formula>0.001</formula>
      <formula>4.99</formula>
    </cfRule>
    <cfRule type="cellIs" dxfId="3297" priority="1197" operator="equal">
      <formula>0</formula>
    </cfRule>
  </conditionalFormatting>
  <conditionalFormatting sqref="AB107">
    <cfRule type="cellIs" dxfId="3296" priority="1184" operator="equal">
      <formula>0</formula>
    </cfRule>
    <cfRule type="cellIs" dxfId="3295" priority="1185" operator="between">
      <formula>20</formula>
      <formula>25</formula>
    </cfRule>
    <cfRule type="cellIs" dxfId="3294" priority="1186" operator="between">
      <formula>15</formula>
      <formula>19.99</formula>
    </cfRule>
    <cfRule type="cellIs" dxfId="3293" priority="1187" operator="between">
      <formula>10</formula>
      <formula>14.99</formula>
    </cfRule>
    <cfRule type="cellIs" dxfId="3292" priority="1188" operator="between">
      <formula>5</formula>
      <formula>9.99</formula>
    </cfRule>
    <cfRule type="cellIs" dxfId="3291" priority="1189" operator="between">
      <formula>0.001</formula>
      <formula>4.99</formula>
    </cfRule>
    <cfRule type="cellIs" dxfId="3290" priority="1190" operator="equal">
      <formula>0</formula>
    </cfRule>
  </conditionalFormatting>
  <conditionalFormatting sqref="AB113">
    <cfRule type="cellIs" dxfId="3289" priority="1177" operator="equal">
      <formula>0</formula>
    </cfRule>
    <cfRule type="cellIs" dxfId="3288" priority="1178" operator="between">
      <formula>20</formula>
      <formula>25</formula>
    </cfRule>
    <cfRule type="cellIs" dxfId="3287" priority="1179" operator="between">
      <formula>15</formula>
      <formula>19.99</formula>
    </cfRule>
    <cfRule type="cellIs" dxfId="3286" priority="1180" operator="between">
      <formula>10</formula>
      <formula>14.99</formula>
    </cfRule>
    <cfRule type="cellIs" dxfId="3285" priority="1181" operator="between">
      <formula>5</formula>
      <formula>9.99</formula>
    </cfRule>
    <cfRule type="cellIs" dxfId="3284" priority="1182" operator="between">
      <formula>0.001</formula>
      <formula>4.99</formula>
    </cfRule>
    <cfRule type="cellIs" dxfId="3283" priority="1183" operator="equal">
      <formula>0</formula>
    </cfRule>
  </conditionalFormatting>
  <conditionalFormatting sqref="AB119">
    <cfRule type="cellIs" dxfId="3282" priority="1170" operator="equal">
      <formula>0</formula>
    </cfRule>
    <cfRule type="cellIs" dxfId="3281" priority="1171" operator="between">
      <formula>20</formula>
      <formula>25</formula>
    </cfRule>
    <cfRule type="cellIs" dxfId="3280" priority="1172" operator="between">
      <formula>15</formula>
      <formula>19.99</formula>
    </cfRule>
    <cfRule type="cellIs" dxfId="3279" priority="1173" operator="between">
      <formula>10</formula>
      <formula>14.99</formula>
    </cfRule>
    <cfRule type="cellIs" dxfId="3278" priority="1174" operator="between">
      <formula>5</formula>
      <formula>9.99</formula>
    </cfRule>
    <cfRule type="cellIs" dxfId="3277" priority="1175" operator="between">
      <formula>0.001</formula>
      <formula>4.99</formula>
    </cfRule>
    <cfRule type="cellIs" dxfId="3276" priority="1176" operator="equal">
      <formula>0</formula>
    </cfRule>
  </conditionalFormatting>
  <conditionalFormatting sqref="AB126">
    <cfRule type="cellIs" dxfId="3275" priority="687" operator="equal">
      <formula>0</formula>
    </cfRule>
    <cfRule type="cellIs" dxfId="3274" priority="688" operator="between">
      <formula>20</formula>
      <formula>25</formula>
    </cfRule>
    <cfRule type="cellIs" dxfId="3273" priority="689" operator="between">
      <formula>15</formula>
      <formula>19.99</formula>
    </cfRule>
    <cfRule type="cellIs" dxfId="3272" priority="690" operator="between">
      <formula>10</formula>
      <formula>14.99</formula>
    </cfRule>
    <cfRule type="cellIs" dxfId="3271" priority="691" operator="between">
      <formula>5</formula>
      <formula>9.99</formula>
    </cfRule>
    <cfRule type="cellIs" dxfId="3270" priority="692" operator="between">
      <formula>0.001</formula>
      <formula>4.99</formula>
    </cfRule>
    <cfRule type="cellIs" dxfId="3269" priority="693" operator="equal">
      <formula>0</formula>
    </cfRule>
  </conditionalFormatting>
  <conditionalFormatting sqref="AB132">
    <cfRule type="cellIs" dxfId="3268" priority="680" operator="equal">
      <formula>0</formula>
    </cfRule>
    <cfRule type="cellIs" dxfId="3267" priority="681" operator="between">
      <formula>20</formula>
      <formula>25</formula>
    </cfRule>
    <cfRule type="cellIs" dxfId="3266" priority="682" operator="between">
      <formula>15</formula>
      <formula>19.99</formula>
    </cfRule>
    <cfRule type="cellIs" dxfId="3265" priority="683" operator="between">
      <formula>10</formula>
      <formula>14.99</formula>
    </cfRule>
    <cfRule type="cellIs" dxfId="3264" priority="684" operator="between">
      <formula>5</formula>
      <formula>9.99</formula>
    </cfRule>
    <cfRule type="cellIs" dxfId="3263" priority="685" operator="between">
      <formula>0.001</formula>
      <formula>4.99</formula>
    </cfRule>
    <cfRule type="cellIs" dxfId="3262" priority="686" operator="equal">
      <formula>0</formula>
    </cfRule>
  </conditionalFormatting>
  <conditionalFormatting sqref="AB138">
    <cfRule type="cellIs" dxfId="3261" priority="673" operator="equal">
      <formula>0</formula>
    </cfRule>
    <cfRule type="cellIs" dxfId="3260" priority="674" operator="between">
      <formula>20</formula>
      <formula>25</formula>
    </cfRule>
    <cfRule type="cellIs" dxfId="3259" priority="675" operator="between">
      <formula>15</formula>
      <formula>19.99</formula>
    </cfRule>
    <cfRule type="cellIs" dxfId="3258" priority="676" operator="between">
      <formula>10</formula>
      <formula>14.99</formula>
    </cfRule>
    <cfRule type="cellIs" dxfId="3257" priority="677" operator="between">
      <formula>5</formula>
      <formula>9.99</formula>
    </cfRule>
    <cfRule type="cellIs" dxfId="3256" priority="678" operator="between">
      <formula>0.001</formula>
      <formula>4.99</formula>
    </cfRule>
    <cfRule type="cellIs" dxfId="3255" priority="679" operator="equal">
      <formula>0</formula>
    </cfRule>
  </conditionalFormatting>
  <conditionalFormatting sqref="AB144">
    <cfRule type="cellIs" dxfId="3254" priority="666" operator="equal">
      <formula>0</formula>
    </cfRule>
    <cfRule type="cellIs" dxfId="3253" priority="667" operator="between">
      <formula>20</formula>
      <formula>25</formula>
    </cfRule>
    <cfRule type="cellIs" dxfId="3252" priority="668" operator="between">
      <formula>15</formula>
      <formula>19.99</formula>
    </cfRule>
    <cfRule type="cellIs" dxfId="3251" priority="669" operator="between">
      <formula>10</formula>
      <formula>14.99</formula>
    </cfRule>
    <cfRule type="cellIs" dxfId="3250" priority="670" operator="between">
      <formula>5</formula>
      <formula>9.99</formula>
    </cfRule>
    <cfRule type="cellIs" dxfId="3249" priority="671" operator="between">
      <formula>0.001</formula>
      <formula>4.99</formula>
    </cfRule>
    <cfRule type="cellIs" dxfId="3248" priority="672" operator="equal">
      <formula>0</formula>
    </cfRule>
  </conditionalFormatting>
  <conditionalFormatting sqref="AB150">
    <cfRule type="cellIs" dxfId="3247" priority="659" operator="equal">
      <formula>0</formula>
    </cfRule>
    <cfRule type="cellIs" dxfId="3246" priority="660" operator="between">
      <formula>20</formula>
      <formula>25</formula>
    </cfRule>
    <cfRule type="cellIs" dxfId="3245" priority="661" operator="between">
      <formula>15</formula>
      <formula>19.99</formula>
    </cfRule>
    <cfRule type="cellIs" dxfId="3244" priority="662" operator="between">
      <formula>10</formula>
      <formula>14.99</formula>
    </cfRule>
    <cfRule type="cellIs" dxfId="3243" priority="663" operator="between">
      <formula>5</formula>
      <formula>9.99</formula>
    </cfRule>
    <cfRule type="cellIs" dxfId="3242" priority="664" operator="between">
      <formula>0.001</formula>
      <formula>4.99</formula>
    </cfRule>
    <cfRule type="cellIs" dxfId="3241" priority="665" operator="equal">
      <formula>0</formula>
    </cfRule>
  </conditionalFormatting>
  <conditionalFormatting sqref="AB156">
    <cfRule type="cellIs" dxfId="3240" priority="652" operator="equal">
      <formula>0</formula>
    </cfRule>
    <cfRule type="cellIs" dxfId="3239" priority="653" operator="between">
      <formula>20</formula>
      <formula>25</formula>
    </cfRule>
    <cfRule type="cellIs" dxfId="3238" priority="654" operator="between">
      <formula>15</formula>
      <formula>19.99</formula>
    </cfRule>
    <cfRule type="cellIs" dxfId="3237" priority="655" operator="between">
      <formula>10</formula>
      <formula>14.99</formula>
    </cfRule>
    <cfRule type="cellIs" dxfId="3236" priority="656" operator="between">
      <formula>5</formula>
      <formula>9.99</formula>
    </cfRule>
    <cfRule type="cellIs" dxfId="3235" priority="657" operator="between">
      <formula>0.001</formula>
      <formula>4.99</formula>
    </cfRule>
    <cfRule type="cellIs" dxfId="3234" priority="658" operator="equal">
      <formula>0</formula>
    </cfRule>
  </conditionalFormatting>
  <conditionalFormatting sqref="AB162">
    <cfRule type="cellIs" dxfId="3233" priority="645" operator="equal">
      <formula>0</formula>
    </cfRule>
    <cfRule type="cellIs" dxfId="3232" priority="646" operator="between">
      <formula>20</formula>
      <formula>25</formula>
    </cfRule>
    <cfRule type="cellIs" dxfId="3231" priority="647" operator="between">
      <formula>15</formula>
      <formula>19.99</formula>
    </cfRule>
    <cfRule type="cellIs" dxfId="3230" priority="648" operator="between">
      <formula>10</formula>
      <formula>14.99</formula>
    </cfRule>
    <cfRule type="cellIs" dxfId="3229" priority="649" operator="between">
      <formula>5</formula>
      <formula>9.99</formula>
    </cfRule>
    <cfRule type="cellIs" dxfId="3228" priority="650" operator="between">
      <formula>0.001</formula>
      <formula>4.99</formula>
    </cfRule>
    <cfRule type="cellIs" dxfId="3227" priority="651" operator="equal">
      <formula>0</formula>
    </cfRule>
  </conditionalFormatting>
  <conditionalFormatting sqref="AB168">
    <cfRule type="cellIs" dxfId="3226" priority="50" operator="equal">
      <formula>0</formula>
    </cfRule>
    <cfRule type="cellIs" dxfId="3225" priority="51" operator="between">
      <formula>20</formula>
      <formula>25</formula>
    </cfRule>
    <cfRule type="cellIs" dxfId="3224" priority="52" operator="between">
      <formula>15</formula>
      <formula>19.99</formula>
    </cfRule>
    <cfRule type="cellIs" dxfId="3223" priority="53" operator="between">
      <formula>10</formula>
      <formula>14.99</formula>
    </cfRule>
    <cfRule type="cellIs" dxfId="3222" priority="54" operator="between">
      <formula>5</formula>
      <formula>9.99</formula>
    </cfRule>
    <cfRule type="cellIs" dxfId="3221" priority="55" operator="between">
      <formula>0.001</formula>
      <formula>4.99</formula>
    </cfRule>
    <cfRule type="cellIs" dxfId="3220" priority="56" operator="equal">
      <formula>0</formula>
    </cfRule>
  </conditionalFormatting>
  <conditionalFormatting sqref="AB174">
    <cfRule type="cellIs" dxfId="3219" priority="120" operator="equal">
      <formula>0</formula>
    </cfRule>
    <cfRule type="cellIs" dxfId="3218" priority="121" operator="between">
      <formula>20</formula>
      <formula>25</formula>
    </cfRule>
    <cfRule type="cellIs" dxfId="3217" priority="122" operator="between">
      <formula>15</formula>
      <formula>19.99</formula>
    </cfRule>
    <cfRule type="cellIs" dxfId="3216" priority="123" operator="between">
      <formula>10</formula>
      <formula>14.99</formula>
    </cfRule>
    <cfRule type="cellIs" dxfId="3215" priority="124" operator="between">
      <formula>5</formula>
      <formula>9.99</formula>
    </cfRule>
    <cfRule type="cellIs" dxfId="3214" priority="125" operator="between">
      <formula>0.001</formula>
      <formula>4.99</formula>
    </cfRule>
    <cfRule type="cellIs" dxfId="3213" priority="126" operator="equal">
      <formula>0</formula>
    </cfRule>
  </conditionalFormatting>
  <conditionalFormatting sqref="AB180">
    <cfRule type="cellIs" dxfId="3212" priority="638" operator="equal">
      <formula>0</formula>
    </cfRule>
    <cfRule type="cellIs" dxfId="3211" priority="639" operator="between">
      <formula>20</formula>
      <formula>25</formula>
    </cfRule>
    <cfRule type="cellIs" dxfId="3210" priority="640" operator="between">
      <formula>15</formula>
      <formula>19.99</formula>
    </cfRule>
    <cfRule type="cellIs" dxfId="3209" priority="641" operator="between">
      <formula>10</formula>
      <formula>14.99</formula>
    </cfRule>
    <cfRule type="cellIs" dxfId="3208" priority="642" operator="between">
      <formula>5</formula>
      <formula>9.99</formula>
    </cfRule>
    <cfRule type="cellIs" dxfId="3207" priority="643" operator="between">
      <formula>0.001</formula>
      <formula>4.99</formula>
    </cfRule>
    <cfRule type="cellIs" dxfId="3206" priority="644" operator="equal">
      <formula>0</formula>
    </cfRule>
  </conditionalFormatting>
  <conditionalFormatting sqref="AB186">
    <cfRule type="cellIs" dxfId="3205" priority="631" operator="equal">
      <formula>0</formula>
    </cfRule>
    <cfRule type="cellIs" dxfId="3204" priority="632" operator="between">
      <formula>20</formula>
      <formula>25</formula>
    </cfRule>
    <cfRule type="cellIs" dxfId="3203" priority="633" operator="between">
      <formula>15</formula>
      <formula>19.99</formula>
    </cfRule>
    <cfRule type="cellIs" dxfId="3202" priority="634" operator="between">
      <formula>10</formula>
      <formula>14.99</formula>
    </cfRule>
    <cfRule type="cellIs" dxfId="3201" priority="635" operator="between">
      <formula>5</formula>
      <formula>9.99</formula>
    </cfRule>
    <cfRule type="cellIs" dxfId="3200" priority="636" operator="between">
      <formula>0.001</formula>
      <formula>4.99</formula>
    </cfRule>
    <cfRule type="cellIs" dxfId="3199" priority="637" operator="equal">
      <formula>0</formula>
    </cfRule>
  </conditionalFormatting>
  <conditionalFormatting sqref="AB192">
    <cfRule type="cellIs" dxfId="3198" priority="624" operator="equal">
      <formula>0</formula>
    </cfRule>
    <cfRule type="cellIs" dxfId="3197" priority="625" operator="between">
      <formula>20</formula>
      <formula>25</formula>
    </cfRule>
    <cfRule type="cellIs" dxfId="3196" priority="626" operator="between">
      <formula>15</formula>
      <formula>19.99</formula>
    </cfRule>
    <cfRule type="cellIs" dxfId="3195" priority="627" operator="between">
      <formula>10</formula>
      <formula>14.99</formula>
    </cfRule>
    <cfRule type="cellIs" dxfId="3194" priority="628" operator="between">
      <formula>5</formula>
      <formula>9.99</formula>
    </cfRule>
    <cfRule type="cellIs" dxfId="3193" priority="629" operator="between">
      <formula>0.001</formula>
      <formula>4.99</formula>
    </cfRule>
    <cfRule type="cellIs" dxfId="3192" priority="630" operator="equal">
      <formula>0</formula>
    </cfRule>
  </conditionalFormatting>
  <conditionalFormatting sqref="AB198">
    <cfRule type="cellIs" dxfId="3191" priority="617" operator="equal">
      <formula>0</formula>
    </cfRule>
    <cfRule type="cellIs" dxfId="3190" priority="618" operator="between">
      <formula>20</formula>
      <formula>25</formula>
    </cfRule>
    <cfRule type="cellIs" dxfId="3189" priority="619" operator="between">
      <formula>15</formula>
      <formula>19.99</formula>
    </cfRule>
    <cfRule type="cellIs" dxfId="3188" priority="620" operator="between">
      <formula>10</formula>
      <formula>14.99</formula>
    </cfRule>
    <cfRule type="cellIs" dxfId="3187" priority="621" operator="between">
      <formula>5</formula>
      <formula>9.99</formula>
    </cfRule>
    <cfRule type="cellIs" dxfId="3186" priority="622" operator="between">
      <formula>0.001</formula>
      <formula>4.99</formula>
    </cfRule>
    <cfRule type="cellIs" dxfId="3185" priority="623" operator="equal">
      <formula>0</formula>
    </cfRule>
  </conditionalFormatting>
  <conditionalFormatting sqref="AB204">
    <cfRule type="cellIs" dxfId="3184" priority="610" operator="equal">
      <formula>0</formula>
    </cfRule>
    <cfRule type="cellIs" dxfId="3183" priority="611" operator="between">
      <formula>20</formula>
      <formula>25</formula>
    </cfRule>
    <cfRule type="cellIs" dxfId="3182" priority="612" operator="between">
      <formula>15</formula>
      <formula>19.99</formula>
    </cfRule>
    <cfRule type="cellIs" dxfId="3181" priority="613" operator="between">
      <formula>10</formula>
      <formula>14.99</formula>
    </cfRule>
    <cfRule type="cellIs" dxfId="3180" priority="614" operator="between">
      <formula>5</formula>
      <formula>9.99</formula>
    </cfRule>
    <cfRule type="cellIs" dxfId="3179" priority="615" operator="between">
      <formula>0.001</formula>
      <formula>4.99</formula>
    </cfRule>
    <cfRule type="cellIs" dxfId="3178" priority="616" operator="equal">
      <formula>0</formula>
    </cfRule>
  </conditionalFormatting>
  <conditionalFormatting sqref="AB210">
    <cfRule type="cellIs" dxfId="3177" priority="603" operator="equal">
      <formula>0</formula>
    </cfRule>
    <cfRule type="cellIs" dxfId="3176" priority="604" operator="between">
      <formula>20</formula>
      <formula>25</formula>
    </cfRule>
    <cfRule type="cellIs" dxfId="3175" priority="605" operator="between">
      <formula>15</formula>
      <formula>19.99</formula>
    </cfRule>
    <cfRule type="cellIs" dxfId="3174" priority="606" operator="between">
      <formula>10</formula>
      <formula>14.99</formula>
    </cfRule>
    <cfRule type="cellIs" dxfId="3173" priority="607" operator="between">
      <formula>5</formula>
      <formula>9.99</formula>
    </cfRule>
    <cfRule type="cellIs" dxfId="3172" priority="608" operator="between">
      <formula>0.001</formula>
      <formula>4.99</formula>
    </cfRule>
    <cfRule type="cellIs" dxfId="3171" priority="609" operator="equal">
      <formula>0</formula>
    </cfRule>
  </conditionalFormatting>
  <conditionalFormatting sqref="AB216">
    <cfRule type="cellIs" dxfId="3170" priority="596" operator="equal">
      <formula>0</formula>
    </cfRule>
    <cfRule type="cellIs" dxfId="3169" priority="597" operator="between">
      <formula>20</formula>
      <formula>25</formula>
    </cfRule>
    <cfRule type="cellIs" dxfId="3168" priority="598" operator="between">
      <formula>15</formula>
      <formula>19.99</formula>
    </cfRule>
    <cfRule type="cellIs" dxfId="3167" priority="599" operator="between">
      <formula>10</formula>
      <formula>14.99</formula>
    </cfRule>
    <cfRule type="cellIs" dxfId="3166" priority="600" operator="between">
      <formula>5</formula>
      <formula>9.99</formula>
    </cfRule>
    <cfRule type="cellIs" dxfId="3165" priority="601" operator="between">
      <formula>0.001</formula>
      <formula>4.99</formula>
    </cfRule>
    <cfRule type="cellIs" dxfId="3164" priority="602" operator="equal">
      <formula>0</formula>
    </cfRule>
  </conditionalFormatting>
  <conditionalFormatting sqref="AB222">
    <cfRule type="cellIs" dxfId="3163" priority="589" operator="equal">
      <formula>0</formula>
    </cfRule>
    <cfRule type="cellIs" dxfId="3162" priority="590" operator="between">
      <formula>20</formula>
      <formula>25</formula>
    </cfRule>
    <cfRule type="cellIs" dxfId="3161" priority="591" operator="between">
      <formula>15</formula>
      <formula>19.99</formula>
    </cfRule>
    <cfRule type="cellIs" dxfId="3160" priority="592" operator="between">
      <formula>10</formula>
      <formula>14.99</formula>
    </cfRule>
    <cfRule type="cellIs" dxfId="3159" priority="593" operator="between">
      <formula>5</formula>
      <formula>9.99</formula>
    </cfRule>
    <cfRule type="cellIs" dxfId="3158" priority="594" operator="between">
      <formula>0.001</formula>
      <formula>4.99</formula>
    </cfRule>
    <cfRule type="cellIs" dxfId="3157" priority="595" operator="equal">
      <formula>0</formula>
    </cfRule>
  </conditionalFormatting>
  <conditionalFormatting sqref="AB228">
    <cfRule type="cellIs" dxfId="3156" priority="582" operator="equal">
      <formula>0</formula>
    </cfRule>
    <cfRule type="cellIs" dxfId="3155" priority="583" operator="between">
      <formula>20</formula>
      <formula>25</formula>
    </cfRule>
    <cfRule type="cellIs" dxfId="3154" priority="584" operator="between">
      <formula>15</formula>
      <formula>19.99</formula>
    </cfRule>
    <cfRule type="cellIs" dxfId="3153" priority="585" operator="between">
      <formula>10</formula>
      <formula>14.99</formula>
    </cfRule>
    <cfRule type="cellIs" dxfId="3152" priority="586" operator="between">
      <formula>5</formula>
      <formula>9.99</formula>
    </cfRule>
    <cfRule type="cellIs" dxfId="3151" priority="587" operator="between">
      <formula>0.001</formula>
      <formula>4.99</formula>
    </cfRule>
    <cfRule type="cellIs" dxfId="3150" priority="588" operator="equal">
      <formula>0</formula>
    </cfRule>
  </conditionalFormatting>
  <conditionalFormatting sqref="AB234">
    <cfRule type="cellIs" dxfId="3149" priority="575" operator="equal">
      <formula>0</formula>
    </cfRule>
    <cfRule type="cellIs" dxfId="3148" priority="576" operator="between">
      <formula>20</formula>
      <formula>25</formula>
    </cfRule>
    <cfRule type="cellIs" dxfId="3147" priority="577" operator="between">
      <formula>15</formula>
      <formula>19.99</formula>
    </cfRule>
    <cfRule type="cellIs" dxfId="3146" priority="578" operator="between">
      <formula>10</formula>
      <formula>14.99</formula>
    </cfRule>
    <cfRule type="cellIs" dxfId="3145" priority="579" operator="between">
      <formula>5</formula>
      <formula>9.99</formula>
    </cfRule>
    <cfRule type="cellIs" dxfId="3144" priority="580" operator="between">
      <formula>0.001</formula>
      <formula>4.99</formula>
    </cfRule>
    <cfRule type="cellIs" dxfId="3143" priority="581" operator="equal">
      <formula>0</formula>
    </cfRule>
  </conditionalFormatting>
  <conditionalFormatting sqref="AB241">
    <cfRule type="cellIs" dxfId="3142" priority="1044" operator="equal">
      <formula>0</formula>
    </cfRule>
    <cfRule type="cellIs" dxfId="3141" priority="1045" operator="between">
      <formula>20</formula>
      <formula>25</formula>
    </cfRule>
    <cfRule type="cellIs" dxfId="3140" priority="1046" operator="between">
      <formula>15</formula>
      <formula>19.99</formula>
    </cfRule>
    <cfRule type="cellIs" dxfId="3139" priority="1047" operator="between">
      <formula>10</formula>
      <formula>14.99</formula>
    </cfRule>
    <cfRule type="cellIs" dxfId="3138" priority="1048" operator="between">
      <formula>5</formula>
      <formula>9.99</formula>
    </cfRule>
    <cfRule type="cellIs" dxfId="3137" priority="1049" operator="between">
      <formula>0.001</formula>
      <formula>4.99</formula>
    </cfRule>
    <cfRule type="cellIs" dxfId="3136" priority="1050" operator="equal">
      <formula>0</formula>
    </cfRule>
  </conditionalFormatting>
  <conditionalFormatting sqref="AB247">
    <cfRule type="cellIs" dxfId="3135" priority="1037" operator="equal">
      <formula>0</formula>
    </cfRule>
    <cfRule type="cellIs" dxfId="3134" priority="1038" operator="between">
      <formula>20</formula>
      <formula>25</formula>
    </cfRule>
    <cfRule type="cellIs" dxfId="3133" priority="1039" operator="between">
      <formula>15</formula>
      <formula>19.99</formula>
    </cfRule>
    <cfRule type="cellIs" dxfId="3132" priority="1040" operator="between">
      <formula>10</formula>
      <formula>14.99</formula>
    </cfRule>
    <cfRule type="cellIs" dxfId="3131" priority="1041" operator="between">
      <formula>5</formula>
      <formula>9.99</formula>
    </cfRule>
    <cfRule type="cellIs" dxfId="3130" priority="1042" operator="between">
      <formula>0.001</formula>
      <formula>4.99</formula>
    </cfRule>
    <cfRule type="cellIs" dxfId="3129" priority="1043" operator="equal">
      <formula>0</formula>
    </cfRule>
  </conditionalFormatting>
  <conditionalFormatting sqref="AB253">
    <cfRule type="cellIs" dxfId="3128" priority="1030" operator="equal">
      <formula>0</formula>
    </cfRule>
    <cfRule type="cellIs" dxfId="3127" priority="1031" operator="between">
      <formula>20</formula>
      <formula>25</formula>
    </cfRule>
    <cfRule type="cellIs" dxfId="3126" priority="1032" operator="between">
      <formula>15</formula>
      <formula>19.99</formula>
    </cfRule>
    <cfRule type="cellIs" dxfId="3125" priority="1033" operator="between">
      <formula>10</formula>
      <formula>14.99</formula>
    </cfRule>
    <cfRule type="cellIs" dxfId="3124" priority="1034" operator="between">
      <formula>5</formula>
      <formula>9.99</formula>
    </cfRule>
    <cfRule type="cellIs" dxfId="3123" priority="1035" operator="between">
      <formula>0.001</formula>
      <formula>4.99</formula>
    </cfRule>
    <cfRule type="cellIs" dxfId="3122" priority="1036" operator="equal">
      <formula>0</formula>
    </cfRule>
  </conditionalFormatting>
  <conditionalFormatting sqref="AB259">
    <cfRule type="cellIs" dxfId="3121" priority="1023" operator="equal">
      <formula>0</formula>
    </cfRule>
    <cfRule type="cellIs" dxfId="3120" priority="1024" operator="between">
      <formula>20</formula>
      <formula>25</formula>
    </cfRule>
    <cfRule type="cellIs" dxfId="3119" priority="1025" operator="between">
      <formula>15</formula>
      <formula>19.99</formula>
    </cfRule>
    <cfRule type="cellIs" dxfId="3118" priority="1026" operator="between">
      <formula>10</formula>
      <formula>14.99</formula>
    </cfRule>
    <cfRule type="cellIs" dxfId="3117" priority="1027" operator="between">
      <formula>5</formula>
      <formula>9.99</formula>
    </cfRule>
    <cfRule type="cellIs" dxfId="3116" priority="1028" operator="between">
      <formula>0.001</formula>
      <formula>4.99</formula>
    </cfRule>
    <cfRule type="cellIs" dxfId="3115" priority="1029" operator="equal">
      <formula>0</formula>
    </cfRule>
  </conditionalFormatting>
  <conditionalFormatting sqref="AB265">
    <cfRule type="cellIs" dxfId="3114" priority="1016" operator="equal">
      <formula>0</formula>
    </cfRule>
    <cfRule type="cellIs" dxfId="3113" priority="1017" operator="between">
      <formula>20</formula>
      <formula>25</formula>
    </cfRule>
    <cfRule type="cellIs" dxfId="3112" priority="1018" operator="between">
      <formula>15</formula>
      <formula>19.99</formula>
    </cfRule>
    <cfRule type="cellIs" dxfId="3111" priority="1019" operator="between">
      <formula>10</formula>
      <formula>14.99</formula>
    </cfRule>
    <cfRule type="cellIs" dxfId="3110" priority="1020" operator="between">
      <formula>5</formula>
      <formula>9.99</formula>
    </cfRule>
    <cfRule type="cellIs" dxfId="3109" priority="1021" operator="between">
      <formula>0.001</formula>
      <formula>4.99</formula>
    </cfRule>
    <cfRule type="cellIs" dxfId="3108" priority="1022" operator="equal">
      <formula>0</formula>
    </cfRule>
  </conditionalFormatting>
  <conditionalFormatting sqref="AB271">
    <cfRule type="cellIs" dxfId="3107" priority="1009" operator="equal">
      <formula>0</formula>
    </cfRule>
    <cfRule type="cellIs" dxfId="3106" priority="1010" operator="between">
      <formula>20</formula>
      <formula>25</formula>
    </cfRule>
    <cfRule type="cellIs" dxfId="3105" priority="1011" operator="between">
      <formula>15</formula>
      <formula>19.99</formula>
    </cfRule>
    <cfRule type="cellIs" dxfId="3104" priority="1012" operator="between">
      <formula>10</formula>
      <formula>14.99</formula>
    </cfRule>
    <cfRule type="cellIs" dxfId="3103" priority="1013" operator="between">
      <formula>5</formula>
      <formula>9.99</formula>
    </cfRule>
    <cfRule type="cellIs" dxfId="3102" priority="1014" operator="between">
      <formula>0.001</formula>
      <formula>4.99</formula>
    </cfRule>
    <cfRule type="cellIs" dxfId="3101" priority="1015" operator="equal">
      <formula>0</formula>
    </cfRule>
  </conditionalFormatting>
  <conditionalFormatting sqref="AB277">
    <cfRule type="cellIs" dxfId="3100" priority="1002" operator="equal">
      <formula>0</formula>
    </cfRule>
    <cfRule type="cellIs" dxfId="3099" priority="1003" operator="between">
      <formula>20</formula>
      <formula>25</formula>
    </cfRule>
    <cfRule type="cellIs" dxfId="3098" priority="1004" operator="between">
      <formula>15</formula>
      <formula>19.99</formula>
    </cfRule>
    <cfRule type="cellIs" dxfId="3097" priority="1005" operator="between">
      <formula>10</formula>
      <formula>14.99</formula>
    </cfRule>
    <cfRule type="cellIs" dxfId="3096" priority="1006" operator="between">
      <formula>5</formula>
      <formula>9.99</formula>
    </cfRule>
    <cfRule type="cellIs" dxfId="3095" priority="1007" operator="between">
      <formula>0.001</formula>
      <formula>4.99</formula>
    </cfRule>
    <cfRule type="cellIs" dxfId="3094" priority="1008" operator="equal">
      <formula>0</formula>
    </cfRule>
  </conditionalFormatting>
  <conditionalFormatting sqref="AB283">
    <cfRule type="cellIs" dxfId="3093" priority="43" operator="equal">
      <formula>0</formula>
    </cfRule>
    <cfRule type="cellIs" dxfId="3092" priority="44" operator="between">
      <formula>20</formula>
      <formula>25</formula>
    </cfRule>
    <cfRule type="cellIs" dxfId="3091" priority="45" operator="between">
      <formula>15</formula>
      <formula>19.99</formula>
    </cfRule>
    <cfRule type="cellIs" dxfId="3090" priority="46" operator="between">
      <formula>10</formula>
      <formula>14.99</formula>
    </cfRule>
    <cfRule type="cellIs" dxfId="3089" priority="47" operator="between">
      <formula>5</formula>
      <formula>9.99</formula>
    </cfRule>
    <cfRule type="cellIs" dxfId="3088" priority="48" operator="between">
      <formula>0.001</formula>
      <formula>4.99</formula>
    </cfRule>
    <cfRule type="cellIs" dxfId="3087" priority="49" operator="equal">
      <formula>0</formula>
    </cfRule>
  </conditionalFormatting>
  <conditionalFormatting sqref="AB289">
    <cfRule type="cellIs" dxfId="3086" priority="113" operator="equal">
      <formula>0</formula>
    </cfRule>
    <cfRule type="cellIs" dxfId="3085" priority="114" operator="between">
      <formula>20</formula>
      <formula>25</formula>
    </cfRule>
    <cfRule type="cellIs" dxfId="3084" priority="115" operator="between">
      <formula>15</formula>
      <formula>19.99</formula>
    </cfRule>
    <cfRule type="cellIs" dxfId="3083" priority="116" operator="between">
      <formula>10</formula>
      <formula>14.99</formula>
    </cfRule>
    <cfRule type="cellIs" dxfId="3082" priority="117" operator="between">
      <formula>5</formula>
      <formula>9.99</formula>
    </cfRule>
    <cfRule type="cellIs" dxfId="3081" priority="118" operator="between">
      <formula>0.001</formula>
      <formula>4.99</formula>
    </cfRule>
    <cfRule type="cellIs" dxfId="3080" priority="119" operator="equal">
      <formula>0</formula>
    </cfRule>
  </conditionalFormatting>
  <conditionalFormatting sqref="AB295">
    <cfRule type="cellIs" dxfId="3079" priority="995" operator="equal">
      <formula>0</formula>
    </cfRule>
    <cfRule type="cellIs" dxfId="3078" priority="996" operator="between">
      <formula>20</formula>
      <formula>25</formula>
    </cfRule>
    <cfRule type="cellIs" dxfId="3077" priority="997" operator="between">
      <formula>15</formula>
      <formula>19.99</formula>
    </cfRule>
    <cfRule type="cellIs" dxfId="3076" priority="998" operator="between">
      <formula>10</formula>
      <formula>14.99</formula>
    </cfRule>
    <cfRule type="cellIs" dxfId="3075" priority="999" operator="between">
      <formula>5</formula>
      <formula>9.99</formula>
    </cfRule>
    <cfRule type="cellIs" dxfId="3074" priority="1000" operator="between">
      <formula>0.001</formula>
      <formula>4.99</formula>
    </cfRule>
    <cfRule type="cellIs" dxfId="3073" priority="1001" operator="equal">
      <formula>0</formula>
    </cfRule>
  </conditionalFormatting>
  <conditionalFormatting sqref="AB301">
    <cfRule type="cellIs" dxfId="3072" priority="988" operator="equal">
      <formula>0</formula>
    </cfRule>
    <cfRule type="cellIs" dxfId="3071" priority="989" operator="between">
      <formula>20</formula>
      <formula>25</formula>
    </cfRule>
    <cfRule type="cellIs" dxfId="3070" priority="990" operator="between">
      <formula>15</formula>
      <formula>19.99</formula>
    </cfRule>
    <cfRule type="cellIs" dxfId="3069" priority="991" operator="between">
      <formula>10</formula>
      <formula>14.99</formula>
    </cfRule>
    <cfRule type="cellIs" dxfId="3068" priority="992" operator="between">
      <formula>5</formula>
      <formula>9.99</formula>
    </cfRule>
    <cfRule type="cellIs" dxfId="3067" priority="993" operator="between">
      <formula>0.001</formula>
      <formula>4.99</formula>
    </cfRule>
    <cfRule type="cellIs" dxfId="3066" priority="994" operator="equal">
      <formula>0</formula>
    </cfRule>
  </conditionalFormatting>
  <conditionalFormatting sqref="AB307">
    <cfRule type="cellIs" dxfId="3065" priority="981" operator="equal">
      <formula>0</formula>
    </cfRule>
    <cfRule type="cellIs" dxfId="3064" priority="982" operator="between">
      <formula>20</formula>
      <formula>25</formula>
    </cfRule>
    <cfRule type="cellIs" dxfId="3063" priority="983" operator="between">
      <formula>15</formula>
      <formula>19.99</formula>
    </cfRule>
    <cfRule type="cellIs" dxfId="3062" priority="984" operator="between">
      <formula>10</formula>
      <formula>14.99</formula>
    </cfRule>
    <cfRule type="cellIs" dxfId="3061" priority="985" operator="between">
      <formula>5</formula>
      <formula>9.99</formula>
    </cfRule>
    <cfRule type="cellIs" dxfId="3060" priority="986" operator="between">
      <formula>0.001</formula>
      <formula>4.99</formula>
    </cfRule>
    <cfRule type="cellIs" dxfId="3059" priority="987" operator="equal">
      <formula>0</formula>
    </cfRule>
  </conditionalFormatting>
  <conditionalFormatting sqref="AB313">
    <cfRule type="cellIs" dxfId="3058" priority="974" operator="equal">
      <formula>0</formula>
    </cfRule>
    <cfRule type="cellIs" dxfId="3057" priority="975" operator="between">
      <formula>20</formula>
      <formula>25</formula>
    </cfRule>
    <cfRule type="cellIs" dxfId="3056" priority="976" operator="between">
      <formula>15</formula>
      <formula>19.99</formula>
    </cfRule>
    <cfRule type="cellIs" dxfId="3055" priority="977" operator="between">
      <formula>10</formula>
      <formula>14.99</formula>
    </cfRule>
    <cfRule type="cellIs" dxfId="3054" priority="978" operator="between">
      <formula>5</formula>
      <formula>9.99</formula>
    </cfRule>
    <cfRule type="cellIs" dxfId="3053" priority="979" operator="between">
      <formula>0.001</formula>
      <formula>4.99</formula>
    </cfRule>
    <cfRule type="cellIs" dxfId="3052" priority="980" operator="equal">
      <formula>0</formula>
    </cfRule>
  </conditionalFormatting>
  <conditionalFormatting sqref="AB319">
    <cfRule type="cellIs" dxfId="3051" priority="967" operator="equal">
      <formula>0</formula>
    </cfRule>
    <cfRule type="cellIs" dxfId="3050" priority="968" operator="between">
      <formula>20</formula>
      <formula>25</formula>
    </cfRule>
    <cfRule type="cellIs" dxfId="3049" priority="969" operator="between">
      <formula>15</formula>
      <formula>19.99</formula>
    </cfRule>
    <cfRule type="cellIs" dxfId="3048" priority="970" operator="between">
      <formula>10</formula>
      <formula>14.99</formula>
    </cfRule>
    <cfRule type="cellIs" dxfId="3047" priority="971" operator="between">
      <formula>5</formula>
      <formula>9.99</formula>
    </cfRule>
    <cfRule type="cellIs" dxfId="3046" priority="972" operator="between">
      <formula>0.001</formula>
      <formula>4.99</formula>
    </cfRule>
    <cfRule type="cellIs" dxfId="3045" priority="973" operator="equal">
      <formula>0</formula>
    </cfRule>
  </conditionalFormatting>
  <conditionalFormatting sqref="AB325">
    <cfRule type="cellIs" dxfId="3044" priority="960" operator="equal">
      <formula>0</formula>
    </cfRule>
    <cfRule type="cellIs" dxfId="3043" priority="961" operator="between">
      <formula>20</formula>
      <formula>25</formula>
    </cfRule>
    <cfRule type="cellIs" dxfId="3042" priority="962" operator="between">
      <formula>15</formula>
      <formula>19.99</formula>
    </cfRule>
    <cfRule type="cellIs" dxfId="3041" priority="963" operator="between">
      <formula>10</formula>
      <formula>14.99</formula>
    </cfRule>
    <cfRule type="cellIs" dxfId="3040" priority="964" operator="between">
      <formula>5</formula>
      <formula>9.99</formula>
    </cfRule>
    <cfRule type="cellIs" dxfId="3039" priority="965" operator="between">
      <formula>0.001</formula>
      <formula>4.99</formula>
    </cfRule>
    <cfRule type="cellIs" dxfId="3038" priority="966" operator="equal">
      <formula>0</formula>
    </cfRule>
  </conditionalFormatting>
  <conditionalFormatting sqref="AB331">
    <cfRule type="cellIs" dxfId="3037" priority="953" operator="equal">
      <formula>0</formula>
    </cfRule>
    <cfRule type="cellIs" dxfId="3036" priority="954" operator="between">
      <formula>20</formula>
      <formula>25</formula>
    </cfRule>
    <cfRule type="cellIs" dxfId="3035" priority="955" operator="between">
      <formula>15</formula>
      <formula>19.99</formula>
    </cfRule>
    <cfRule type="cellIs" dxfId="3034" priority="956" operator="between">
      <formula>10</formula>
      <formula>14.99</formula>
    </cfRule>
    <cfRule type="cellIs" dxfId="3033" priority="957" operator="between">
      <formula>5</formula>
      <formula>9.99</formula>
    </cfRule>
    <cfRule type="cellIs" dxfId="3032" priority="958" operator="between">
      <formula>0.001</formula>
      <formula>4.99</formula>
    </cfRule>
    <cfRule type="cellIs" dxfId="3031" priority="959" operator="equal">
      <formula>0</formula>
    </cfRule>
  </conditionalFormatting>
  <conditionalFormatting sqref="AB337">
    <cfRule type="cellIs" dxfId="3030" priority="946" operator="equal">
      <formula>0</formula>
    </cfRule>
    <cfRule type="cellIs" dxfId="3029" priority="947" operator="between">
      <formula>20</formula>
      <formula>25</formula>
    </cfRule>
    <cfRule type="cellIs" dxfId="3028" priority="948" operator="between">
      <formula>15</formula>
      <formula>19.99</formula>
    </cfRule>
    <cfRule type="cellIs" dxfId="3027" priority="949" operator="between">
      <formula>10</formula>
      <formula>14.99</formula>
    </cfRule>
    <cfRule type="cellIs" dxfId="3026" priority="950" operator="between">
      <formula>5</formula>
      <formula>9.99</formula>
    </cfRule>
    <cfRule type="cellIs" dxfId="3025" priority="951" operator="between">
      <formula>0.001</formula>
      <formula>4.99</formula>
    </cfRule>
    <cfRule type="cellIs" dxfId="3024" priority="952" operator="equal">
      <formula>0</formula>
    </cfRule>
  </conditionalFormatting>
  <conditionalFormatting sqref="AB343">
    <cfRule type="cellIs" dxfId="3023" priority="939" operator="equal">
      <formula>0</formula>
    </cfRule>
    <cfRule type="cellIs" dxfId="3022" priority="940" operator="between">
      <formula>20</formula>
      <formula>25</formula>
    </cfRule>
    <cfRule type="cellIs" dxfId="3021" priority="941" operator="between">
      <formula>15</formula>
      <formula>19.99</formula>
    </cfRule>
    <cfRule type="cellIs" dxfId="3020" priority="942" operator="between">
      <formula>10</formula>
      <formula>14.99</formula>
    </cfRule>
    <cfRule type="cellIs" dxfId="3019" priority="943" operator="between">
      <formula>5</formula>
      <formula>9.99</formula>
    </cfRule>
    <cfRule type="cellIs" dxfId="3018" priority="944" operator="between">
      <formula>0.001</formula>
      <formula>4.99</formula>
    </cfRule>
    <cfRule type="cellIs" dxfId="3017" priority="945" operator="equal">
      <formula>0</formula>
    </cfRule>
  </conditionalFormatting>
  <conditionalFormatting sqref="AB349">
    <cfRule type="cellIs" dxfId="3016" priority="932" operator="equal">
      <formula>0</formula>
    </cfRule>
    <cfRule type="cellIs" dxfId="3015" priority="933" operator="between">
      <formula>20</formula>
      <formula>25</formula>
    </cfRule>
    <cfRule type="cellIs" dxfId="3014" priority="934" operator="between">
      <formula>15</formula>
      <formula>19.99</formula>
    </cfRule>
    <cfRule type="cellIs" dxfId="3013" priority="935" operator="between">
      <formula>10</formula>
      <formula>14.99</formula>
    </cfRule>
    <cfRule type="cellIs" dxfId="3012" priority="936" operator="between">
      <formula>5</formula>
      <formula>9.99</formula>
    </cfRule>
    <cfRule type="cellIs" dxfId="3011" priority="937" operator="between">
      <formula>0.001</formula>
      <formula>4.99</formula>
    </cfRule>
    <cfRule type="cellIs" dxfId="3010" priority="938" operator="equal">
      <formula>0</formula>
    </cfRule>
  </conditionalFormatting>
  <conditionalFormatting sqref="AB356">
    <cfRule type="cellIs" dxfId="3009" priority="568" operator="equal">
      <formula>0</formula>
    </cfRule>
    <cfRule type="cellIs" dxfId="3008" priority="569" operator="between">
      <formula>20</formula>
      <formula>25</formula>
    </cfRule>
    <cfRule type="cellIs" dxfId="3007" priority="570" operator="between">
      <formula>15</formula>
      <formula>19.99</formula>
    </cfRule>
    <cfRule type="cellIs" dxfId="3006" priority="571" operator="between">
      <formula>10</formula>
      <formula>14.99</formula>
    </cfRule>
    <cfRule type="cellIs" dxfId="3005" priority="572" operator="between">
      <formula>5</formula>
      <formula>9.99</formula>
    </cfRule>
    <cfRule type="cellIs" dxfId="3004" priority="573" operator="between">
      <formula>0.001</formula>
      <formula>4.99</formula>
    </cfRule>
    <cfRule type="cellIs" dxfId="3003" priority="574" operator="equal">
      <formula>0</formula>
    </cfRule>
  </conditionalFormatting>
  <conditionalFormatting sqref="AB362">
    <cfRule type="cellIs" dxfId="3002" priority="561" operator="equal">
      <formula>0</formula>
    </cfRule>
    <cfRule type="cellIs" dxfId="3001" priority="562" operator="between">
      <formula>20</formula>
      <formula>25</formula>
    </cfRule>
    <cfRule type="cellIs" dxfId="3000" priority="563" operator="between">
      <formula>15</formula>
      <formula>19.99</formula>
    </cfRule>
    <cfRule type="cellIs" dxfId="2999" priority="564" operator="between">
      <formula>10</formula>
      <formula>14.99</formula>
    </cfRule>
    <cfRule type="cellIs" dxfId="2998" priority="565" operator="between">
      <formula>5</formula>
      <formula>9.99</formula>
    </cfRule>
    <cfRule type="cellIs" dxfId="2997" priority="566" operator="between">
      <formula>0.001</formula>
      <formula>4.99</formula>
    </cfRule>
    <cfRule type="cellIs" dxfId="2996" priority="567" operator="equal">
      <formula>0</formula>
    </cfRule>
  </conditionalFormatting>
  <conditionalFormatting sqref="AB368">
    <cfRule type="cellIs" dxfId="2995" priority="554" operator="equal">
      <formula>0</formula>
    </cfRule>
    <cfRule type="cellIs" dxfId="2994" priority="555" operator="between">
      <formula>20</formula>
      <formula>25</formula>
    </cfRule>
    <cfRule type="cellIs" dxfId="2993" priority="556" operator="between">
      <formula>15</formula>
      <formula>19.99</formula>
    </cfRule>
    <cfRule type="cellIs" dxfId="2992" priority="557" operator="between">
      <formula>10</formula>
      <formula>14.99</formula>
    </cfRule>
    <cfRule type="cellIs" dxfId="2991" priority="558" operator="between">
      <formula>5</formula>
      <formula>9.99</formula>
    </cfRule>
    <cfRule type="cellIs" dxfId="2990" priority="559" operator="between">
      <formula>0.001</formula>
      <formula>4.99</formula>
    </cfRule>
    <cfRule type="cellIs" dxfId="2989" priority="560" operator="equal">
      <formula>0</formula>
    </cfRule>
  </conditionalFormatting>
  <conditionalFormatting sqref="AB374">
    <cfRule type="cellIs" dxfId="2988" priority="547" operator="equal">
      <formula>0</formula>
    </cfRule>
    <cfRule type="cellIs" dxfId="2987" priority="548" operator="between">
      <formula>20</formula>
      <formula>25</formula>
    </cfRule>
    <cfRule type="cellIs" dxfId="2986" priority="549" operator="between">
      <formula>15</formula>
      <formula>19.99</formula>
    </cfRule>
    <cfRule type="cellIs" dxfId="2985" priority="550" operator="between">
      <formula>10</formula>
      <formula>14.99</formula>
    </cfRule>
    <cfRule type="cellIs" dxfId="2984" priority="551" operator="between">
      <formula>5</formula>
      <formula>9.99</formula>
    </cfRule>
    <cfRule type="cellIs" dxfId="2983" priority="552" operator="between">
      <formula>0.001</formula>
      <formula>4.99</formula>
    </cfRule>
    <cfRule type="cellIs" dxfId="2982" priority="553" operator="equal">
      <formula>0</formula>
    </cfRule>
  </conditionalFormatting>
  <conditionalFormatting sqref="AB380">
    <cfRule type="cellIs" dxfId="2981" priority="540" operator="equal">
      <formula>0</formula>
    </cfRule>
    <cfRule type="cellIs" dxfId="2980" priority="541" operator="between">
      <formula>20</formula>
      <formula>25</formula>
    </cfRule>
    <cfRule type="cellIs" dxfId="2979" priority="542" operator="between">
      <formula>15</formula>
      <formula>19.99</formula>
    </cfRule>
    <cfRule type="cellIs" dxfId="2978" priority="543" operator="between">
      <formula>10</formula>
      <formula>14.99</formula>
    </cfRule>
    <cfRule type="cellIs" dxfId="2977" priority="544" operator="between">
      <formula>5</formula>
      <formula>9.99</formula>
    </cfRule>
    <cfRule type="cellIs" dxfId="2976" priority="545" operator="between">
      <formula>0.001</formula>
      <formula>4.99</formula>
    </cfRule>
    <cfRule type="cellIs" dxfId="2975" priority="546" operator="equal">
      <formula>0</formula>
    </cfRule>
  </conditionalFormatting>
  <conditionalFormatting sqref="AB386">
    <cfRule type="cellIs" dxfId="2974" priority="533" operator="equal">
      <formula>0</formula>
    </cfRule>
    <cfRule type="cellIs" dxfId="2973" priority="534" operator="between">
      <formula>20</formula>
      <formula>25</formula>
    </cfRule>
    <cfRule type="cellIs" dxfId="2972" priority="535" operator="between">
      <formula>15</formula>
      <formula>19.99</formula>
    </cfRule>
    <cfRule type="cellIs" dxfId="2971" priority="536" operator="between">
      <formula>10</formula>
      <formula>14.99</formula>
    </cfRule>
    <cfRule type="cellIs" dxfId="2970" priority="537" operator="between">
      <formula>5</formula>
      <formula>9.99</formula>
    </cfRule>
    <cfRule type="cellIs" dxfId="2969" priority="538" operator="between">
      <formula>0.001</formula>
      <formula>4.99</formula>
    </cfRule>
    <cfRule type="cellIs" dxfId="2968" priority="539" operator="equal">
      <formula>0</formula>
    </cfRule>
  </conditionalFormatting>
  <conditionalFormatting sqref="AB392">
    <cfRule type="cellIs" dxfId="2967" priority="526" operator="equal">
      <formula>0</formula>
    </cfRule>
    <cfRule type="cellIs" dxfId="2966" priority="527" operator="between">
      <formula>20</formula>
      <formula>25</formula>
    </cfRule>
    <cfRule type="cellIs" dxfId="2965" priority="528" operator="between">
      <formula>15</formula>
      <formula>19.99</formula>
    </cfRule>
    <cfRule type="cellIs" dxfId="2964" priority="529" operator="between">
      <formula>10</formula>
      <formula>14.99</formula>
    </cfRule>
    <cfRule type="cellIs" dxfId="2963" priority="530" operator="between">
      <formula>5</formula>
      <formula>9.99</formula>
    </cfRule>
    <cfRule type="cellIs" dxfId="2962" priority="531" operator="between">
      <formula>0.001</formula>
      <formula>4.99</formula>
    </cfRule>
    <cfRule type="cellIs" dxfId="2961" priority="532" operator="equal">
      <formula>0</formula>
    </cfRule>
  </conditionalFormatting>
  <conditionalFormatting sqref="AB398">
    <cfRule type="cellIs" dxfId="2960" priority="36" operator="equal">
      <formula>0</formula>
    </cfRule>
    <cfRule type="cellIs" dxfId="2959" priority="37" operator="between">
      <formula>20</formula>
      <formula>25</formula>
    </cfRule>
    <cfRule type="cellIs" dxfId="2958" priority="38" operator="between">
      <formula>15</formula>
      <formula>19.99</formula>
    </cfRule>
    <cfRule type="cellIs" dxfId="2957" priority="39" operator="between">
      <formula>10</formula>
      <formula>14.99</formula>
    </cfRule>
    <cfRule type="cellIs" dxfId="2956" priority="40" operator="between">
      <formula>5</formula>
      <formula>9.99</formula>
    </cfRule>
    <cfRule type="cellIs" dxfId="2955" priority="41" operator="between">
      <formula>0.001</formula>
      <formula>4.99</formula>
    </cfRule>
    <cfRule type="cellIs" dxfId="2954" priority="42" operator="equal">
      <formula>0</formula>
    </cfRule>
  </conditionalFormatting>
  <conditionalFormatting sqref="AB404">
    <cfRule type="cellIs" dxfId="2953" priority="106" operator="equal">
      <formula>0</formula>
    </cfRule>
    <cfRule type="cellIs" dxfId="2952" priority="107" operator="between">
      <formula>20</formula>
      <formula>25</formula>
    </cfRule>
    <cfRule type="cellIs" dxfId="2951" priority="108" operator="between">
      <formula>15</formula>
      <formula>19.99</formula>
    </cfRule>
    <cfRule type="cellIs" dxfId="2950" priority="109" operator="between">
      <formula>10</formula>
      <formula>14.99</formula>
    </cfRule>
    <cfRule type="cellIs" dxfId="2949" priority="110" operator="between">
      <formula>5</formula>
      <formula>9.99</formula>
    </cfRule>
    <cfRule type="cellIs" dxfId="2948" priority="111" operator="between">
      <formula>0.001</formula>
      <formula>4.99</formula>
    </cfRule>
    <cfRule type="cellIs" dxfId="2947" priority="112" operator="equal">
      <formula>0</formula>
    </cfRule>
  </conditionalFormatting>
  <conditionalFormatting sqref="AB410">
    <cfRule type="cellIs" dxfId="2946" priority="519" operator="equal">
      <formula>0</formula>
    </cfRule>
    <cfRule type="cellIs" dxfId="2945" priority="520" operator="between">
      <formula>20</formula>
      <formula>25</formula>
    </cfRule>
    <cfRule type="cellIs" dxfId="2944" priority="521" operator="between">
      <formula>15</formula>
      <formula>19.99</formula>
    </cfRule>
    <cfRule type="cellIs" dxfId="2943" priority="522" operator="between">
      <formula>10</formula>
      <formula>14.99</formula>
    </cfRule>
    <cfRule type="cellIs" dxfId="2942" priority="523" operator="between">
      <formula>5</formula>
      <formula>9.99</formula>
    </cfRule>
    <cfRule type="cellIs" dxfId="2941" priority="524" operator="between">
      <formula>0.001</formula>
      <formula>4.99</formula>
    </cfRule>
    <cfRule type="cellIs" dxfId="2940" priority="525" operator="equal">
      <formula>0</formula>
    </cfRule>
  </conditionalFormatting>
  <conditionalFormatting sqref="AB416">
    <cfRule type="cellIs" dxfId="2939" priority="512" operator="equal">
      <formula>0</formula>
    </cfRule>
    <cfRule type="cellIs" dxfId="2938" priority="513" operator="between">
      <formula>20</formula>
      <formula>25</formula>
    </cfRule>
    <cfRule type="cellIs" dxfId="2937" priority="514" operator="between">
      <formula>15</formula>
      <formula>19.99</formula>
    </cfRule>
    <cfRule type="cellIs" dxfId="2936" priority="515" operator="between">
      <formula>10</formula>
      <formula>14.99</formula>
    </cfRule>
    <cfRule type="cellIs" dxfId="2935" priority="516" operator="between">
      <formula>5</formula>
      <formula>9.99</formula>
    </cfRule>
    <cfRule type="cellIs" dxfId="2934" priority="517" operator="between">
      <formula>0.001</formula>
      <formula>4.99</formula>
    </cfRule>
    <cfRule type="cellIs" dxfId="2933" priority="518" operator="equal">
      <formula>0</formula>
    </cfRule>
  </conditionalFormatting>
  <conditionalFormatting sqref="AB422">
    <cfRule type="cellIs" dxfId="2932" priority="505" operator="equal">
      <formula>0</formula>
    </cfRule>
    <cfRule type="cellIs" dxfId="2931" priority="506" operator="between">
      <formula>20</formula>
      <formula>25</formula>
    </cfRule>
    <cfRule type="cellIs" dxfId="2930" priority="507" operator="between">
      <formula>15</formula>
      <formula>19.99</formula>
    </cfRule>
    <cfRule type="cellIs" dxfId="2929" priority="508" operator="between">
      <formula>10</formula>
      <formula>14.99</formula>
    </cfRule>
    <cfRule type="cellIs" dxfId="2928" priority="509" operator="between">
      <formula>5</formula>
      <formula>9.99</formula>
    </cfRule>
    <cfRule type="cellIs" dxfId="2927" priority="510" operator="between">
      <formula>0.001</formula>
      <formula>4.99</formula>
    </cfRule>
    <cfRule type="cellIs" dxfId="2926" priority="511" operator="equal">
      <formula>0</formula>
    </cfRule>
  </conditionalFormatting>
  <conditionalFormatting sqref="AB428">
    <cfRule type="cellIs" dxfId="2925" priority="498" operator="equal">
      <formula>0</formula>
    </cfRule>
    <cfRule type="cellIs" dxfId="2924" priority="499" operator="between">
      <formula>20</formula>
      <formula>25</formula>
    </cfRule>
    <cfRule type="cellIs" dxfId="2923" priority="500" operator="between">
      <formula>15</formula>
      <formula>19.99</formula>
    </cfRule>
    <cfRule type="cellIs" dxfId="2922" priority="501" operator="between">
      <formula>10</formula>
      <formula>14.99</formula>
    </cfRule>
    <cfRule type="cellIs" dxfId="2921" priority="502" operator="between">
      <formula>5</formula>
      <formula>9.99</formula>
    </cfRule>
    <cfRule type="cellIs" dxfId="2920" priority="503" operator="between">
      <formula>0.001</formula>
      <formula>4.99</formula>
    </cfRule>
    <cfRule type="cellIs" dxfId="2919" priority="504" operator="equal">
      <formula>0</formula>
    </cfRule>
  </conditionalFormatting>
  <conditionalFormatting sqref="AB434">
    <cfRule type="cellIs" dxfId="2918" priority="491" operator="equal">
      <formula>0</formula>
    </cfRule>
    <cfRule type="cellIs" dxfId="2917" priority="492" operator="between">
      <formula>20</formula>
      <formula>25</formula>
    </cfRule>
    <cfRule type="cellIs" dxfId="2916" priority="493" operator="between">
      <formula>15</formula>
      <formula>19.99</formula>
    </cfRule>
    <cfRule type="cellIs" dxfId="2915" priority="494" operator="between">
      <formula>10</formula>
      <formula>14.99</formula>
    </cfRule>
    <cfRule type="cellIs" dxfId="2914" priority="495" operator="between">
      <formula>5</formula>
      <formula>9.99</formula>
    </cfRule>
    <cfRule type="cellIs" dxfId="2913" priority="496" operator="between">
      <formula>0.001</formula>
      <formula>4.99</formula>
    </cfRule>
    <cfRule type="cellIs" dxfId="2912" priority="497" operator="equal">
      <formula>0</formula>
    </cfRule>
  </conditionalFormatting>
  <conditionalFormatting sqref="AB440">
    <cfRule type="cellIs" dxfId="2911" priority="484" operator="equal">
      <formula>0</formula>
    </cfRule>
    <cfRule type="cellIs" dxfId="2910" priority="485" operator="between">
      <formula>20</formula>
      <formula>25</formula>
    </cfRule>
    <cfRule type="cellIs" dxfId="2909" priority="486" operator="between">
      <formula>15</formula>
      <formula>19.99</formula>
    </cfRule>
    <cfRule type="cellIs" dxfId="2908" priority="487" operator="between">
      <formula>10</formula>
      <formula>14.99</formula>
    </cfRule>
    <cfRule type="cellIs" dxfId="2907" priority="488" operator="between">
      <formula>5</formula>
      <formula>9.99</formula>
    </cfRule>
    <cfRule type="cellIs" dxfId="2906" priority="489" operator="between">
      <formula>0.001</formula>
      <formula>4.99</formula>
    </cfRule>
    <cfRule type="cellIs" dxfId="2905" priority="490" operator="equal">
      <formula>0</formula>
    </cfRule>
  </conditionalFormatting>
  <conditionalFormatting sqref="AB446">
    <cfRule type="cellIs" dxfId="2904" priority="477" operator="equal">
      <formula>0</formula>
    </cfRule>
    <cfRule type="cellIs" dxfId="2903" priority="478" operator="between">
      <formula>20</formula>
      <formula>25</formula>
    </cfRule>
    <cfRule type="cellIs" dxfId="2902" priority="479" operator="between">
      <formula>15</formula>
      <formula>19.99</formula>
    </cfRule>
    <cfRule type="cellIs" dxfId="2901" priority="480" operator="between">
      <formula>10</formula>
      <formula>14.99</formula>
    </cfRule>
    <cfRule type="cellIs" dxfId="2900" priority="481" operator="between">
      <formula>5</formula>
      <formula>9.99</formula>
    </cfRule>
    <cfRule type="cellIs" dxfId="2899" priority="482" operator="between">
      <formula>0.001</formula>
      <formula>4.99</formula>
    </cfRule>
    <cfRule type="cellIs" dxfId="2898" priority="483" operator="equal">
      <formula>0</formula>
    </cfRule>
  </conditionalFormatting>
  <conditionalFormatting sqref="AB452">
    <cfRule type="cellIs" dxfId="2897" priority="470" operator="equal">
      <formula>0</formula>
    </cfRule>
    <cfRule type="cellIs" dxfId="2896" priority="471" operator="between">
      <formula>20</formula>
      <formula>25</formula>
    </cfRule>
    <cfRule type="cellIs" dxfId="2895" priority="472" operator="between">
      <formula>15</formula>
      <formula>19.99</formula>
    </cfRule>
    <cfRule type="cellIs" dxfId="2894" priority="473" operator="between">
      <formula>10</formula>
      <formula>14.99</formula>
    </cfRule>
    <cfRule type="cellIs" dxfId="2893" priority="474" operator="between">
      <formula>5</formula>
      <formula>9.99</formula>
    </cfRule>
    <cfRule type="cellIs" dxfId="2892" priority="475" operator="between">
      <formula>0.001</formula>
      <formula>4.99</formula>
    </cfRule>
    <cfRule type="cellIs" dxfId="2891" priority="476" operator="equal">
      <formula>0</formula>
    </cfRule>
  </conditionalFormatting>
  <conditionalFormatting sqref="AB458">
    <cfRule type="cellIs" dxfId="2890" priority="463" operator="equal">
      <formula>0</formula>
    </cfRule>
    <cfRule type="cellIs" dxfId="2889" priority="464" operator="between">
      <formula>20</formula>
      <formula>25</formula>
    </cfRule>
    <cfRule type="cellIs" dxfId="2888" priority="465" operator="between">
      <formula>15</formula>
      <formula>19.99</formula>
    </cfRule>
    <cfRule type="cellIs" dxfId="2887" priority="466" operator="between">
      <formula>10</formula>
      <formula>14.99</formula>
    </cfRule>
    <cfRule type="cellIs" dxfId="2886" priority="467" operator="between">
      <formula>5</formula>
      <formula>9.99</formula>
    </cfRule>
    <cfRule type="cellIs" dxfId="2885" priority="468" operator="between">
      <formula>0.001</formula>
      <formula>4.99</formula>
    </cfRule>
    <cfRule type="cellIs" dxfId="2884" priority="469" operator="equal">
      <formula>0</formula>
    </cfRule>
  </conditionalFormatting>
  <conditionalFormatting sqref="AB464">
    <cfRule type="cellIs" dxfId="2883" priority="456" operator="equal">
      <formula>0</formula>
    </cfRule>
    <cfRule type="cellIs" dxfId="2882" priority="457" operator="between">
      <formula>20</formula>
      <formula>25</formula>
    </cfRule>
    <cfRule type="cellIs" dxfId="2881" priority="458" operator="between">
      <formula>15</formula>
      <formula>19.99</formula>
    </cfRule>
    <cfRule type="cellIs" dxfId="2880" priority="459" operator="between">
      <formula>10</formula>
      <formula>14.99</formula>
    </cfRule>
    <cfRule type="cellIs" dxfId="2879" priority="460" operator="between">
      <formula>5</formula>
      <formula>9.99</formula>
    </cfRule>
    <cfRule type="cellIs" dxfId="2878" priority="461" operator="between">
      <formula>0.001</formula>
      <formula>4.99</formula>
    </cfRule>
    <cfRule type="cellIs" dxfId="2877" priority="462" operator="equal">
      <formula>0</formula>
    </cfRule>
  </conditionalFormatting>
  <conditionalFormatting sqref="AB471">
    <cfRule type="cellIs" dxfId="2876" priority="925" operator="equal">
      <formula>0</formula>
    </cfRule>
    <cfRule type="cellIs" dxfId="2875" priority="926" operator="between">
      <formula>20</formula>
      <formula>25</formula>
    </cfRule>
    <cfRule type="cellIs" dxfId="2874" priority="927" operator="between">
      <formula>15</formula>
      <formula>19.99</formula>
    </cfRule>
    <cfRule type="cellIs" dxfId="2873" priority="928" operator="between">
      <formula>10</formula>
      <formula>14.99</formula>
    </cfRule>
    <cfRule type="cellIs" dxfId="2872" priority="929" operator="between">
      <formula>5</formula>
      <formula>9.99</formula>
    </cfRule>
    <cfRule type="cellIs" dxfId="2871" priority="930" operator="between">
      <formula>0.001</formula>
      <formula>4.99</formula>
    </cfRule>
    <cfRule type="cellIs" dxfId="2870" priority="931" operator="equal">
      <formula>0</formula>
    </cfRule>
  </conditionalFormatting>
  <conditionalFormatting sqref="AB477">
    <cfRule type="cellIs" dxfId="2869" priority="918" operator="equal">
      <formula>0</formula>
    </cfRule>
    <cfRule type="cellIs" dxfId="2868" priority="919" operator="between">
      <formula>20</formula>
      <formula>25</formula>
    </cfRule>
    <cfRule type="cellIs" dxfId="2867" priority="920" operator="between">
      <formula>15</formula>
      <formula>19.99</formula>
    </cfRule>
    <cfRule type="cellIs" dxfId="2866" priority="921" operator="between">
      <formula>10</formula>
      <formula>14.99</formula>
    </cfRule>
    <cfRule type="cellIs" dxfId="2865" priority="922" operator="between">
      <formula>5</formula>
      <formula>9.99</formula>
    </cfRule>
    <cfRule type="cellIs" dxfId="2864" priority="923" operator="between">
      <formula>0.001</formula>
      <formula>4.99</formula>
    </cfRule>
    <cfRule type="cellIs" dxfId="2863" priority="924" operator="equal">
      <formula>0</formula>
    </cfRule>
  </conditionalFormatting>
  <conditionalFormatting sqref="AB483">
    <cfRule type="cellIs" dxfId="2862" priority="911" operator="equal">
      <formula>0</formula>
    </cfRule>
    <cfRule type="cellIs" dxfId="2861" priority="912" operator="between">
      <formula>20</formula>
      <formula>25</formula>
    </cfRule>
    <cfRule type="cellIs" dxfId="2860" priority="913" operator="between">
      <formula>15</formula>
      <formula>19.99</formula>
    </cfRule>
    <cfRule type="cellIs" dxfId="2859" priority="914" operator="between">
      <formula>10</formula>
      <formula>14.99</formula>
    </cfRule>
    <cfRule type="cellIs" dxfId="2858" priority="915" operator="between">
      <formula>5</formula>
      <formula>9.99</formula>
    </cfRule>
    <cfRule type="cellIs" dxfId="2857" priority="916" operator="between">
      <formula>0.001</formula>
      <formula>4.99</formula>
    </cfRule>
    <cfRule type="cellIs" dxfId="2856" priority="917" operator="equal">
      <formula>0</formula>
    </cfRule>
  </conditionalFormatting>
  <conditionalFormatting sqref="AB489">
    <cfRule type="cellIs" dxfId="2855" priority="904" operator="equal">
      <formula>0</formula>
    </cfRule>
    <cfRule type="cellIs" dxfId="2854" priority="905" operator="between">
      <formula>20</formula>
      <formula>25</formula>
    </cfRule>
    <cfRule type="cellIs" dxfId="2853" priority="906" operator="between">
      <formula>15</formula>
      <formula>19.99</formula>
    </cfRule>
    <cfRule type="cellIs" dxfId="2852" priority="907" operator="between">
      <formula>10</formula>
      <formula>14.99</formula>
    </cfRule>
    <cfRule type="cellIs" dxfId="2851" priority="908" operator="between">
      <formula>5</formula>
      <formula>9.99</formula>
    </cfRule>
    <cfRule type="cellIs" dxfId="2850" priority="909" operator="between">
      <formula>0.001</formula>
      <formula>4.99</formula>
    </cfRule>
    <cfRule type="cellIs" dxfId="2849" priority="910" operator="equal">
      <formula>0</formula>
    </cfRule>
  </conditionalFormatting>
  <conditionalFormatting sqref="AB495">
    <cfRule type="cellIs" dxfId="2848" priority="897" operator="equal">
      <formula>0</formula>
    </cfRule>
    <cfRule type="cellIs" dxfId="2847" priority="898" operator="between">
      <formula>20</formula>
      <formula>25</formula>
    </cfRule>
    <cfRule type="cellIs" dxfId="2846" priority="899" operator="between">
      <formula>15</formula>
      <formula>19.99</formula>
    </cfRule>
    <cfRule type="cellIs" dxfId="2845" priority="900" operator="between">
      <formula>10</formula>
      <formula>14.99</formula>
    </cfRule>
    <cfRule type="cellIs" dxfId="2844" priority="901" operator="between">
      <formula>5</formula>
      <formula>9.99</formula>
    </cfRule>
    <cfRule type="cellIs" dxfId="2843" priority="902" operator="between">
      <formula>0.001</formula>
      <formula>4.99</formula>
    </cfRule>
    <cfRule type="cellIs" dxfId="2842" priority="903" operator="equal">
      <formula>0</formula>
    </cfRule>
  </conditionalFormatting>
  <conditionalFormatting sqref="AB501">
    <cfRule type="cellIs" dxfId="2841" priority="890" operator="equal">
      <formula>0</formula>
    </cfRule>
    <cfRule type="cellIs" dxfId="2840" priority="891" operator="between">
      <formula>20</formula>
      <formula>25</formula>
    </cfRule>
    <cfRule type="cellIs" dxfId="2839" priority="892" operator="between">
      <formula>15</formula>
      <formula>19.99</formula>
    </cfRule>
    <cfRule type="cellIs" dxfId="2838" priority="893" operator="between">
      <formula>10</formula>
      <formula>14.99</formula>
    </cfRule>
    <cfRule type="cellIs" dxfId="2837" priority="894" operator="between">
      <formula>5</formula>
      <formula>9.99</formula>
    </cfRule>
    <cfRule type="cellIs" dxfId="2836" priority="895" operator="between">
      <formula>0.001</formula>
      <formula>4.99</formula>
    </cfRule>
    <cfRule type="cellIs" dxfId="2835" priority="896" operator="equal">
      <formula>0</formula>
    </cfRule>
  </conditionalFormatting>
  <conditionalFormatting sqref="AB507">
    <cfRule type="cellIs" dxfId="2834" priority="883" operator="equal">
      <formula>0</formula>
    </cfRule>
    <cfRule type="cellIs" dxfId="2833" priority="884" operator="between">
      <formula>20</formula>
      <formula>25</formula>
    </cfRule>
    <cfRule type="cellIs" dxfId="2832" priority="885" operator="between">
      <formula>15</formula>
      <formula>19.99</formula>
    </cfRule>
    <cfRule type="cellIs" dxfId="2831" priority="886" operator="between">
      <formula>10</formula>
      <formula>14.99</formula>
    </cfRule>
    <cfRule type="cellIs" dxfId="2830" priority="887" operator="between">
      <formula>5</formula>
      <formula>9.99</formula>
    </cfRule>
    <cfRule type="cellIs" dxfId="2829" priority="888" operator="between">
      <formula>0.001</formula>
      <formula>4.99</formula>
    </cfRule>
    <cfRule type="cellIs" dxfId="2828" priority="889" operator="equal">
      <formula>0</formula>
    </cfRule>
  </conditionalFormatting>
  <conditionalFormatting sqref="AB513">
    <cfRule type="cellIs" dxfId="2827" priority="29" operator="equal">
      <formula>0</formula>
    </cfRule>
    <cfRule type="cellIs" dxfId="2826" priority="30" operator="between">
      <formula>20</formula>
      <formula>25</formula>
    </cfRule>
    <cfRule type="cellIs" dxfId="2825" priority="31" operator="between">
      <formula>15</formula>
      <formula>19.99</formula>
    </cfRule>
    <cfRule type="cellIs" dxfId="2824" priority="32" operator="between">
      <formula>10</formula>
      <formula>14.99</formula>
    </cfRule>
    <cfRule type="cellIs" dxfId="2823" priority="33" operator="between">
      <formula>5</formula>
      <formula>9.99</formula>
    </cfRule>
    <cfRule type="cellIs" dxfId="2822" priority="34" operator="between">
      <formula>0.001</formula>
      <formula>4.99</formula>
    </cfRule>
    <cfRule type="cellIs" dxfId="2821" priority="35" operator="equal">
      <formula>0</formula>
    </cfRule>
  </conditionalFormatting>
  <conditionalFormatting sqref="AB519">
    <cfRule type="cellIs" dxfId="2820" priority="99" operator="equal">
      <formula>0</formula>
    </cfRule>
    <cfRule type="cellIs" dxfId="2819" priority="100" operator="between">
      <formula>20</formula>
      <formula>25</formula>
    </cfRule>
    <cfRule type="cellIs" dxfId="2818" priority="101" operator="between">
      <formula>15</formula>
      <formula>19.99</formula>
    </cfRule>
    <cfRule type="cellIs" dxfId="2817" priority="102" operator="between">
      <formula>10</formula>
      <formula>14.99</formula>
    </cfRule>
    <cfRule type="cellIs" dxfId="2816" priority="103" operator="between">
      <formula>5</formula>
      <formula>9.99</formula>
    </cfRule>
    <cfRule type="cellIs" dxfId="2815" priority="104" operator="between">
      <formula>0.001</formula>
      <formula>4.99</formula>
    </cfRule>
    <cfRule type="cellIs" dxfId="2814" priority="105" operator="equal">
      <formula>0</formula>
    </cfRule>
  </conditionalFormatting>
  <conditionalFormatting sqref="AB525">
    <cfRule type="cellIs" dxfId="2813" priority="876" operator="equal">
      <formula>0</formula>
    </cfRule>
    <cfRule type="cellIs" dxfId="2812" priority="877" operator="between">
      <formula>20</formula>
      <formula>25</formula>
    </cfRule>
    <cfRule type="cellIs" dxfId="2811" priority="878" operator="between">
      <formula>15</formula>
      <formula>19.99</formula>
    </cfRule>
    <cfRule type="cellIs" dxfId="2810" priority="879" operator="between">
      <formula>10</formula>
      <formula>14.99</formula>
    </cfRule>
    <cfRule type="cellIs" dxfId="2809" priority="880" operator="between">
      <formula>5</formula>
      <formula>9.99</formula>
    </cfRule>
    <cfRule type="cellIs" dxfId="2808" priority="881" operator="between">
      <formula>0.001</formula>
      <formula>4.99</formula>
    </cfRule>
    <cfRule type="cellIs" dxfId="2807" priority="882" operator="equal">
      <formula>0</formula>
    </cfRule>
  </conditionalFormatting>
  <conditionalFormatting sqref="AB531">
    <cfRule type="cellIs" dxfId="2806" priority="869" operator="equal">
      <formula>0</formula>
    </cfRule>
    <cfRule type="cellIs" dxfId="2805" priority="870" operator="between">
      <formula>20</formula>
      <formula>25</formula>
    </cfRule>
    <cfRule type="cellIs" dxfId="2804" priority="871" operator="between">
      <formula>15</formula>
      <formula>19.99</formula>
    </cfRule>
    <cfRule type="cellIs" dxfId="2803" priority="872" operator="between">
      <formula>10</formula>
      <formula>14.99</formula>
    </cfRule>
    <cfRule type="cellIs" dxfId="2802" priority="873" operator="between">
      <formula>5</formula>
      <formula>9.99</formula>
    </cfRule>
    <cfRule type="cellIs" dxfId="2801" priority="874" operator="between">
      <formula>0.001</formula>
      <formula>4.99</formula>
    </cfRule>
    <cfRule type="cellIs" dxfId="2800" priority="875" operator="equal">
      <formula>0</formula>
    </cfRule>
  </conditionalFormatting>
  <conditionalFormatting sqref="AB537">
    <cfRule type="cellIs" dxfId="2799" priority="862" operator="equal">
      <formula>0</formula>
    </cfRule>
    <cfRule type="cellIs" dxfId="2798" priority="863" operator="between">
      <formula>20</formula>
      <formula>25</formula>
    </cfRule>
    <cfRule type="cellIs" dxfId="2797" priority="864" operator="between">
      <formula>15</formula>
      <formula>19.99</formula>
    </cfRule>
    <cfRule type="cellIs" dxfId="2796" priority="865" operator="between">
      <formula>10</formula>
      <formula>14.99</formula>
    </cfRule>
    <cfRule type="cellIs" dxfId="2795" priority="866" operator="between">
      <formula>5</formula>
      <formula>9.99</formula>
    </cfRule>
    <cfRule type="cellIs" dxfId="2794" priority="867" operator="between">
      <formula>0.001</formula>
      <formula>4.99</formula>
    </cfRule>
    <cfRule type="cellIs" dxfId="2793" priority="868" operator="equal">
      <formula>0</formula>
    </cfRule>
  </conditionalFormatting>
  <conditionalFormatting sqref="AB543">
    <cfRule type="cellIs" dxfId="2792" priority="855" operator="equal">
      <formula>0</formula>
    </cfRule>
    <cfRule type="cellIs" dxfId="2791" priority="856" operator="between">
      <formula>20</formula>
      <formula>25</formula>
    </cfRule>
    <cfRule type="cellIs" dxfId="2790" priority="857" operator="between">
      <formula>15</formula>
      <formula>19.99</formula>
    </cfRule>
    <cfRule type="cellIs" dxfId="2789" priority="858" operator="between">
      <formula>10</formula>
      <formula>14.99</formula>
    </cfRule>
    <cfRule type="cellIs" dxfId="2788" priority="859" operator="between">
      <formula>5</formula>
      <formula>9.99</formula>
    </cfRule>
    <cfRule type="cellIs" dxfId="2787" priority="860" operator="between">
      <formula>0.001</formula>
      <formula>4.99</formula>
    </cfRule>
    <cfRule type="cellIs" dxfId="2786" priority="861" operator="equal">
      <formula>0</formula>
    </cfRule>
  </conditionalFormatting>
  <conditionalFormatting sqref="AB549">
    <cfRule type="cellIs" dxfId="2785" priority="848" operator="equal">
      <formula>0</formula>
    </cfRule>
    <cfRule type="cellIs" dxfId="2784" priority="849" operator="between">
      <formula>20</formula>
      <formula>25</formula>
    </cfRule>
    <cfRule type="cellIs" dxfId="2783" priority="850" operator="between">
      <formula>15</formula>
      <formula>19.99</formula>
    </cfRule>
    <cfRule type="cellIs" dxfId="2782" priority="851" operator="between">
      <formula>10</formula>
      <formula>14.99</formula>
    </cfRule>
    <cfRule type="cellIs" dxfId="2781" priority="852" operator="between">
      <formula>5</formula>
      <formula>9.99</formula>
    </cfRule>
    <cfRule type="cellIs" dxfId="2780" priority="853" operator="between">
      <formula>0.001</formula>
      <formula>4.99</formula>
    </cfRule>
    <cfRule type="cellIs" dxfId="2779" priority="854" operator="equal">
      <formula>0</formula>
    </cfRule>
  </conditionalFormatting>
  <conditionalFormatting sqref="AB555">
    <cfRule type="cellIs" dxfId="2778" priority="841" operator="equal">
      <formula>0</formula>
    </cfRule>
    <cfRule type="cellIs" dxfId="2777" priority="842" operator="between">
      <formula>20</formula>
      <formula>25</formula>
    </cfRule>
    <cfRule type="cellIs" dxfId="2776" priority="843" operator="between">
      <formula>15</formula>
      <formula>19.99</formula>
    </cfRule>
    <cfRule type="cellIs" dxfId="2775" priority="844" operator="between">
      <formula>10</formula>
      <formula>14.99</formula>
    </cfRule>
    <cfRule type="cellIs" dxfId="2774" priority="845" operator="between">
      <formula>5</formula>
      <formula>9.99</formula>
    </cfRule>
    <cfRule type="cellIs" dxfId="2773" priority="846" operator="between">
      <formula>0.001</formula>
      <formula>4.99</formula>
    </cfRule>
    <cfRule type="cellIs" dxfId="2772" priority="847" operator="equal">
      <formula>0</formula>
    </cfRule>
  </conditionalFormatting>
  <conditionalFormatting sqref="AB561">
    <cfRule type="cellIs" dxfId="2771" priority="834" operator="equal">
      <formula>0</formula>
    </cfRule>
    <cfRule type="cellIs" dxfId="2770" priority="835" operator="between">
      <formula>20</formula>
      <formula>25</formula>
    </cfRule>
    <cfRule type="cellIs" dxfId="2769" priority="836" operator="between">
      <formula>15</formula>
      <formula>19.99</formula>
    </cfRule>
    <cfRule type="cellIs" dxfId="2768" priority="837" operator="between">
      <formula>10</formula>
      <formula>14.99</formula>
    </cfRule>
    <cfRule type="cellIs" dxfId="2767" priority="838" operator="between">
      <formula>5</formula>
      <formula>9.99</formula>
    </cfRule>
    <cfRule type="cellIs" dxfId="2766" priority="839" operator="between">
      <formula>0.001</formula>
      <formula>4.99</formula>
    </cfRule>
    <cfRule type="cellIs" dxfId="2765" priority="840" operator="equal">
      <formula>0</formula>
    </cfRule>
  </conditionalFormatting>
  <conditionalFormatting sqref="AB567">
    <cfRule type="cellIs" dxfId="2764" priority="827" operator="equal">
      <formula>0</formula>
    </cfRule>
    <cfRule type="cellIs" dxfId="2763" priority="828" operator="between">
      <formula>20</formula>
      <formula>25</formula>
    </cfRule>
    <cfRule type="cellIs" dxfId="2762" priority="829" operator="between">
      <formula>15</formula>
      <formula>19.99</formula>
    </cfRule>
    <cfRule type="cellIs" dxfId="2761" priority="830" operator="between">
      <formula>10</formula>
      <formula>14.99</formula>
    </cfRule>
    <cfRule type="cellIs" dxfId="2760" priority="831" operator="between">
      <formula>5</formula>
      <formula>9.99</formula>
    </cfRule>
    <cfRule type="cellIs" dxfId="2759" priority="832" operator="between">
      <formula>0.001</formula>
      <formula>4.99</formula>
    </cfRule>
    <cfRule type="cellIs" dxfId="2758" priority="833" operator="equal">
      <formula>0</formula>
    </cfRule>
  </conditionalFormatting>
  <conditionalFormatting sqref="AB573">
    <cfRule type="cellIs" dxfId="2757" priority="820" operator="equal">
      <formula>0</formula>
    </cfRule>
    <cfRule type="cellIs" dxfId="2756" priority="821" operator="between">
      <formula>20</formula>
      <formula>25</formula>
    </cfRule>
    <cfRule type="cellIs" dxfId="2755" priority="822" operator="between">
      <formula>15</formula>
      <formula>19.99</formula>
    </cfRule>
    <cfRule type="cellIs" dxfId="2754" priority="823" operator="between">
      <formula>10</formula>
      <formula>14.99</formula>
    </cfRule>
    <cfRule type="cellIs" dxfId="2753" priority="824" operator="between">
      <formula>5</formula>
      <formula>9.99</formula>
    </cfRule>
    <cfRule type="cellIs" dxfId="2752" priority="825" operator="between">
      <formula>0.001</formula>
      <formula>4.99</formula>
    </cfRule>
    <cfRule type="cellIs" dxfId="2751" priority="826" operator="equal">
      <formula>0</formula>
    </cfRule>
  </conditionalFormatting>
  <conditionalFormatting sqref="AB579">
    <cfRule type="cellIs" dxfId="2750" priority="813" operator="equal">
      <formula>0</formula>
    </cfRule>
    <cfRule type="cellIs" dxfId="2749" priority="814" operator="between">
      <formula>20</formula>
      <formula>25</formula>
    </cfRule>
    <cfRule type="cellIs" dxfId="2748" priority="815" operator="between">
      <formula>15</formula>
      <formula>19.99</formula>
    </cfRule>
    <cfRule type="cellIs" dxfId="2747" priority="816" operator="between">
      <formula>10</formula>
      <formula>14.99</formula>
    </cfRule>
    <cfRule type="cellIs" dxfId="2746" priority="817" operator="between">
      <formula>5</formula>
      <formula>9.99</formula>
    </cfRule>
    <cfRule type="cellIs" dxfId="2745" priority="818" operator="between">
      <formula>0.001</formula>
      <formula>4.99</formula>
    </cfRule>
    <cfRule type="cellIs" dxfId="2744" priority="819" operator="equal">
      <formula>0</formula>
    </cfRule>
  </conditionalFormatting>
  <conditionalFormatting sqref="AB586">
    <cfRule type="cellIs" dxfId="2743" priority="1646" operator="equal">
      <formula>0</formula>
    </cfRule>
    <cfRule type="cellIs" dxfId="2742" priority="1647" operator="between">
      <formula>20</formula>
      <formula>25</formula>
    </cfRule>
    <cfRule type="cellIs" dxfId="2741" priority="1648" operator="between">
      <formula>15</formula>
      <formula>19.99</formula>
    </cfRule>
    <cfRule type="cellIs" dxfId="2740" priority="1649" operator="between">
      <formula>10</formula>
      <formula>14.99</formula>
    </cfRule>
    <cfRule type="cellIs" dxfId="2739" priority="1650" operator="between">
      <formula>5</formula>
      <formula>9.99</formula>
    </cfRule>
    <cfRule type="cellIs" dxfId="2738" priority="1651" operator="between">
      <formula>0.001</formula>
      <formula>4.99</formula>
    </cfRule>
    <cfRule type="cellIs" dxfId="2737" priority="1652" operator="equal">
      <formula>0</formula>
    </cfRule>
  </conditionalFormatting>
  <conditionalFormatting sqref="AB592">
    <cfRule type="cellIs" dxfId="2736" priority="1758" operator="equal">
      <formula>0</formula>
    </cfRule>
    <cfRule type="cellIs" dxfId="2735" priority="1759" operator="between">
      <formula>20</formula>
      <formula>25</formula>
    </cfRule>
    <cfRule type="cellIs" dxfId="2734" priority="1760" operator="between">
      <formula>15</formula>
      <formula>19.99</formula>
    </cfRule>
    <cfRule type="cellIs" dxfId="2733" priority="1761" operator="between">
      <formula>10</formula>
      <formula>14.99</formula>
    </cfRule>
    <cfRule type="cellIs" dxfId="2732" priority="1762" operator="between">
      <formula>5</formula>
      <formula>9.99</formula>
    </cfRule>
    <cfRule type="cellIs" dxfId="2731" priority="1763" operator="between">
      <formula>0.001</formula>
      <formula>4.99</formula>
    </cfRule>
    <cfRule type="cellIs" dxfId="2730" priority="1764" operator="equal">
      <formula>0</formula>
    </cfRule>
  </conditionalFormatting>
  <conditionalFormatting sqref="AB598">
    <cfRule type="cellIs" dxfId="2729" priority="1751" operator="equal">
      <formula>0</formula>
    </cfRule>
    <cfRule type="cellIs" dxfId="2728" priority="1752" operator="between">
      <formula>20</formula>
      <formula>25</formula>
    </cfRule>
    <cfRule type="cellIs" dxfId="2727" priority="1753" operator="between">
      <formula>15</formula>
      <formula>19.99</formula>
    </cfRule>
    <cfRule type="cellIs" dxfId="2726" priority="1754" operator="between">
      <formula>10</formula>
      <formula>14.99</formula>
    </cfRule>
    <cfRule type="cellIs" dxfId="2725" priority="1755" operator="between">
      <formula>5</formula>
      <formula>9.99</formula>
    </cfRule>
    <cfRule type="cellIs" dxfId="2724" priority="1756" operator="between">
      <formula>0.001</formula>
      <formula>4.99</formula>
    </cfRule>
    <cfRule type="cellIs" dxfId="2723" priority="1757" operator="equal">
      <formula>0</formula>
    </cfRule>
  </conditionalFormatting>
  <conditionalFormatting sqref="AB604">
    <cfRule type="cellIs" dxfId="2722" priority="1744" operator="equal">
      <formula>0</formula>
    </cfRule>
    <cfRule type="cellIs" dxfId="2721" priority="1745" operator="between">
      <formula>20</formula>
      <formula>25</formula>
    </cfRule>
    <cfRule type="cellIs" dxfId="2720" priority="1746" operator="between">
      <formula>15</formula>
      <formula>19.99</formula>
    </cfRule>
    <cfRule type="cellIs" dxfId="2719" priority="1747" operator="between">
      <formula>10</formula>
      <formula>14.99</formula>
    </cfRule>
    <cfRule type="cellIs" dxfId="2718" priority="1748" operator="between">
      <formula>5</formula>
      <formula>9.99</formula>
    </cfRule>
    <cfRule type="cellIs" dxfId="2717" priority="1749" operator="between">
      <formula>0.001</formula>
      <formula>4.99</formula>
    </cfRule>
    <cfRule type="cellIs" dxfId="2716" priority="1750" operator="equal">
      <formula>0</formula>
    </cfRule>
  </conditionalFormatting>
  <conditionalFormatting sqref="AB610">
    <cfRule type="cellIs" dxfId="2715" priority="330" operator="equal">
      <formula>0</formula>
    </cfRule>
    <cfRule type="cellIs" dxfId="2714" priority="331" operator="between">
      <formula>20</formula>
      <formula>25</formula>
    </cfRule>
    <cfRule type="cellIs" dxfId="2713" priority="332" operator="between">
      <formula>15</formula>
      <formula>19.99</formula>
    </cfRule>
    <cfRule type="cellIs" dxfId="2712" priority="333" operator="between">
      <formula>10</formula>
      <formula>14.99</formula>
    </cfRule>
    <cfRule type="cellIs" dxfId="2711" priority="334" operator="between">
      <formula>5</formula>
      <formula>9.99</formula>
    </cfRule>
    <cfRule type="cellIs" dxfId="2710" priority="335" operator="between">
      <formula>0.001</formula>
      <formula>4.99</formula>
    </cfRule>
    <cfRule type="cellIs" dxfId="2709" priority="336" operator="equal">
      <formula>0</formula>
    </cfRule>
  </conditionalFormatting>
  <conditionalFormatting sqref="AB616">
    <cfRule type="cellIs" dxfId="2708" priority="323" operator="equal">
      <formula>0</formula>
    </cfRule>
    <cfRule type="cellIs" dxfId="2707" priority="324" operator="between">
      <formula>20</formula>
      <formula>25</formula>
    </cfRule>
    <cfRule type="cellIs" dxfId="2706" priority="325" operator="between">
      <formula>15</formula>
      <formula>19.99</formula>
    </cfRule>
    <cfRule type="cellIs" dxfId="2705" priority="326" operator="between">
      <formula>10</formula>
      <formula>14.99</formula>
    </cfRule>
    <cfRule type="cellIs" dxfId="2704" priority="327" operator="between">
      <formula>5</formula>
      <formula>9.99</formula>
    </cfRule>
    <cfRule type="cellIs" dxfId="2703" priority="328" operator="between">
      <formula>0.001</formula>
      <formula>4.99</formula>
    </cfRule>
    <cfRule type="cellIs" dxfId="2702" priority="329" operator="equal">
      <formula>0</formula>
    </cfRule>
  </conditionalFormatting>
  <conditionalFormatting sqref="AB622">
    <cfRule type="cellIs" dxfId="2701" priority="316" operator="equal">
      <formula>0</formula>
    </cfRule>
    <cfRule type="cellIs" dxfId="2700" priority="317" operator="between">
      <formula>20</formula>
      <formula>25</formula>
    </cfRule>
    <cfRule type="cellIs" dxfId="2699" priority="318" operator="between">
      <formula>15</formula>
      <formula>19.99</formula>
    </cfRule>
    <cfRule type="cellIs" dxfId="2698" priority="319" operator="between">
      <formula>10</formula>
      <formula>14.99</formula>
    </cfRule>
    <cfRule type="cellIs" dxfId="2697" priority="320" operator="between">
      <formula>5</formula>
      <formula>9.99</formula>
    </cfRule>
    <cfRule type="cellIs" dxfId="2696" priority="321" operator="between">
      <formula>0.001</formula>
      <formula>4.99</formula>
    </cfRule>
    <cfRule type="cellIs" dxfId="2695" priority="322" operator="equal">
      <formula>0</formula>
    </cfRule>
  </conditionalFormatting>
  <conditionalFormatting sqref="AB628">
    <cfRule type="cellIs" dxfId="2694" priority="22" operator="equal">
      <formula>0</formula>
    </cfRule>
    <cfRule type="cellIs" dxfId="2693" priority="23" operator="between">
      <formula>20</formula>
      <formula>25</formula>
    </cfRule>
    <cfRule type="cellIs" dxfId="2692" priority="24" operator="between">
      <formula>15</formula>
      <formula>19.99</formula>
    </cfRule>
    <cfRule type="cellIs" dxfId="2691" priority="25" operator="between">
      <formula>10</formula>
      <formula>14.99</formula>
    </cfRule>
    <cfRule type="cellIs" dxfId="2690" priority="26" operator="between">
      <formula>5</formula>
      <formula>9.99</formula>
    </cfRule>
    <cfRule type="cellIs" dxfId="2689" priority="27" operator="between">
      <formula>0.001</formula>
      <formula>4.99</formula>
    </cfRule>
    <cfRule type="cellIs" dxfId="2688" priority="28" operator="equal">
      <formula>0</formula>
    </cfRule>
  </conditionalFormatting>
  <conditionalFormatting sqref="AB634">
    <cfRule type="cellIs" dxfId="2687" priority="92" operator="equal">
      <formula>0</formula>
    </cfRule>
    <cfRule type="cellIs" dxfId="2686" priority="93" operator="between">
      <formula>20</formula>
      <formula>25</formula>
    </cfRule>
    <cfRule type="cellIs" dxfId="2685" priority="94" operator="between">
      <formula>15</formula>
      <formula>19.99</formula>
    </cfRule>
    <cfRule type="cellIs" dxfId="2684" priority="95" operator="between">
      <formula>10</formula>
      <formula>14.99</formula>
    </cfRule>
    <cfRule type="cellIs" dxfId="2683" priority="96" operator="between">
      <formula>5</formula>
      <formula>9.99</formula>
    </cfRule>
    <cfRule type="cellIs" dxfId="2682" priority="97" operator="between">
      <formula>0.001</formula>
      <formula>4.99</formula>
    </cfRule>
    <cfRule type="cellIs" dxfId="2681" priority="98" operator="equal">
      <formula>0</formula>
    </cfRule>
  </conditionalFormatting>
  <conditionalFormatting sqref="AB640">
    <cfRule type="cellIs" dxfId="2680" priority="309" operator="equal">
      <formula>0</formula>
    </cfRule>
    <cfRule type="cellIs" dxfId="2679" priority="310" operator="between">
      <formula>20</formula>
      <formula>25</formula>
    </cfRule>
    <cfRule type="cellIs" dxfId="2678" priority="311" operator="between">
      <formula>15</formula>
      <formula>19.99</formula>
    </cfRule>
    <cfRule type="cellIs" dxfId="2677" priority="312" operator="between">
      <formula>10</formula>
      <formula>14.99</formula>
    </cfRule>
    <cfRule type="cellIs" dxfId="2676" priority="313" operator="between">
      <formula>5</formula>
      <formula>9.99</formula>
    </cfRule>
    <cfRule type="cellIs" dxfId="2675" priority="314" operator="between">
      <formula>0.001</formula>
      <formula>4.99</formula>
    </cfRule>
    <cfRule type="cellIs" dxfId="2674" priority="315" operator="equal">
      <formula>0</formula>
    </cfRule>
  </conditionalFormatting>
  <conditionalFormatting sqref="AB646">
    <cfRule type="cellIs" dxfId="2673" priority="302" operator="equal">
      <formula>0</formula>
    </cfRule>
    <cfRule type="cellIs" dxfId="2672" priority="303" operator="between">
      <formula>20</formula>
      <formula>25</formula>
    </cfRule>
    <cfRule type="cellIs" dxfId="2671" priority="304" operator="between">
      <formula>15</formula>
      <formula>19.99</formula>
    </cfRule>
    <cfRule type="cellIs" dxfId="2670" priority="305" operator="between">
      <formula>10</formula>
      <formula>14.99</formula>
    </cfRule>
    <cfRule type="cellIs" dxfId="2669" priority="306" operator="between">
      <formula>5</formula>
      <formula>9.99</formula>
    </cfRule>
    <cfRule type="cellIs" dxfId="2668" priority="307" operator="between">
      <formula>0.001</formula>
      <formula>4.99</formula>
    </cfRule>
    <cfRule type="cellIs" dxfId="2667" priority="308" operator="equal">
      <formula>0</formula>
    </cfRule>
  </conditionalFormatting>
  <conditionalFormatting sqref="AB652">
    <cfRule type="cellIs" dxfId="2666" priority="295" operator="equal">
      <formula>0</formula>
    </cfRule>
    <cfRule type="cellIs" dxfId="2665" priority="296" operator="between">
      <formula>20</formula>
      <formula>25</formula>
    </cfRule>
    <cfRule type="cellIs" dxfId="2664" priority="297" operator="between">
      <formula>15</formula>
      <formula>19.99</formula>
    </cfRule>
    <cfRule type="cellIs" dxfId="2663" priority="298" operator="between">
      <formula>10</formula>
      <formula>14.99</formula>
    </cfRule>
    <cfRule type="cellIs" dxfId="2662" priority="299" operator="between">
      <formula>5</formula>
      <formula>9.99</formula>
    </cfRule>
    <cfRule type="cellIs" dxfId="2661" priority="300" operator="between">
      <formula>0.001</formula>
      <formula>4.99</formula>
    </cfRule>
    <cfRule type="cellIs" dxfId="2660" priority="301" operator="equal">
      <formula>0</formula>
    </cfRule>
  </conditionalFormatting>
  <conditionalFormatting sqref="AB658">
    <cfRule type="cellIs" dxfId="2659" priority="288" operator="equal">
      <formula>0</formula>
    </cfRule>
    <cfRule type="cellIs" dxfId="2658" priority="289" operator="between">
      <formula>20</formula>
      <formula>25</formula>
    </cfRule>
    <cfRule type="cellIs" dxfId="2657" priority="290" operator="between">
      <formula>15</formula>
      <formula>19.99</formula>
    </cfRule>
    <cfRule type="cellIs" dxfId="2656" priority="291" operator="between">
      <formula>10</formula>
      <formula>14.99</formula>
    </cfRule>
    <cfRule type="cellIs" dxfId="2655" priority="292" operator="between">
      <formula>5</formula>
      <formula>9.99</formula>
    </cfRule>
    <cfRule type="cellIs" dxfId="2654" priority="293" operator="between">
      <formula>0.001</formula>
      <formula>4.99</formula>
    </cfRule>
    <cfRule type="cellIs" dxfId="2653" priority="294" operator="equal">
      <formula>0</formula>
    </cfRule>
  </conditionalFormatting>
  <conditionalFormatting sqref="AB664">
    <cfRule type="cellIs" dxfId="2652" priority="281" operator="equal">
      <formula>0</formula>
    </cfRule>
    <cfRule type="cellIs" dxfId="2651" priority="282" operator="between">
      <formula>20</formula>
      <formula>25</formula>
    </cfRule>
    <cfRule type="cellIs" dxfId="2650" priority="283" operator="between">
      <formula>15</formula>
      <formula>19.99</formula>
    </cfRule>
    <cfRule type="cellIs" dxfId="2649" priority="284" operator="between">
      <formula>10</formula>
      <formula>14.99</formula>
    </cfRule>
    <cfRule type="cellIs" dxfId="2648" priority="285" operator="between">
      <formula>5</formula>
      <formula>9.99</formula>
    </cfRule>
    <cfRule type="cellIs" dxfId="2647" priority="286" operator="between">
      <formula>0.001</formula>
      <formula>4.99</formula>
    </cfRule>
    <cfRule type="cellIs" dxfId="2646" priority="287" operator="equal">
      <formula>0</formula>
    </cfRule>
  </conditionalFormatting>
  <conditionalFormatting sqref="AB670">
    <cfRule type="cellIs" dxfId="2645" priority="274" operator="equal">
      <formula>0</formula>
    </cfRule>
    <cfRule type="cellIs" dxfId="2644" priority="275" operator="between">
      <formula>20</formula>
      <formula>25</formula>
    </cfRule>
    <cfRule type="cellIs" dxfId="2643" priority="276" operator="between">
      <formula>15</formula>
      <formula>19.99</formula>
    </cfRule>
    <cfRule type="cellIs" dxfId="2642" priority="277" operator="between">
      <formula>10</formula>
      <formula>14.99</formula>
    </cfRule>
    <cfRule type="cellIs" dxfId="2641" priority="278" operator="between">
      <formula>5</formula>
      <formula>9.99</formula>
    </cfRule>
    <cfRule type="cellIs" dxfId="2640" priority="279" operator="between">
      <formula>0.001</formula>
      <formula>4.99</formula>
    </cfRule>
    <cfRule type="cellIs" dxfId="2639" priority="280" operator="equal">
      <formula>0</formula>
    </cfRule>
  </conditionalFormatting>
  <conditionalFormatting sqref="AB676">
    <cfRule type="cellIs" dxfId="2638" priority="267" operator="equal">
      <formula>0</formula>
    </cfRule>
    <cfRule type="cellIs" dxfId="2637" priority="268" operator="between">
      <formula>20</formula>
      <formula>25</formula>
    </cfRule>
    <cfRule type="cellIs" dxfId="2636" priority="269" operator="between">
      <formula>15</formula>
      <formula>19.99</formula>
    </cfRule>
    <cfRule type="cellIs" dxfId="2635" priority="270" operator="between">
      <formula>10</formula>
      <formula>14.99</formula>
    </cfRule>
    <cfRule type="cellIs" dxfId="2634" priority="271" operator="between">
      <formula>5</formula>
      <formula>9.99</formula>
    </cfRule>
    <cfRule type="cellIs" dxfId="2633" priority="272" operator="between">
      <formula>0.001</formula>
      <formula>4.99</formula>
    </cfRule>
    <cfRule type="cellIs" dxfId="2632" priority="273" operator="equal">
      <formula>0</formula>
    </cfRule>
  </conditionalFormatting>
  <conditionalFormatting sqref="AB682">
    <cfRule type="cellIs" dxfId="2631" priority="260" operator="equal">
      <formula>0</formula>
    </cfRule>
    <cfRule type="cellIs" dxfId="2630" priority="261" operator="between">
      <formula>20</formula>
      <formula>25</formula>
    </cfRule>
    <cfRule type="cellIs" dxfId="2629" priority="262" operator="between">
      <formula>15</formula>
      <formula>19.99</formula>
    </cfRule>
    <cfRule type="cellIs" dxfId="2628" priority="263" operator="between">
      <formula>10</formula>
      <formula>14.99</formula>
    </cfRule>
    <cfRule type="cellIs" dxfId="2627" priority="264" operator="between">
      <formula>5</formula>
      <formula>9.99</formula>
    </cfRule>
    <cfRule type="cellIs" dxfId="2626" priority="265" operator="between">
      <formula>0.001</formula>
      <formula>4.99</formula>
    </cfRule>
    <cfRule type="cellIs" dxfId="2625" priority="266" operator="equal">
      <formula>0</formula>
    </cfRule>
  </conditionalFormatting>
  <conditionalFormatting sqref="AB688">
    <cfRule type="cellIs" dxfId="2624" priority="253" operator="equal">
      <formula>0</formula>
    </cfRule>
    <cfRule type="cellIs" dxfId="2623" priority="254" operator="between">
      <formula>20</formula>
      <formula>25</formula>
    </cfRule>
    <cfRule type="cellIs" dxfId="2622" priority="255" operator="between">
      <formula>15</formula>
      <formula>19.99</formula>
    </cfRule>
    <cfRule type="cellIs" dxfId="2621" priority="256" operator="between">
      <formula>10</formula>
      <formula>14.99</formula>
    </cfRule>
    <cfRule type="cellIs" dxfId="2620" priority="257" operator="between">
      <formula>5</formula>
      <formula>9.99</formula>
    </cfRule>
    <cfRule type="cellIs" dxfId="2619" priority="258" operator="between">
      <formula>0.001</formula>
      <formula>4.99</formula>
    </cfRule>
    <cfRule type="cellIs" dxfId="2618" priority="259" operator="equal">
      <formula>0</formula>
    </cfRule>
  </conditionalFormatting>
  <conditionalFormatting sqref="AB694">
    <cfRule type="cellIs" dxfId="2617" priority="246" operator="equal">
      <formula>0</formula>
    </cfRule>
    <cfRule type="cellIs" dxfId="2616" priority="247" operator="between">
      <formula>20</formula>
      <formula>25</formula>
    </cfRule>
    <cfRule type="cellIs" dxfId="2615" priority="248" operator="between">
      <formula>15</formula>
      <formula>19.99</formula>
    </cfRule>
    <cfRule type="cellIs" dxfId="2614" priority="249" operator="between">
      <formula>10</formula>
      <formula>14.99</formula>
    </cfRule>
    <cfRule type="cellIs" dxfId="2613" priority="250" operator="between">
      <formula>5</formula>
      <formula>9.99</formula>
    </cfRule>
    <cfRule type="cellIs" dxfId="2612" priority="251" operator="between">
      <formula>0.001</formula>
      <formula>4.99</formula>
    </cfRule>
    <cfRule type="cellIs" dxfId="2611" priority="252" operator="equal">
      <formula>0</formula>
    </cfRule>
  </conditionalFormatting>
  <conditionalFormatting sqref="AB701">
    <cfRule type="cellIs" dxfId="2610" priority="1163" operator="equal">
      <formula>0</formula>
    </cfRule>
    <cfRule type="cellIs" dxfId="2609" priority="1164" operator="between">
      <formula>20</formula>
      <formula>25</formula>
    </cfRule>
    <cfRule type="cellIs" dxfId="2608" priority="1165" operator="between">
      <formula>15</formula>
      <formula>19.99</formula>
    </cfRule>
    <cfRule type="cellIs" dxfId="2607" priority="1166" operator="between">
      <formula>10</formula>
      <formula>14.99</formula>
    </cfRule>
    <cfRule type="cellIs" dxfId="2606" priority="1167" operator="between">
      <formula>5</formula>
      <formula>9.99</formula>
    </cfRule>
    <cfRule type="cellIs" dxfId="2605" priority="1168" operator="between">
      <formula>0.001</formula>
      <formula>4.99</formula>
    </cfRule>
    <cfRule type="cellIs" dxfId="2604" priority="1169" operator="equal">
      <formula>0</formula>
    </cfRule>
  </conditionalFormatting>
  <conditionalFormatting sqref="AB707">
    <cfRule type="cellIs" dxfId="2603" priority="1156" operator="equal">
      <formula>0</formula>
    </cfRule>
    <cfRule type="cellIs" dxfId="2602" priority="1157" operator="between">
      <formula>20</formula>
      <formula>25</formula>
    </cfRule>
    <cfRule type="cellIs" dxfId="2601" priority="1158" operator="between">
      <formula>15</formula>
      <formula>19.99</formula>
    </cfRule>
    <cfRule type="cellIs" dxfId="2600" priority="1159" operator="between">
      <formula>10</formula>
      <formula>14.99</formula>
    </cfRule>
    <cfRule type="cellIs" dxfId="2599" priority="1160" operator="between">
      <formula>5</formula>
      <formula>9.99</formula>
    </cfRule>
    <cfRule type="cellIs" dxfId="2598" priority="1161" operator="between">
      <formula>0.001</formula>
      <formula>4.99</formula>
    </cfRule>
    <cfRule type="cellIs" dxfId="2597" priority="1162" operator="equal">
      <formula>0</formula>
    </cfRule>
  </conditionalFormatting>
  <conditionalFormatting sqref="AB713">
    <cfRule type="cellIs" dxfId="2596" priority="1149" operator="equal">
      <formula>0</formula>
    </cfRule>
    <cfRule type="cellIs" dxfId="2595" priority="1150" operator="between">
      <formula>20</formula>
      <formula>25</formula>
    </cfRule>
    <cfRule type="cellIs" dxfId="2594" priority="1151" operator="between">
      <formula>15</formula>
      <formula>19.99</formula>
    </cfRule>
    <cfRule type="cellIs" dxfId="2593" priority="1152" operator="between">
      <formula>10</formula>
      <formula>14.99</formula>
    </cfRule>
    <cfRule type="cellIs" dxfId="2592" priority="1153" operator="between">
      <formula>5</formula>
      <formula>9.99</formula>
    </cfRule>
    <cfRule type="cellIs" dxfId="2591" priority="1154" operator="between">
      <formula>0.001</formula>
      <formula>4.99</formula>
    </cfRule>
    <cfRule type="cellIs" dxfId="2590" priority="1155" operator="equal">
      <formula>0</formula>
    </cfRule>
  </conditionalFormatting>
  <conditionalFormatting sqref="AB719">
    <cfRule type="cellIs" dxfId="2589" priority="1142" operator="equal">
      <formula>0</formula>
    </cfRule>
    <cfRule type="cellIs" dxfId="2588" priority="1143" operator="between">
      <formula>20</formula>
      <formula>25</formula>
    </cfRule>
    <cfRule type="cellIs" dxfId="2587" priority="1144" operator="between">
      <formula>15</formula>
      <formula>19.99</formula>
    </cfRule>
    <cfRule type="cellIs" dxfId="2586" priority="1145" operator="between">
      <formula>10</formula>
      <formula>14.99</formula>
    </cfRule>
    <cfRule type="cellIs" dxfId="2585" priority="1146" operator="between">
      <formula>5</formula>
      <formula>9.99</formula>
    </cfRule>
    <cfRule type="cellIs" dxfId="2584" priority="1147" operator="between">
      <formula>0.001</formula>
      <formula>4.99</formula>
    </cfRule>
    <cfRule type="cellIs" dxfId="2583" priority="1148" operator="equal">
      <formula>0</formula>
    </cfRule>
  </conditionalFormatting>
  <conditionalFormatting sqref="AB725">
    <cfRule type="cellIs" dxfId="2582" priority="1135" operator="equal">
      <formula>0</formula>
    </cfRule>
    <cfRule type="cellIs" dxfId="2581" priority="1136" operator="between">
      <formula>20</formula>
      <formula>25</formula>
    </cfRule>
    <cfRule type="cellIs" dxfId="2580" priority="1137" operator="between">
      <formula>15</formula>
      <formula>19.99</formula>
    </cfRule>
    <cfRule type="cellIs" dxfId="2579" priority="1138" operator="between">
      <formula>10</formula>
      <formula>14.99</formula>
    </cfRule>
    <cfRule type="cellIs" dxfId="2578" priority="1139" operator="between">
      <formula>5</formula>
      <formula>9.99</formula>
    </cfRule>
    <cfRule type="cellIs" dxfId="2577" priority="1140" operator="between">
      <formula>0.001</formula>
      <formula>4.99</formula>
    </cfRule>
    <cfRule type="cellIs" dxfId="2576" priority="1141" operator="equal">
      <formula>0</formula>
    </cfRule>
  </conditionalFormatting>
  <conditionalFormatting sqref="AB731">
    <cfRule type="cellIs" dxfId="2575" priority="1128" operator="equal">
      <formula>0</formula>
    </cfRule>
    <cfRule type="cellIs" dxfId="2574" priority="1129" operator="between">
      <formula>20</formula>
      <formula>25</formula>
    </cfRule>
    <cfRule type="cellIs" dxfId="2573" priority="1130" operator="between">
      <formula>15</formula>
      <formula>19.99</formula>
    </cfRule>
    <cfRule type="cellIs" dxfId="2572" priority="1131" operator="between">
      <formula>10</formula>
      <formula>14.99</formula>
    </cfRule>
    <cfRule type="cellIs" dxfId="2571" priority="1132" operator="between">
      <formula>5</formula>
      <formula>9.99</formula>
    </cfRule>
    <cfRule type="cellIs" dxfId="2570" priority="1133" operator="between">
      <formula>0.001</formula>
      <formula>4.99</formula>
    </cfRule>
    <cfRule type="cellIs" dxfId="2569" priority="1134" operator="equal">
      <formula>0</formula>
    </cfRule>
  </conditionalFormatting>
  <conditionalFormatting sqref="AB737">
    <cfRule type="cellIs" dxfId="2568" priority="1121" operator="equal">
      <formula>0</formula>
    </cfRule>
    <cfRule type="cellIs" dxfId="2567" priority="1122" operator="between">
      <formula>20</formula>
      <formula>25</formula>
    </cfRule>
    <cfRule type="cellIs" dxfId="2566" priority="1123" operator="between">
      <formula>15</formula>
      <formula>19.99</formula>
    </cfRule>
    <cfRule type="cellIs" dxfId="2565" priority="1124" operator="between">
      <formula>10</formula>
      <formula>14.99</formula>
    </cfRule>
    <cfRule type="cellIs" dxfId="2564" priority="1125" operator="between">
      <formula>5</formula>
      <formula>9.99</formula>
    </cfRule>
    <cfRule type="cellIs" dxfId="2563" priority="1126" operator="between">
      <formula>0.001</formula>
      <formula>4.99</formula>
    </cfRule>
    <cfRule type="cellIs" dxfId="2562" priority="1127" operator="equal">
      <formula>0</formula>
    </cfRule>
  </conditionalFormatting>
  <conditionalFormatting sqref="AB743">
    <cfRule type="cellIs" dxfId="2561" priority="57" operator="equal">
      <formula>0</formula>
    </cfRule>
    <cfRule type="cellIs" dxfId="2560" priority="58" operator="between">
      <formula>20</formula>
      <formula>25</formula>
    </cfRule>
    <cfRule type="cellIs" dxfId="2559" priority="59" operator="between">
      <formula>15</formula>
      <formula>19.99</formula>
    </cfRule>
    <cfRule type="cellIs" dxfId="2558" priority="60" operator="between">
      <formula>10</formula>
      <formula>14.99</formula>
    </cfRule>
    <cfRule type="cellIs" dxfId="2557" priority="61" operator="between">
      <formula>5</formula>
      <formula>9.99</formula>
    </cfRule>
    <cfRule type="cellIs" dxfId="2556" priority="62" operator="between">
      <formula>0.001</formula>
      <formula>4.99</formula>
    </cfRule>
    <cfRule type="cellIs" dxfId="2555" priority="63" operator="equal">
      <formula>0</formula>
    </cfRule>
  </conditionalFormatting>
  <conditionalFormatting sqref="AB749">
    <cfRule type="cellIs" dxfId="2554" priority="127" operator="equal">
      <formula>0</formula>
    </cfRule>
    <cfRule type="cellIs" dxfId="2553" priority="128" operator="between">
      <formula>20</formula>
      <formula>25</formula>
    </cfRule>
    <cfRule type="cellIs" dxfId="2552" priority="129" operator="between">
      <formula>15</formula>
      <formula>19.99</formula>
    </cfRule>
    <cfRule type="cellIs" dxfId="2551" priority="130" operator="between">
      <formula>10</formula>
      <formula>14.99</formula>
    </cfRule>
    <cfRule type="cellIs" dxfId="2550" priority="131" operator="between">
      <formula>5</formula>
      <formula>9.99</formula>
    </cfRule>
    <cfRule type="cellIs" dxfId="2549" priority="132" operator="between">
      <formula>0.001</formula>
      <formula>4.99</formula>
    </cfRule>
    <cfRule type="cellIs" dxfId="2548" priority="133" operator="equal">
      <formula>0</formula>
    </cfRule>
  </conditionalFormatting>
  <conditionalFormatting sqref="AB755">
    <cfRule type="cellIs" dxfId="2547" priority="1114" operator="equal">
      <formula>0</formula>
    </cfRule>
    <cfRule type="cellIs" dxfId="2546" priority="1115" operator="between">
      <formula>20</formula>
      <formula>25</formula>
    </cfRule>
    <cfRule type="cellIs" dxfId="2545" priority="1116" operator="between">
      <formula>15</formula>
      <formula>19.99</formula>
    </cfRule>
    <cfRule type="cellIs" dxfId="2544" priority="1117" operator="between">
      <formula>10</formula>
      <formula>14.99</formula>
    </cfRule>
    <cfRule type="cellIs" dxfId="2543" priority="1118" operator="between">
      <formula>5</formula>
      <formula>9.99</formula>
    </cfRule>
    <cfRule type="cellIs" dxfId="2542" priority="1119" operator="between">
      <formula>0.001</formula>
      <formula>4.99</formula>
    </cfRule>
    <cfRule type="cellIs" dxfId="2541" priority="1120" operator="equal">
      <formula>0</formula>
    </cfRule>
  </conditionalFormatting>
  <conditionalFormatting sqref="AB761">
    <cfRule type="cellIs" dxfId="2540" priority="1107" operator="equal">
      <formula>0</formula>
    </cfRule>
    <cfRule type="cellIs" dxfId="2539" priority="1108" operator="between">
      <formula>20</formula>
      <formula>25</formula>
    </cfRule>
    <cfRule type="cellIs" dxfId="2538" priority="1109" operator="between">
      <formula>15</formula>
      <formula>19.99</formula>
    </cfRule>
    <cfRule type="cellIs" dxfId="2537" priority="1110" operator="between">
      <formula>10</formula>
      <formula>14.99</formula>
    </cfRule>
    <cfRule type="cellIs" dxfId="2536" priority="1111" operator="between">
      <formula>5</formula>
      <formula>9.99</formula>
    </cfRule>
    <cfRule type="cellIs" dxfId="2535" priority="1112" operator="between">
      <formula>0.001</formula>
      <formula>4.99</formula>
    </cfRule>
    <cfRule type="cellIs" dxfId="2534" priority="1113" operator="equal">
      <formula>0</formula>
    </cfRule>
  </conditionalFormatting>
  <conditionalFormatting sqref="AB767">
    <cfRule type="cellIs" dxfId="2533" priority="1100" operator="equal">
      <formula>0</formula>
    </cfRule>
    <cfRule type="cellIs" dxfId="2532" priority="1101" operator="between">
      <formula>20</formula>
      <formula>25</formula>
    </cfRule>
    <cfRule type="cellIs" dxfId="2531" priority="1102" operator="between">
      <formula>15</formula>
      <formula>19.99</formula>
    </cfRule>
    <cfRule type="cellIs" dxfId="2530" priority="1103" operator="between">
      <formula>10</formula>
      <formula>14.99</formula>
    </cfRule>
    <cfRule type="cellIs" dxfId="2529" priority="1104" operator="between">
      <formula>5</formula>
      <formula>9.99</formula>
    </cfRule>
    <cfRule type="cellIs" dxfId="2528" priority="1105" operator="between">
      <formula>0.001</formula>
      <formula>4.99</formula>
    </cfRule>
    <cfRule type="cellIs" dxfId="2527" priority="1106" operator="equal">
      <formula>0</formula>
    </cfRule>
  </conditionalFormatting>
  <conditionalFormatting sqref="AB773">
    <cfRule type="cellIs" dxfId="2526" priority="1093" operator="equal">
      <formula>0</formula>
    </cfRule>
    <cfRule type="cellIs" dxfId="2525" priority="1094" operator="between">
      <formula>20</formula>
      <formula>25</formula>
    </cfRule>
    <cfRule type="cellIs" dxfId="2524" priority="1095" operator="between">
      <formula>15</formula>
      <formula>19.99</formula>
    </cfRule>
    <cfRule type="cellIs" dxfId="2523" priority="1096" operator="between">
      <formula>10</formula>
      <formula>14.99</formula>
    </cfRule>
    <cfRule type="cellIs" dxfId="2522" priority="1097" operator="between">
      <formula>5</formula>
      <formula>9.99</formula>
    </cfRule>
    <cfRule type="cellIs" dxfId="2521" priority="1098" operator="between">
      <formula>0.001</formula>
      <formula>4.99</formula>
    </cfRule>
    <cfRule type="cellIs" dxfId="2520" priority="1099" operator="equal">
      <formula>0</formula>
    </cfRule>
  </conditionalFormatting>
  <conditionalFormatting sqref="AB779">
    <cfRule type="cellIs" dxfId="2519" priority="1086" operator="equal">
      <formula>0</formula>
    </cfRule>
    <cfRule type="cellIs" dxfId="2518" priority="1087" operator="between">
      <formula>20</formula>
      <formula>25</formula>
    </cfRule>
    <cfRule type="cellIs" dxfId="2517" priority="1088" operator="between">
      <formula>15</formula>
      <formula>19.99</formula>
    </cfRule>
    <cfRule type="cellIs" dxfId="2516" priority="1089" operator="between">
      <formula>10</formula>
      <formula>14.99</formula>
    </cfRule>
    <cfRule type="cellIs" dxfId="2515" priority="1090" operator="between">
      <formula>5</formula>
      <formula>9.99</formula>
    </cfRule>
    <cfRule type="cellIs" dxfId="2514" priority="1091" operator="between">
      <formula>0.001</formula>
      <formula>4.99</formula>
    </cfRule>
    <cfRule type="cellIs" dxfId="2513" priority="1092" operator="equal">
      <formula>0</formula>
    </cfRule>
  </conditionalFormatting>
  <conditionalFormatting sqref="AB785">
    <cfRule type="cellIs" dxfId="2512" priority="1079" operator="equal">
      <formula>0</formula>
    </cfRule>
    <cfRule type="cellIs" dxfId="2511" priority="1080" operator="between">
      <formula>20</formula>
      <formula>25</formula>
    </cfRule>
    <cfRule type="cellIs" dxfId="2510" priority="1081" operator="between">
      <formula>15</formula>
      <formula>19.99</formula>
    </cfRule>
    <cfRule type="cellIs" dxfId="2509" priority="1082" operator="between">
      <formula>10</formula>
      <formula>14.99</formula>
    </cfRule>
    <cfRule type="cellIs" dxfId="2508" priority="1083" operator="between">
      <formula>5</formula>
      <formula>9.99</formula>
    </cfRule>
    <cfRule type="cellIs" dxfId="2507" priority="1084" operator="between">
      <formula>0.001</formula>
      <formula>4.99</formula>
    </cfRule>
    <cfRule type="cellIs" dxfId="2506" priority="1085" operator="equal">
      <formula>0</formula>
    </cfRule>
  </conditionalFormatting>
  <conditionalFormatting sqref="AB791">
    <cfRule type="cellIs" dxfId="2505" priority="1072" operator="equal">
      <formula>0</formula>
    </cfRule>
    <cfRule type="cellIs" dxfId="2504" priority="1073" operator="between">
      <formula>20</formula>
      <formula>25</formula>
    </cfRule>
    <cfRule type="cellIs" dxfId="2503" priority="1074" operator="between">
      <formula>15</formula>
      <formula>19.99</formula>
    </cfRule>
    <cfRule type="cellIs" dxfId="2502" priority="1075" operator="between">
      <formula>10</formula>
      <formula>14.99</formula>
    </cfRule>
    <cfRule type="cellIs" dxfId="2501" priority="1076" operator="between">
      <formula>5</formula>
      <formula>9.99</formula>
    </cfRule>
    <cfRule type="cellIs" dxfId="2500" priority="1077" operator="between">
      <formula>0.001</formula>
      <formula>4.99</formula>
    </cfRule>
    <cfRule type="cellIs" dxfId="2499" priority="1078" operator="equal">
      <formula>0</formula>
    </cfRule>
  </conditionalFormatting>
  <conditionalFormatting sqref="AB797">
    <cfRule type="cellIs" dxfId="2498" priority="1065" operator="equal">
      <formula>0</formula>
    </cfRule>
    <cfRule type="cellIs" dxfId="2497" priority="1066" operator="between">
      <formula>20</formula>
      <formula>25</formula>
    </cfRule>
    <cfRule type="cellIs" dxfId="2496" priority="1067" operator="between">
      <formula>15</formula>
      <formula>19.99</formula>
    </cfRule>
    <cfRule type="cellIs" dxfId="2495" priority="1068" operator="between">
      <formula>10</formula>
      <formula>14.99</formula>
    </cfRule>
    <cfRule type="cellIs" dxfId="2494" priority="1069" operator="between">
      <formula>5</formula>
      <formula>9.99</formula>
    </cfRule>
    <cfRule type="cellIs" dxfId="2493" priority="1070" operator="between">
      <formula>0.001</formula>
      <formula>4.99</formula>
    </cfRule>
    <cfRule type="cellIs" dxfId="2492" priority="1071" operator="equal">
      <formula>0</formula>
    </cfRule>
  </conditionalFormatting>
  <conditionalFormatting sqref="AB803">
    <cfRule type="cellIs" dxfId="2491" priority="1058" operator="equal">
      <formula>0</formula>
    </cfRule>
    <cfRule type="cellIs" dxfId="2490" priority="1059" operator="between">
      <formula>20</formula>
      <formula>25</formula>
    </cfRule>
    <cfRule type="cellIs" dxfId="2489" priority="1060" operator="between">
      <formula>15</formula>
      <formula>19.99</formula>
    </cfRule>
    <cfRule type="cellIs" dxfId="2488" priority="1061" operator="between">
      <formula>10</formula>
      <formula>14.99</formula>
    </cfRule>
    <cfRule type="cellIs" dxfId="2487" priority="1062" operator="between">
      <formula>5</formula>
      <formula>9.99</formula>
    </cfRule>
    <cfRule type="cellIs" dxfId="2486" priority="1063" operator="between">
      <formula>0.001</formula>
      <formula>4.99</formula>
    </cfRule>
    <cfRule type="cellIs" dxfId="2485" priority="1064" operator="equal">
      <formula>0</formula>
    </cfRule>
  </conditionalFormatting>
  <conditionalFormatting sqref="AB809">
    <cfRule type="cellIs" dxfId="2484" priority="1051" operator="equal">
      <formula>0</formula>
    </cfRule>
    <cfRule type="cellIs" dxfId="2483" priority="1052" operator="between">
      <formula>20</formula>
      <formula>25</formula>
    </cfRule>
    <cfRule type="cellIs" dxfId="2482" priority="1053" operator="between">
      <formula>15</formula>
      <formula>19.99</formula>
    </cfRule>
    <cfRule type="cellIs" dxfId="2481" priority="1054" operator="between">
      <formula>10</formula>
      <formula>14.99</formula>
    </cfRule>
    <cfRule type="cellIs" dxfId="2480" priority="1055" operator="between">
      <formula>5</formula>
      <formula>9.99</formula>
    </cfRule>
    <cfRule type="cellIs" dxfId="2479" priority="1056" operator="between">
      <formula>0.001</formula>
      <formula>4.99</formula>
    </cfRule>
    <cfRule type="cellIs" dxfId="2478" priority="1057" operator="equal">
      <formula>0</formula>
    </cfRule>
  </conditionalFormatting>
  <conditionalFormatting sqref="AB816">
    <cfRule type="cellIs" dxfId="2477" priority="1527" operator="equal">
      <formula>0</formula>
    </cfRule>
    <cfRule type="cellIs" dxfId="2476" priority="1528" operator="between">
      <formula>20</formula>
      <formula>25</formula>
    </cfRule>
    <cfRule type="cellIs" dxfId="2475" priority="1529" operator="between">
      <formula>15</formula>
      <formula>19.99</formula>
    </cfRule>
    <cfRule type="cellIs" dxfId="2474" priority="1530" operator="between">
      <formula>10</formula>
      <formula>14.99</formula>
    </cfRule>
    <cfRule type="cellIs" dxfId="2473" priority="1531" operator="between">
      <formula>5</formula>
      <formula>9.99</formula>
    </cfRule>
    <cfRule type="cellIs" dxfId="2472" priority="1532" operator="between">
      <formula>0.001</formula>
      <formula>4.99</formula>
    </cfRule>
    <cfRule type="cellIs" dxfId="2471" priority="1533" operator="equal">
      <formula>0</formula>
    </cfRule>
  </conditionalFormatting>
  <conditionalFormatting sqref="AB822">
    <cfRule type="cellIs" dxfId="2470" priority="1639" operator="equal">
      <formula>0</formula>
    </cfRule>
    <cfRule type="cellIs" dxfId="2469" priority="1640" operator="between">
      <formula>20</formula>
      <formula>25</formula>
    </cfRule>
    <cfRule type="cellIs" dxfId="2468" priority="1641" operator="between">
      <formula>15</formula>
      <formula>19.99</formula>
    </cfRule>
    <cfRule type="cellIs" dxfId="2467" priority="1642" operator="between">
      <formula>10</formula>
      <formula>14.99</formula>
    </cfRule>
    <cfRule type="cellIs" dxfId="2466" priority="1643" operator="between">
      <formula>5</formula>
      <formula>9.99</formula>
    </cfRule>
    <cfRule type="cellIs" dxfId="2465" priority="1644" operator="between">
      <formula>0.001</formula>
      <formula>4.99</formula>
    </cfRule>
    <cfRule type="cellIs" dxfId="2464" priority="1645" operator="equal">
      <formula>0</formula>
    </cfRule>
  </conditionalFormatting>
  <conditionalFormatting sqref="AB828">
    <cfRule type="cellIs" dxfId="2463" priority="239" operator="equal">
      <formula>0</formula>
    </cfRule>
    <cfRule type="cellIs" dxfId="2462" priority="240" operator="between">
      <formula>20</formula>
      <formula>25</formula>
    </cfRule>
    <cfRule type="cellIs" dxfId="2461" priority="241" operator="between">
      <formula>15</formula>
      <formula>19.99</formula>
    </cfRule>
    <cfRule type="cellIs" dxfId="2460" priority="242" operator="between">
      <formula>10</formula>
      <formula>14.99</formula>
    </cfRule>
    <cfRule type="cellIs" dxfId="2459" priority="243" operator="between">
      <formula>5</formula>
      <formula>9.99</formula>
    </cfRule>
    <cfRule type="cellIs" dxfId="2458" priority="244" operator="between">
      <formula>0.001</formula>
      <formula>4.99</formula>
    </cfRule>
    <cfRule type="cellIs" dxfId="2457" priority="245" operator="equal">
      <formula>0</formula>
    </cfRule>
  </conditionalFormatting>
  <conditionalFormatting sqref="AB834">
    <cfRule type="cellIs" dxfId="2456" priority="232" operator="equal">
      <formula>0</formula>
    </cfRule>
    <cfRule type="cellIs" dxfId="2455" priority="233" operator="between">
      <formula>20</formula>
      <formula>25</formula>
    </cfRule>
    <cfRule type="cellIs" dxfId="2454" priority="234" operator="between">
      <formula>15</formula>
      <formula>19.99</formula>
    </cfRule>
    <cfRule type="cellIs" dxfId="2453" priority="235" operator="between">
      <formula>10</formula>
      <formula>14.99</formula>
    </cfRule>
    <cfRule type="cellIs" dxfId="2452" priority="236" operator="between">
      <formula>5</formula>
      <formula>9.99</formula>
    </cfRule>
    <cfRule type="cellIs" dxfId="2451" priority="237" operator="between">
      <formula>0.001</formula>
      <formula>4.99</formula>
    </cfRule>
    <cfRule type="cellIs" dxfId="2450" priority="238" operator="equal">
      <formula>0</formula>
    </cfRule>
  </conditionalFormatting>
  <conditionalFormatting sqref="AB840">
    <cfRule type="cellIs" dxfId="2449" priority="225" operator="equal">
      <formula>0</formula>
    </cfRule>
    <cfRule type="cellIs" dxfId="2448" priority="226" operator="between">
      <formula>20</formula>
      <formula>25</formula>
    </cfRule>
    <cfRule type="cellIs" dxfId="2447" priority="227" operator="between">
      <formula>15</formula>
      <formula>19.99</formula>
    </cfRule>
    <cfRule type="cellIs" dxfId="2446" priority="228" operator="between">
      <formula>10</formula>
      <formula>14.99</formula>
    </cfRule>
    <cfRule type="cellIs" dxfId="2445" priority="229" operator="between">
      <formula>5</formula>
      <formula>9.99</formula>
    </cfRule>
    <cfRule type="cellIs" dxfId="2444" priority="230" operator="between">
      <formula>0.001</formula>
      <formula>4.99</formula>
    </cfRule>
    <cfRule type="cellIs" dxfId="2443" priority="231" operator="equal">
      <formula>0</formula>
    </cfRule>
  </conditionalFormatting>
  <conditionalFormatting sqref="AB846">
    <cfRule type="cellIs" dxfId="2442" priority="218" operator="equal">
      <formula>0</formula>
    </cfRule>
    <cfRule type="cellIs" dxfId="2441" priority="219" operator="between">
      <formula>20</formula>
      <formula>25</formula>
    </cfRule>
    <cfRule type="cellIs" dxfId="2440" priority="220" operator="between">
      <formula>15</formula>
      <formula>19.99</formula>
    </cfRule>
    <cfRule type="cellIs" dxfId="2439" priority="221" operator="between">
      <formula>10</formula>
      <formula>14.99</formula>
    </cfRule>
    <cfRule type="cellIs" dxfId="2438" priority="222" operator="between">
      <formula>5</formula>
      <formula>9.99</formula>
    </cfRule>
    <cfRule type="cellIs" dxfId="2437" priority="223" operator="between">
      <formula>0.001</formula>
      <formula>4.99</formula>
    </cfRule>
    <cfRule type="cellIs" dxfId="2436" priority="224" operator="equal">
      <formula>0</formula>
    </cfRule>
  </conditionalFormatting>
  <conditionalFormatting sqref="AB852">
    <cfRule type="cellIs" dxfId="2435" priority="211" operator="equal">
      <formula>0</formula>
    </cfRule>
    <cfRule type="cellIs" dxfId="2434" priority="212" operator="between">
      <formula>20</formula>
      <formula>25</formula>
    </cfRule>
    <cfRule type="cellIs" dxfId="2433" priority="213" operator="between">
      <formula>15</formula>
      <formula>19.99</formula>
    </cfRule>
    <cfRule type="cellIs" dxfId="2432" priority="214" operator="between">
      <formula>10</formula>
      <formula>14.99</formula>
    </cfRule>
    <cfRule type="cellIs" dxfId="2431" priority="215" operator="between">
      <formula>5</formula>
      <formula>9.99</formula>
    </cfRule>
    <cfRule type="cellIs" dxfId="2430" priority="216" operator="between">
      <formula>0.001</formula>
      <formula>4.99</formula>
    </cfRule>
    <cfRule type="cellIs" dxfId="2429" priority="217" operator="equal">
      <formula>0</formula>
    </cfRule>
  </conditionalFormatting>
  <conditionalFormatting sqref="AB858">
    <cfRule type="cellIs" dxfId="2428" priority="15" operator="equal">
      <formula>0</formula>
    </cfRule>
    <cfRule type="cellIs" dxfId="2427" priority="16" operator="between">
      <formula>20</formula>
      <formula>25</formula>
    </cfRule>
    <cfRule type="cellIs" dxfId="2426" priority="17" operator="between">
      <formula>15</formula>
      <formula>19.99</formula>
    </cfRule>
    <cfRule type="cellIs" dxfId="2425" priority="18" operator="between">
      <formula>10</formula>
      <formula>14.99</formula>
    </cfRule>
    <cfRule type="cellIs" dxfId="2424" priority="19" operator="between">
      <formula>5</formula>
      <formula>9.99</formula>
    </cfRule>
    <cfRule type="cellIs" dxfId="2423" priority="20" operator="between">
      <formula>0.001</formula>
      <formula>4.99</formula>
    </cfRule>
    <cfRule type="cellIs" dxfId="2422" priority="21" operator="equal">
      <formula>0</formula>
    </cfRule>
  </conditionalFormatting>
  <conditionalFormatting sqref="AB864">
    <cfRule type="cellIs" dxfId="2421" priority="85" operator="equal">
      <formula>0</formula>
    </cfRule>
    <cfRule type="cellIs" dxfId="2420" priority="86" operator="between">
      <formula>20</formula>
      <formula>25</formula>
    </cfRule>
    <cfRule type="cellIs" dxfId="2419" priority="87" operator="between">
      <formula>15</formula>
      <formula>19.99</formula>
    </cfRule>
    <cfRule type="cellIs" dxfId="2418" priority="88" operator="between">
      <formula>10</formula>
      <formula>14.99</formula>
    </cfRule>
    <cfRule type="cellIs" dxfId="2417" priority="89" operator="between">
      <formula>5</formula>
      <formula>9.99</formula>
    </cfRule>
    <cfRule type="cellIs" dxfId="2416" priority="90" operator="between">
      <formula>0.001</formula>
      <formula>4.99</formula>
    </cfRule>
    <cfRule type="cellIs" dxfId="2415" priority="91" operator="equal">
      <formula>0</formula>
    </cfRule>
  </conditionalFormatting>
  <conditionalFormatting sqref="AB870">
    <cfRule type="cellIs" dxfId="2414" priority="204" operator="equal">
      <formula>0</formula>
    </cfRule>
    <cfRule type="cellIs" dxfId="2413" priority="205" operator="between">
      <formula>20</formula>
      <formula>25</formula>
    </cfRule>
    <cfRule type="cellIs" dxfId="2412" priority="206" operator="between">
      <formula>15</formula>
      <formula>19.99</formula>
    </cfRule>
    <cfRule type="cellIs" dxfId="2411" priority="207" operator="between">
      <formula>10</formula>
      <formula>14.99</formula>
    </cfRule>
    <cfRule type="cellIs" dxfId="2410" priority="208" operator="between">
      <formula>5</formula>
      <formula>9.99</formula>
    </cfRule>
    <cfRule type="cellIs" dxfId="2409" priority="209" operator="between">
      <formula>0.001</formula>
      <formula>4.99</formula>
    </cfRule>
    <cfRule type="cellIs" dxfId="2408" priority="210" operator="equal">
      <formula>0</formula>
    </cfRule>
  </conditionalFormatting>
  <conditionalFormatting sqref="AB876">
    <cfRule type="cellIs" dxfId="2407" priority="197" operator="equal">
      <formula>0</formula>
    </cfRule>
    <cfRule type="cellIs" dxfId="2406" priority="198" operator="between">
      <formula>20</formula>
      <formula>25</formula>
    </cfRule>
    <cfRule type="cellIs" dxfId="2405" priority="199" operator="between">
      <formula>15</formula>
      <formula>19.99</formula>
    </cfRule>
    <cfRule type="cellIs" dxfId="2404" priority="200" operator="between">
      <formula>10</formula>
      <formula>14.99</formula>
    </cfRule>
    <cfRule type="cellIs" dxfId="2403" priority="201" operator="between">
      <formula>5</formula>
      <formula>9.99</formula>
    </cfRule>
    <cfRule type="cellIs" dxfId="2402" priority="202" operator="between">
      <formula>0.001</formula>
      <formula>4.99</formula>
    </cfRule>
    <cfRule type="cellIs" dxfId="2401" priority="203" operator="equal">
      <formula>0</formula>
    </cfRule>
  </conditionalFormatting>
  <conditionalFormatting sqref="AB882">
    <cfRule type="cellIs" dxfId="2400" priority="190" operator="equal">
      <formula>0</formula>
    </cfRule>
    <cfRule type="cellIs" dxfId="2399" priority="191" operator="between">
      <formula>20</formula>
      <formula>25</formula>
    </cfRule>
    <cfRule type="cellIs" dxfId="2398" priority="192" operator="between">
      <formula>15</formula>
      <formula>19.99</formula>
    </cfRule>
    <cfRule type="cellIs" dxfId="2397" priority="193" operator="between">
      <formula>10</formula>
      <formula>14.99</formula>
    </cfRule>
    <cfRule type="cellIs" dxfId="2396" priority="194" operator="between">
      <formula>5</formula>
      <formula>9.99</formula>
    </cfRule>
    <cfRule type="cellIs" dxfId="2395" priority="195" operator="between">
      <formula>0.001</formula>
      <formula>4.99</formula>
    </cfRule>
    <cfRule type="cellIs" dxfId="2394" priority="196" operator="equal">
      <formula>0</formula>
    </cfRule>
  </conditionalFormatting>
  <conditionalFormatting sqref="AB888">
    <cfRule type="cellIs" dxfId="2393" priority="183" operator="equal">
      <formula>0</formula>
    </cfRule>
    <cfRule type="cellIs" dxfId="2392" priority="184" operator="between">
      <formula>20</formula>
      <formula>25</formula>
    </cfRule>
    <cfRule type="cellIs" dxfId="2391" priority="185" operator="between">
      <formula>15</formula>
      <formula>19.99</formula>
    </cfRule>
    <cfRule type="cellIs" dxfId="2390" priority="186" operator="between">
      <formula>10</formula>
      <formula>14.99</formula>
    </cfRule>
    <cfRule type="cellIs" dxfId="2389" priority="187" operator="between">
      <formula>5</formula>
      <formula>9.99</formula>
    </cfRule>
    <cfRule type="cellIs" dxfId="2388" priority="188" operator="between">
      <formula>0.001</formula>
      <formula>4.99</formula>
    </cfRule>
    <cfRule type="cellIs" dxfId="2387" priority="189" operator="equal">
      <formula>0</formula>
    </cfRule>
  </conditionalFormatting>
  <conditionalFormatting sqref="AB894">
    <cfRule type="cellIs" dxfId="2386" priority="176" operator="equal">
      <formula>0</formula>
    </cfRule>
    <cfRule type="cellIs" dxfId="2385" priority="177" operator="between">
      <formula>20</formula>
      <formula>25</formula>
    </cfRule>
    <cfRule type="cellIs" dxfId="2384" priority="178" operator="between">
      <formula>15</formula>
      <formula>19.99</formula>
    </cfRule>
    <cfRule type="cellIs" dxfId="2383" priority="179" operator="between">
      <formula>10</formula>
      <formula>14.99</formula>
    </cfRule>
    <cfRule type="cellIs" dxfId="2382" priority="180" operator="between">
      <formula>5</formula>
      <formula>9.99</formula>
    </cfRule>
    <cfRule type="cellIs" dxfId="2381" priority="181" operator="between">
      <formula>0.001</formula>
      <formula>4.99</formula>
    </cfRule>
    <cfRule type="cellIs" dxfId="2380" priority="182" operator="equal">
      <formula>0</formula>
    </cfRule>
  </conditionalFormatting>
  <conditionalFormatting sqref="AB900">
    <cfRule type="cellIs" dxfId="2379" priority="169" operator="equal">
      <formula>0</formula>
    </cfRule>
    <cfRule type="cellIs" dxfId="2378" priority="170" operator="between">
      <formula>20</formula>
      <formula>25</formula>
    </cfRule>
    <cfRule type="cellIs" dxfId="2377" priority="171" operator="between">
      <formula>15</formula>
      <formula>19.99</formula>
    </cfRule>
    <cfRule type="cellIs" dxfId="2376" priority="172" operator="between">
      <formula>10</formula>
      <formula>14.99</formula>
    </cfRule>
    <cfRule type="cellIs" dxfId="2375" priority="173" operator="between">
      <formula>5</formula>
      <formula>9.99</formula>
    </cfRule>
    <cfRule type="cellIs" dxfId="2374" priority="174" operator="between">
      <formula>0.001</formula>
      <formula>4.99</formula>
    </cfRule>
    <cfRule type="cellIs" dxfId="2373" priority="175" operator="equal">
      <formula>0</formula>
    </cfRule>
  </conditionalFormatting>
  <conditionalFormatting sqref="AB906">
    <cfRule type="cellIs" dxfId="2372" priority="162" operator="equal">
      <formula>0</formula>
    </cfRule>
    <cfRule type="cellIs" dxfId="2371" priority="163" operator="between">
      <formula>20</formula>
      <formula>25</formula>
    </cfRule>
    <cfRule type="cellIs" dxfId="2370" priority="164" operator="between">
      <formula>15</formula>
      <formula>19.99</formula>
    </cfRule>
    <cfRule type="cellIs" dxfId="2369" priority="165" operator="between">
      <formula>10</formula>
      <formula>14.99</formula>
    </cfRule>
    <cfRule type="cellIs" dxfId="2368" priority="166" operator="between">
      <formula>5</formula>
      <formula>9.99</formula>
    </cfRule>
    <cfRule type="cellIs" dxfId="2367" priority="167" operator="between">
      <formula>0.001</formula>
      <formula>4.99</formula>
    </cfRule>
    <cfRule type="cellIs" dxfId="2366" priority="168" operator="equal">
      <formula>0</formula>
    </cfRule>
  </conditionalFormatting>
  <conditionalFormatting sqref="AB912">
    <cfRule type="cellIs" dxfId="2365" priority="155" operator="equal">
      <formula>0</formula>
    </cfRule>
    <cfRule type="cellIs" dxfId="2364" priority="156" operator="between">
      <formula>20</formula>
      <formula>25</formula>
    </cfRule>
    <cfRule type="cellIs" dxfId="2363" priority="157" operator="between">
      <formula>15</formula>
      <formula>19.99</formula>
    </cfRule>
    <cfRule type="cellIs" dxfId="2362" priority="158" operator="between">
      <formula>10</formula>
      <formula>14.99</formula>
    </cfRule>
    <cfRule type="cellIs" dxfId="2361" priority="159" operator="between">
      <formula>5</formula>
      <formula>9.99</formula>
    </cfRule>
    <cfRule type="cellIs" dxfId="2360" priority="160" operator="between">
      <formula>0.001</formula>
      <formula>4.99</formula>
    </cfRule>
    <cfRule type="cellIs" dxfId="2359" priority="161" operator="equal">
      <formula>0</formula>
    </cfRule>
  </conditionalFormatting>
  <conditionalFormatting sqref="AB918">
    <cfRule type="cellIs" dxfId="2358" priority="148" operator="equal">
      <formula>0</formula>
    </cfRule>
    <cfRule type="cellIs" dxfId="2357" priority="149" operator="between">
      <formula>20</formula>
      <formula>25</formula>
    </cfRule>
    <cfRule type="cellIs" dxfId="2356" priority="150" operator="between">
      <formula>15</formula>
      <formula>19.99</formula>
    </cfRule>
    <cfRule type="cellIs" dxfId="2355" priority="151" operator="between">
      <formula>10</formula>
      <formula>14.99</formula>
    </cfRule>
    <cfRule type="cellIs" dxfId="2354" priority="152" operator="between">
      <formula>5</formula>
      <formula>9.99</formula>
    </cfRule>
    <cfRule type="cellIs" dxfId="2353" priority="153" operator="between">
      <formula>0.001</formula>
      <formula>4.99</formula>
    </cfRule>
    <cfRule type="cellIs" dxfId="2352" priority="154" operator="equal">
      <formula>0</formula>
    </cfRule>
  </conditionalFormatting>
  <conditionalFormatting sqref="AB924">
    <cfRule type="cellIs" dxfId="2351" priority="141" operator="equal">
      <formula>0</formula>
    </cfRule>
    <cfRule type="cellIs" dxfId="2350" priority="142" operator="between">
      <formula>20</formula>
      <formula>25</formula>
    </cfRule>
    <cfRule type="cellIs" dxfId="2349" priority="143" operator="between">
      <formula>15</formula>
      <formula>19.99</formula>
    </cfRule>
    <cfRule type="cellIs" dxfId="2348" priority="144" operator="between">
      <formula>10</formula>
      <formula>14.99</formula>
    </cfRule>
    <cfRule type="cellIs" dxfId="2347" priority="145" operator="between">
      <formula>5</formula>
      <formula>9.99</formula>
    </cfRule>
    <cfRule type="cellIs" dxfId="2346" priority="146" operator="between">
      <formula>0.001</formula>
      <formula>4.99</formula>
    </cfRule>
    <cfRule type="cellIs" dxfId="2345" priority="147" operator="equal">
      <formula>0</formula>
    </cfRule>
  </conditionalFormatting>
  <conditionalFormatting sqref="AB931">
    <cfRule type="cellIs" dxfId="2344" priority="806" operator="equal">
      <formula>0</formula>
    </cfRule>
    <cfRule type="cellIs" dxfId="2343" priority="807" operator="between">
      <formula>20</formula>
      <formula>25</formula>
    </cfRule>
    <cfRule type="cellIs" dxfId="2342" priority="808" operator="between">
      <formula>15</formula>
      <formula>19.99</formula>
    </cfRule>
    <cfRule type="cellIs" dxfId="2341" priority="809" operator="between">
      <formula>10</formula>
      <formula>14.99</formula>
    </cfRule>
    <cfRule type="cellIs" dxfId="2340" priority="810" operator="between">
      <formula>5</formula>
      <formula>9.99</formula>
    </cfRule>
    <cfRule type="cellIs" dxfId="2339" priority="811" operator="between">
      <formula>0.001</formula>
      <formula>4.99</formula>
    </cfRule>
    <cfRule type="cellIs" dxfId="2338" priority="812" operator="equal">
      <formula>0</formula>
    </cfRule>
  </conditionalFormatting>
  <conditionalFormatting sqref="AB937">
    <cfRule type="cellIs" dxfId="2337" priority="799" operator="equal">
      <formula>0</formula>
    </cfRule>
    <cfRule type="cellIs" dxfId="2336" priority="800" operator="between">
      <formula>20</formula>
      <formula>25</formula>
    </cfRule>
    <cfRule type="cellIs" dxfId="2335" priority="801" operator="between">
      <formula>15</formula>
      <formula>19.99</formula>
    </cfRule>
    <cfRule type="cellIs" dxfId="2334" priority="802" operator="between">
      <formula>10</formula>
      <formula>14.99</formula>
    </cfRule>
    <cfRule type="cellIs" dxfId="2333" priority="803" operator="between">
      <formula>5</formula>
      <formula>9.99</formula>
    </cfRule>
    <cfRule type="cellIs" dxfId="2332" priority="804" operator="between">
      <formula>0.001</formula>
      <formula>4.99</formula>
    </cfRule>
    <cfRule type="cellIs" dxfId="2331" priority="805" operator="equal">
      <formula>0</formula>
    </cfRule>
  </conditionalFormatting>
  <conditionalFormatting sqref="AB943">
    <cfRule type="cellIs" dxfId="2330" priority="792" operator="equal">
      <formula>0</formula>
    </cfRule>
    <cfRule type="cellIs" dxfId="2329" priority="793" operator="between">
      <formula>20</formula>
      <formula>25</formula>
    </cfRule>
    <cfRule type="cellIs" dxfId="2328" priority="794" operator="between">
      <formula>15</formula>
      <formula>19.99</formula>
    </cfRule>
    <cfRule type="cellIs" dxfId="2327" priority="795" operator="between">
      <formula>10</formula>
      <formula>14.99</formula>
    </cfRule>
    <cfRule type="cellIs" dxfId="2326" priority="796" operator="between">
      <formula>5</formula>
      <formula>9.99</formula>
    </cfRule>
    <cfRule type="cellIs" dxfId="2325" priority="797" operator="between">
      <formula>0.001</formula>
      <formula>4.99</formula>
    </cfRule>
    <cfRule type="cellIs" dxfId="2324" priority="798" operator="equal">
      <formula>0</formula>
    </cfRule>
  </conditionalFormatting>
  <conditionalFormatting sqref="AB949">
    <cfRule type="cellIs" dxfId="2323" priority="785" operator="equal">
      <formula>0</formula>
    </cfRule>
    <cfRule type="cellIs" dxfId="2322" priority="786" operator="between">
      <formula>20</formula>
      <formula>25</formula>
    </cfRule>
    <cfRule type="cellIs" dxfId="2321" priority="787" operator="between">
      <formula>15</formula>
      <formula>19.99</formula>
    </cfRule>
    <cfRule type="cellIs" dxfId="2320" priority="788" operator="between">
      <formula>10</formula>
      <formula>14.99</formula>
    </cfRule>
    <cfRule type="cellIs" dxfId="2319" priority="789" operator="between">
      <formula>5</formula>
      <formula>9.99</formula>
    </cfRule>
    <cfRule type="cellIs" dxfId="2318" priority="790" operator="between">
      <formula>0.001</formula>
      <formula>4.99</formula>
    </cfRule>
    <cfRule type="cellIs" dxfId="2317" priority="791" operator="equal">
      <formula>0</formula>
    </cfRule>
  </conditionalFormatting>
  <conditionalFormatting sqref="AB955">
    <cfRule type="cellIs" dxfId="2316" priority="778" operator="equal">
      <formula>0</formula>
    </cfRule>
    <cfRule type="cellIs" dxfId="2315" priority="779" operator="between">
      <formula>20</formula>
      <formula>25</formula>
    </cfRule>
    <cfRule type="cellIs" dxfId="2314" priority="780" operator="between">
      <formula>15</formula>
      <formula>19.99</formula>
    </cfRule>
    <cfRule type="cellIs" dxfId="2313" priority="781" operator="between">
      <formula>10</formula>
      <formula>14.99</formula>
    </cfRule>
    <cfRule type="cellIs" dxfId="2312" priority="782" operator="between">
      <formula>5</formula>
      <formula>9.99</formula>
    </cfRule>
    <cfRule type="cellIs" dxfId="2311" priority="783" operator="between">
      <formula>0.001</formula>
      <formula>4.99</formula>
    </cfRule>
    <cfRule type="cellIs" dxfId="2310" priority="784" operator="equal">
      <formula>0</formula>
    </cfRule>
  </conditionalFormatting>
  <conditionalFormatting sqref="AB961">
    <cfRule type="cellIs" dxfId="2309" priority="771" operator="equal">
      <formula>0</formula>
    </cfRule>
    <cfRule type="cellIs" dxfId="2308" priority="772" operator="between">
      <formula>20</formula>
      <formula>25</formula>
    </cfRule>
    <cfRule type="cellIs" dxfId="2307" priority="773" operator="between">
      <formula>15</formula>
      <formula>19.99</formula>
    </cfRule>
    <cfRule type="cellIs" dxfId="2306" priority="774" operator="between">
      <formula>10</formula>
      <formula>14.99</formula>
    </cfRule>
    <cfRule type="cellIs" dxfId="2305" priority="775" operator="between">
      <formula>5</formula>
      <formula>9.99</formula>
    </cfRule>
    <cfRule type="cellIs" dxfId="2304" priority="776" operator="between">
      <formula>0.001</formula>
      <formula>4.99</formula>
    </cfRule>
    <cfRule type="cellIs" dxfId="2303" priority="777" operator="equal">
      <formula>0</formula>
    </cfRule>
  </conditionalFormatting>
  <conditionalFormatting sqref="AB967">
    <cfRule type="cellIs" dxfId="2302" priority="764" operator="equal">
      <formula>0</formula>
    </cfRule>
    <cfRule type="cellIs" dxfId="2301" priority="765" operator="between">
      <formula>20</formula>
      <formula>25</formula>
    </cfRule>
    <cfRule type="cellIs" dxfId="2300" priority="766" operator="between">
      <formula>15</formula>
      <formula>19.99</formula>
    </cfRule>
    <cfRule type="cellIs" dxfId="2299" priority="767" operator="between">
      <formula>10</formula>
      <formula>14.99</formula>
    </cfRule>
    <cfRule type="cellIs" dxfId="2298" priority="768" operator="between">
      <formula>5</formula>
      <formula>9.99</formula>
    </cfRule>
    <cfRule type="cellIs" dxfId="2297" priority="769" operator="between">
      <formula>0.001</formula>
      <formula>4.99</formula>
    </cfRule>
    <cfRule type="cellIs" dxfId="2296" priority="770" operator="equal">
      <formula>0</formula>
    </cfRule>
  </conditionalFormatting>
  <conditionalFormatting sqref="AB973">
    <cfRule type="cellIs" dxfId="2295" priority="8" operator="equal">
      <formula>0</formula>
    </cfRule>
    <cfRule type="cellIs" dxfId="2294" priority="9" operator="between">
      <formula>20</formula>
      <formula>25</formula>
    </cfRule>
    <cfRule type="cellIs" dxfId="2293" priority="10" operator="between">
      <formula>15</formula>
      <formula>19.99</formula>
    </cfRule>
    <cfRule type="cellIs" dxfId="2292" priority="11" operator="between">
      <formula>10</formula>
      <formula>14.99</formula>
    </cfRule>
    <cfRule type="cellIs" dxfId="2291" priority="12" operator="between">
      <formula>5</formula>
      <formula>9.99</formula>
    </cfRule>
    <cfRule type="cellIs" dxfId="2290" priority="13" operator="between">
      <formula>0.001</formula>
      <formula>4.99</formula>
    </cfRule>
    <cfRule type="cellIs" dxfId="2289" priority="14" operator="equal">
      <formula>0</formula>
    </cfRule>
  </conditionalFormatting>
  <conditionalFormatting sqref="AB979">
    <cfRule type="cellIs" dxfId="2288" priority="78" operator="equal">
      <formula>0</formula>
    </cfRule>
    <cfRule type="cellIs" dxfId="2287" priority="79" operator="between">
      <formula>20</formula>
      <formula>25</formula>
    </cfRule>
    <cfRule type="cellIs" dxfId="2286" priority="80" operator="between">
      <formula>15</formula>
      <formula>19.99</formula>
    </cfRule>
    <cfRule type="cellIs" dxfId="2285" priority="81" operator="between">
      <formula>10</formula>
      <formula>14.99</formula>
    </cfRule>
    <cfRule type="cellIs" dxfId="2284" priority="82" operator="between">
      <formula>5</formula>
      <formula>9.99</formula>
    </cfRule>
    <cfRule type="cellIs" dxfId="2283" priority="83" operator="between">
      <formula>0.001</formula>
      <formula>4.99</formula>
    </cfRule>
    <cfRule type="cellIs" dxfId="2282" priority="84" operator="equal">
      <formula>0</formula>
    </cfRule>
  </conditionalFormatting>
  <conditionalFormatting sqref="AB985">
    <cfRule type="cellIs" dxfId="2281" priority="757" operator="equal">
      <formula>0</formula>
    </cfRule>
    <cfRule type="cellIs" dxfId="2280" priority="758" operator="between">
      <formula>20</formula>
      <formula>25</formula>
    </cfRule>
    <cfRule type="cellIs" dxfId="2279" priority="759" operator="between">
      <formula>15</formula>
      <formula>19.99</formula>
    </cfRule>
    <cfRule type="cellIs" dxfId="2278" priority="760" operator="between">
      <formula>10</formula>
      <formula>14.99</formula>
    </cfRule>
    <cfRule type="cellIs" dxfId="2277" priority="761" operator="between">
      <formula>5</formula>
      <formula>9.99</formula>
    </cfRule>
    <cfRule type="cellIs" dxfId="2276" priority="762" operator="between">
      <formula>0.001</formula>
      <formula>4.99</formula>
    </cfRule>
    <cfRule type="cellIs" dxfId="2275" priority="763" operator="equal">
      <formula>0</formula>
    </cfRule>
  </conditionalFormatting>
  <conditionalFormatting sqref="AB991">
    <cfRule type="cellIs" dxfId="2274" priority="750" operator="equal">
      <formula>0</formula>
    </cfRule>
    <cfRule type="cellIs" dxfId="2273" priority="751" operator="between">
      <formula>20</formula>
      <formula>25</formula>
    </cfRule>
    <cfRule type="cellIs" dxfId="2272" priority="752" operator="between">
      <formula>15</formula>
      <formula>19.99</formula>
    </cfRule>
    <cfRule type="cellIs" dxfId="2271" priority="753" operator="between">
      <formula>10</formula>
      <formula>14.99</formula>
    </cfRule>
    <cfRule type="cellIs" dxfId="2270" priority="754" operator="between">
      <formula>5</formula>
      <formula>9.99</formula>
    </cfRule>
    <cfRule type="cellIs" dxfId="2269" priority="755" operator="between">
      <formula>0.001</formula>
      <formula>4.99</formula>
    </cfRule>
    <cfRule type="cellIs" dxfId="2268" priority="756" operator="equal">
      <formula>0</formula>
    </cfRule>
  </conditionalFormatting>
  <conditionalFormatting sqref="AB997">
    <cfRule type="cellIs" dxfId="2267" priority="743" operator="equal">
      <formula>0</formula>
    </cfRule>
    <cfRule type="cellIs" dxfId="2266" priority="744" operator="between">
      <formula>20</formula>
      <formula>25</formula>
    </cfRule>
    <cfRule type="cellIs" dxfId="2265" priority="745" operator="between">
      <formula>15</formula>
      <formula>19.99</formula>
    </cfRule>
    <cfRule type="cellIs" dxfId="2264" priority="746" operator="between">
      <formula>10</formula>
      <formula>14.99</formula>
    </cfRule>
    <cfRule type="cellIs" dxfId="2263" priority="747" operator="between">
      <formula>5</formula>
      <formula>9.99</formula>
    </cfRule>
    <cfRule type="cellIs" dxfId="2262" priority="748" operator="between">
      <formula>0.001</formula>
      <formula>4.99</formula>
    </cfRule>
    <cfRule type="cellIs" dxfId="2261" priority="749" operator="equal">
      <formula>0</formula>
    </cfRule>
  </conditionalFormatting>
  <conditionalFormatting sqref="AB1003">
    <cfRule type="cellIs" dxfId="2260" priority="736" operator="equal">
      <formula>0</formula>
    </cfRule>
    <cfRule type="cellIs" dxfId="2259" priority="737" operator="between">
      <formula>20</formula>
      <formula>25</formula>
    </cfRule>
    <cfRule type="cellIs" dxfId="2258" priority="738" operator="between">
      <formula>15</formula>
      <formula>19.99</formula>
    </cfRule>
    <cfRule type="cellIs" dxfId="2257" priority="739" operator="between">
      <formula>10</formula>
      <formula>14.99</formula>
    </cfRule>
    <cfRule type="cellIs" dxfId="2256" priority="740" operator="between">
      <formula>5</formula>
      <formula>9.99</formula>
    </cfRule>
    <cfRule type="cellIs" dxfId="2255" priority="741" operator="between">
      <formula>0.001</formula>
      <formula>4.99</formula>
    </cfRule>
    <cfRule type="cellIs" dxfId="2254" priority="742" operator="equal">
      <formula>0</formula>
    </cfRule>
  </conditionalFormatting>
  <conditionalFormatting sqref="AB1009">
    <cfRule type="cellIs" dxfId="2253" priority="729" operator="equal">
      <formula>0</formula>
    </cfRule>
    <cfRule type="cellIs" dxfId="2252" priority="730" operator="between">
      <formula>20</formula>
      <formula>25</formula>
    </cfRule>
    <cfRule type="cellIs" dxfId="2251" priority="731" operator="between">
      <formula>15</formula>
      <formula>19.99</formula>
    </cfRule>
    <cfRule type="cellIs" dxfId="2250" priority="732" operator="between">
      <formula>10</formula>
      <formula>14.99</formula>
    </cfRule>
    <cfRule type="cellIs" dxfId="2249" priority="733" operator="between">
      <formula>5</formula>
      <formula>9.99</formula>
    </cfRule>
    <cfRule type="cellIs" dxfId="2248" priority="734" operator="between">
      <formula>0.001</formula>
      <formula>4.99</formula>
    </cfRule>
    <cfRule type="cellIs" dxfId="2247" priority="735" operator="equal">
      <formula>0</formula>
    </cfRule>
  </conditionalFormatting>
  <conditionalFormatting sqref="AB1015">
    <cfRule type="cellIs" dxfId="2246" priority="722" operator="equal">
      <formula>0</formula>
    </cfRule>
    <cfRule type="cellIs" dxfId="2245" priority="723" operator="between">
      <formula>20</formula>
      <formula>25</formula>
    </cfRule>
    <cfRule type="cellIs" dxfId="2244" priority="724" operator="between">
      <formula>15</formula>
      <formula>19.99</formula>
    </cfRule>
    <cfRule type="cellIs" dxfId="2243" priority="725" operator="between">
      <formula>10</formula>
      <formula>14.99</formula>
    </cfRule>
    <cfRule type="cellIs" dxfId="2242" priority="726" operator="between">
      <formula>5</formula>
      <formula>9.99</formula>
    </cfRule>
    <cfRule type="cellIs" dxfId="2241" priority="727" operator="between">
      <formula>0.001</formula>
      <formula>4.99</formula>
    </cfRule>
    <cfRule type="cellIs" dxfId="2240" priority="728" operator="equal">
      <formula>0</formula>
    </cfRule>
  </conditionalFormatting>
  <conditionalFormatting sqref="AB1021">
    <cfRule type="cellIs" dxfId="2239" priority="715" operator="equal">
      <formula>0</formula>
    </cfRule>
    <cfRule type="cellIs" dxfId="2238" priority="716" operator="between">
      <formula>20</formula>
      <formula>25</formula>
    </cfRule>
    <cfRule type="cellIs" dxfId="2237" priority="717" operator="between">
      <formula>15</formula>
      <formula>19.99</formula>
    </cfRule>
    <cfRule type="cellIs" dxfId="2236" priority="718" operator="between">
      <formula>10</formula>
      <formula>14.99</formula>
    </cfRule>
    <cfRule type="cellIs" dxfId="2235" priority="719" operator="between">
      <formula>5</formula>
      <formula>9.99</formula>
    </cfRule>
    <cfRule type="cellIs" dxfId="2234" priority="720" operator="between">
      <formula>0.001</formula>
      <formula>4.99</formula>
    </cfRule>
    <cfRule type="cellIs" dxfId="2233" priority="721" operator="equal">
      <formula>0</formula>
    </cfRule>
  </conditionalFormatting>
  <conditionalFormatting sqref="AB1027">
    <cfRule type="cellIs" dxfId="2232" priority="708" operator="equal">
      <formula>0</formula>
    </cfRule>
    <cfRule type="cellIs" dxfId="2231" priority="709" operator="between">
      <formula>20</formula>
      <formula>25</formula>
    </cfRule>
    <cfRule type="cellIs" dxfId="2230" priority="710" operator="between">
      <formula>15</formula>
      <formula>19.99</formula>
    </cfRule>
    <cfRule type="cellIs" dxfId="2229" priority="711" operator="between">
      <formula>10</formula>
      <formula>14.99</formula>
    </cfRule>
    <cfRule type="cellIs" dxfId="2228" priority="712" operator="between">
      <formula>5</formula>
      <formula>9.99</formula>
    </cfRule>
    <cfRule type="cellIs" dxfId="2227" priority="713" operator="between">
      <formula>0.001</formula>
      <formula>4.99</formula>
    </cfRule>
    <cfRule type="cellIs" dxfId="2226" priority="714" operator="equal">
      <formula>0</formula>
    </cfRule>
  </conditionalFormatting>
  <conditionalFormatting sqref="AB1033">
    <cfRule type="cellIs" dxfId="2225" priority="701" operator="equal">
      <formula>0</formula>
    </cfRule>
    <cfRule type="cellIs" dxfId="2224" priority="702" operator="between">
      <formula>20</formula>
      <formula>25</formula>
    </cfRule>
    <cfRule type="cellIs" dxfId="2223" priority="703" operator="between">
      <formula>15</formula>
      <formula>19.99</formula>
    </cfRule>
    <cfRule type="cellIs" dxfId="2222" priority="704" operator="between">
      <formula>10</formula>
      <formula>14.99</formula>
    </cfRule>
    <cfRule type="cellIs" dxfId="2221" priority="705" operator="between">
      <formula>5</formula>
      <formula>9.99</formula>
    </cfRule>
    <cfRule type="cellIs" dxfId="2220" priority="706" operator="between">
      <formula>0.001</formula>
      <formula>4.99</formula>
    </cfRule>
    <cfRule type="cellIs" dxfId="2219" priority="707" operator="equal">
      <formula>0</formula>
    </cfRule>
  </conditionalFormatting>
  <conditionalFormatting sqref="AB1039">
    <cfRule type="cellIs" dxfId="2218" priority="694" operator="equal">
      <formula>0</formula>
    </cfRule>
    <cfRule type="cellIs" dxfId="2217" priority="695" operator="between">
      <formula>20</formula>
      <formula>25</formula>
    </cfRule>
    <cfRule type="cellIs" dxfId="2216" priority="696" operator="between">
      <formula>15</formula>
      <formula>19.99</formula>
    </cfRule>
    <cfRule type="cellIs" dxfId="2215" priority="697" operator="between">
      <formula>10</formula>
      <formula>14.99</formula>
    </cfRule>
    <cfRule type="cellIs" dxfId="2214" priority="698" operator="between">
      <formula>5</formula>
      <formula>9.99</formula>
    </cfRule>
    <cfRule type="cellIs" dxfId="2213" priority="699" operator="between">
      <formula>0.001</formula>
      <formula>4.99</formula>
    </cfRule>
    <cfRule type="cellIs" dxfId="2212" priority="700" operator="equal">
      <formula>0</formula>
    </cfRule>
  </conditionalFormatting>
  <conditionalFormatting sqref="AB1046">
    <cfRule type="cellIs" dxfId="2211" priority="449" operator="equal">
      <formula>0</formula>
    </cfRule>
    <cfRule type="cellIs" dxfId="2210" priority="450" operator="between">
      <formula>20</formula>
      <formula>25</formula>
    </cfRule>
    <cfRule type="cellIs" dxfId="2209" priority="451" operator="between">
      <formula>15</formula>
      <formula>19.99</formula>
    </cfRule>
    <cfRule type="cellIs" dxfId="2208" priority="452" operator="between">
      <formula>10</formula>
      <formula>14.99</formula>
    </cfRule>
    <cfRule type="cellIs" dxfId="2207" priority="453" operator="between">
      <formula>5</formula>
      <formula>9.99</formula>
    </cfRule>
    <cfRule type="cellIs" dxfId="2206" priority="454" operator="between">
      <formula>0.001</formula>
      <formula>4.99</formula>
    </cfRule>
    <cfRule type="cellIs" dxfId="2205" priority="455" operator="equal">
      <formula>0</formula>
    </cfRule>
  </conditionalFormatting>
  <conditionalFormatting sqref="AB1052">
    <cfRule type="cellIs" dxfId="2204" priority="442" operator="equal">
      <formula>0</formula>
    </cfRule>
    <cfRule type="cellIs" dxfId="2203" priority="443" operator="between">
      <formula>20</formula>
      <formula>25</formula>
    </cfRule>
    <cfRule type="cellIs" dxfId="2202" priority="444" operator="between">
      <formula>15</formula>
      <formula>19.99</formula>
    </cfRule>
    <cfRule type="cellIs" dxfId="2201" priority="445" operator="between">
      <formula>10</formula>
      <formula>14.99</formula>
    </cfRule>
    <cfRule type="cellIs" dxfId="2200" priority="446" operator="between">
      <formula>5</formula>
      <formula>9.99</formula>
    </cfRule>
    <cfRule type="cellIs" dxfId="2199" priority="447" operator="between">
      <formula>0.001</formula>
      <formula>4.99</formula>
    </cfRule>
    <cfRule type="cellIs" dxfId="2198" priority="448" operator="equal">
      <formula>0</formula>
    </cfRule>
  </conditionalFormatting>
  <conditionalFormatting sqref="AB1058">
    <cfRule type="cellIs" dxfId="2197" priority="435" operator="equal">
      <formula>0</formula>
    </cfRule>
    <cfRule type="cellIs" dxfId="2196" priority="436" operator="between">
      <formula>20</formula>
      <formula>25</formula>
    </cfRule>
    <cfRule type="cellIs" dxfId="2195" priority="437" operator="between">
      <formula>15</formula>
      <formula>19.99</formula>
    </cfRule>
    <cfRule type="cellIs" dxfId="2194" priority="438" operator="between">
      <formula>10</formula>
      <formula>14.99</formula>
    </cfRule>
    <cfRule type="cellIs" dxfId="2193" priority="439" operator="between">
      <formula>5</formula>
      <formula>9.99</formula>
    </cfRule>
    <cfRule type="cellIs" dxfId="2192" priority="440" operator="between">
      <formula>0.001</formula>
      <formula>4.99</formula>
    </cfRule>
    <cfRule type="cellIs" dxfId="2191" priority="441" operator="equal">
      <formula>0</formula>
    </cfRule>
  </conditionalFormatting>
  <conditionalFormatting sqref="AB1064">
    <cfRule type="cellIs" dxfId="2190" priority="428" operator="equal">
      <formula>0</formula>
    </cfRule>
    <cfRule type="cellIs" dxfId="2189" priority="429" operator="between">
      <formula>20</formula>
      <formula>25</formula>
    </cfRule>
    <cfRule type="cellIs" dxfId="2188" priority="430" operator="between">
      <formula>15</formula>
      <formula>19.99</formula>
    </cfRule>
    <cfRule type="cellIs" dxfId="2187" priority="431" operator="between">
      <formula>10</formula>
      <formula>14.99</formula>
    </cfRule>
    <cfRule type="cellIs" dxfId="2186" priority="432" operator="between">
      <formula>5</formula>
      <formula>9.99</formula>
    </cfRule>
    <cfRule type="cellIs" dxfId="2185" priority="433" operator="between">
      <formula>0.001</formula>
      <formula>4.99</formula>
    </cfRule>
    <cfRule type="cellIs" dxfId="2184" priority="434" operator="equal">
      <formula>0</formula>
    </cfRule>
  </conditionalFormatting>
  <conditionalFormatting sqref="AB1070">
    <cfRule type="cellIs" dxfId="2183" priority="421" operator="equal">
      <formula>0</formula>
    </cfRule>
    <cfRule type="cellIs" dxfId="2182" priority="422" operator="between">
      <formula>20</formula>
      <formula>25</formula>
    </cfRule>
    <cfRule type="cellIs" dxfId="2181" priority="423" operator="between">
      <formula>15</formula>
      <formula>19.99</formula>
    </cfRule>
    <cfRule type="cellIs" dxfId="2180" priority="424" operator="between">
      <formula>10</formula>
      <formula>14.99</formula>
    </cfRule>
    <cfRule type="cellIs" dxfId="2179" priority="425" operator="between">
      <formula>5</formula>
      <formula>9.99</formula>
    </cfRule>
    <cfRule type="cellIs" dxfId="2178" priority="426" operator="between">
      <formula>0.001</formula>
      <formula>4.99</formula>
    </cfRule>
    <cfRule type="cellIs" dxfId="2177" priority="427" operator="equal">
      <formula>0</formula>
    </cfRule>
  </conditionalFormatting>
  <conditionalFormatting sqref="AB1076">
    <cfRule type="cellIs" dxfId="2176" priority="414" operator="equal">
      <formula>0</formula>
    </cfRule>
    <cfRule type="cellIs" dxfId="2175" priority="415" operator="between">
      <formula>20</formula>
      <formula>25</formula>
    </cfRule>
    <cfRule type="cellIs" dxfId="2174" priority="416" operator="between">
      <formula>15</formula>
      <formula>19.99</formula>
    </cfRule>
    <cfRule type="cellIs" dxfId="2173" priority="417" operator="between">
      <formula>10</formula>
      <formula>14.99</formula>
    </cfRule>
    <cfRule type="cellIs" dxfId="2172" priority="418" operator="between">
      <formula>5</formula>
      <formula>9.99</formula>
    </cfRule>
    <cfRule type="cellIs" dxfId="2171" priority="419" operator="between">
      <formula>0.001</formula>
      <formula>4.99</formula>
    </cfRule>
    <cfRule type="cellIs" dxfId="2170" priority="420" operator="equal">
      <formula>0</formula>
    </cfRule>
  </conditionalFormatting>
  <conditionalFormatting sqref="AB1082">
    <cfRule type="cellIs" dxfId="2169" priority="407" operator="equal">
      <formula>0</formula>
    </cfRule>
    <cfRule type="cellIs" dxfId="2168" priority="408" operator="between">
      <formula>20</formula>
      <formula>25</formula>
    </cfRule>
    <cfRule type="cellIs" dxfId="2167" priority="409" operator="between">
      <formula>15</formula>
      <formula>19.99</formula>
    </cfRule>
    <cfRule type="cellIs" dxfId="2166" priority="410" operator="between">
      <formula>10</formula>
      <formula>14.99</formula>
    </cfRule>
    <cfRule type="cellIs" dxfId="2165" priority="411" operator="between">
      <formula>5</formula>
      <formula>9.99</formula>
    </cfRule>
    <cfRule type="cellIs" dxfId="2164" priority="412" operator="between">
      <formula>0.001</formula>
      <formula>4.99</formula>
    </cfRule>
    <cfRule type="cellIs" dxfId="2163" priority="413" operator="equal">
      <formula>0</formula>
    </cfRule>
  </conditionalFormatting>
  <conditionalFormatting sqref="AB1088">
    <cfRule type="cellIs" dxfId="2162" priority="1" operator="equal">
      <formula>0</formula>
    </cfRule>
    <cfRule type="cellIs" dxfId="2161" priority="2" operator="between">
      <formula>20</formula>
      <formula>25</formula>
    </cfRule>
    <cfRule type="cellIs" dxfId="2160" priority="3" operator="between">
      <formula>15</formula>
      <formula>19.99</formula>
    </cfRule>
    <cfRule type="cellIs" dxfId="2159" priority="4" operator="between">
      <formula>10</formula>
      <formula>14.99</formula>
    </cfRule>
    <cfRule type="cellIs" dxfId="2158" priority="5" operator="between">
      <formula>5</formula>
      <formula>9.99</formula>
    </cfRule>
    <cfRule type="cellIs" dxfId="2157" priority="6" operator="between">
      <formula>0.001</formula>
      <formula>4.99</formula>
    </cfRule>
    <cfRule type="cellIs" dxfId="2156" priority="7" operator="equal">
      <formula>0</formula>
    </cfRule>
  </conditionalFormatting>
  <conditionalFormatting sqref="AB1094">
    <cfRule type="cellIs" dxfId="2155" priority="71" operator="equal">
      <formula>0</formula>
    </cfRule>
    <cfRule type="cellIs" dxfId="2154" priority="72" operator="between">
      <formula>20</formula>
      <formula>25</formula>
    </cfRule>
    <cfRule type="cellIs" dxfId="2153" priority="73" operator="between">
      <formula>15</formula>
      <formula>19.99</formula>
    </cfRule>
    <cfRule type="cellIs" dxfId="2152" priority="74" operator="between">
      <formula>10</formula>
      <formula>14.99</formula>
    </cfRule>
    <cfRule type="cellIs" dxfId="2151" priority="75" operator="between">
      <formula>5</formula>
      <formula>9.99</formula>
    </cfRule>
    <cfRule type="cellIs" dxfId="2150" priority="76" operator="between">
      <formula>0.001</formula>
      <formula>4.99</formula>
    </cfRule>
    <cfRule type="cellIs" dxfId="2149" priority="77" operator="equal">
      <formula>0</formula>
    </cfRule>
  </conditionalFormatting>
  <conditionalFormatting sqref="AB1100">
    <cfRule type="cellIs" dxfId="2148" priority="400" operator="equal">
      <formula>0</formula>
    </cfRule>
    <cfRule type="cellIs" dxfId="2147" priority="401" operator="between">
      <formula>20</formula>
      <formula>25</formula>
    </cfRule>
    <cfRule type="cellIs" dxfId="2146" priority="402" operator="between">
      <formula>15</formula>
      <formula>19.99</formula>
    </cfRule>
    <cfRule type="cellIs" dxfId="2145" priority="403" operator="between">
      <formula>10</formula>
      <formula>14.99</formula>
    </cfRule>
    <cfRule type="cellIs" dxfId="2144" priority="404" operator="between">
      <formula>5</formula>
      <formula>9.99</formula>
    </cfRule>
    <cfRule type="cellIs" dxfId="2143" priority="405" operator="between">
      <formula>0.001</formula>
      <formula>4.99</formula>
    </cfRule>
    <cfRule type="cellIs" dxfId="2142" priority="406" operator="equal">
      <formula>0</formula>
    </cfRule>
  </conditionalFormatting>
  <conditionalFormatting sqref="AB1106">
    <cfRule type="cellIs" dxfId="2141" priority="393" operator="equal">
      <formula>0</formula>
    </cfRule>
    <cfRule type="cellIs" dxfId="2140" priority="394" operator="between">
      <formula>20</formula>
      <formula>25</formula>
    </cfRule>
    <cfRule type="cellIs" dxfId="2139" priority="395" operator="between">
      <formula>15</formula>
      <formula>19.99</formula>
    </cfRule>
    <cfRule type="cellIs" dxfId="2138" priority="396" operator="between">
      <formula>10</formula>
      <formula>14.99</formula>
    </cfRule>
    <cfRule type="cellIs" dxfId="2137" priority="397" operator="between">
      <formula>5</formula>
      <formula>9.99</formula>
    </cfRule>
    <cfRule type="cellIs" dxfId="2136" priority="398" operator="between">
      <formula>0.001</formula>
      <formula>4.99</formula>
    </cfRule>
    <cfRule type="cellIs" dxfId="2135" priority="399" operator="equal">
      <formula>0</formula>
    </cfRule>
  </conditionalFormatting>
  <conditionalFormatting sqref="AB1112">
    <cfRule type="cellIs" dxfId="2134" priority="386" operator="equal">
      <formula>0</formula>
    </cfRule>
    <cfRule type="cellIs" dxfId="2133" priority="387" operator="between">
      <formula>20</formula>
      <formula>25</formula>
    </cfRule>
    <cfRule type="cellIs" dxfId="2132" priority="388" operator="between">
      <formula>15</formula>
      <formula>19.99</formula>
    </cfRule>
    <cfRule type="cellIs" dxfId="2131" priority="389" operator="between">
      <formula>10</formula>
      <formula>14.99</formula>
    </cfRule>
    <cfRule type="cellIs" dxfId="2130" priority="390" operator="between">
      <formula>5</formula>
      <formula>9.99</formula>
    </cfRule>
    <cfRule type="cellIs" dxfId="2129" priority="391" operator="between">
      <formula>0.001</formula>
      <formula>4.99</formula>
    </cfRule>
    <cfRule type="cellIs" dxfId="2128" priority="392" operator="equal">
      <formula>0</formula>
    </cfRule>
  </conditionalFormatting>
  <conditionalFormatting sqref="AB1118">
    <cfRule type="cellIs" dxfId="2127" priority="379" operator="equal">
      <formula>0</formula>
    </cfRule>
    <cfRule type="cellIs" dxfId="2126" priority="380" operator="between">
      <formula>20</formula>
      <formula>25</formula>
    </cfRule>
    <cfRule type="cellIs" dxfId="2125" priority="381" operator="between">
      <formula>15</formula>
      <formula>19.99</formula>
    </cfRule>
    <cfRule type="cellIs" dxfId="2124" priority="382" operator="between">
      <formula>10</formula>
      <formula>14.99</formula>
    </cfRule>
    <cfRule type="cellIs" dxfId="2123" priority="383" operator="between">
      <formula>5</formula>
      <formula>9.99</formula>
    </cfRule>
    <cfRule type="cellIs" dxfId="2122" priority="384" operator="between">
      <formula>0.001</formula>
      <formula>4.99</formula>
    </cfRule>
    <cfRule type="cellIs" dxfId="2121" priority="385" operator="equal">
      <formula>0</formula>
    </cfRule>
  </conditionalFormatting>
  <conditionalFormatting sqref="AB1124">
    <cfRule type="cellIs" dxfId="2120" priority="372" operator="equal">
      <formula>0</formula>
    </cfRule>
    <cfRule type="cellIs" dxfId="2119" priority="373" operator="between">
      <formula>20</formula>
      <formula>25</formula>
    </cfRule>
    <cfRule type="cellIs" dxfId="2118" priority="374" operator="between">
      <formula>15</formula>
      <formula>19.99</formula>
    </cfRule>
    <cfRule type="cellIs" dxfId="2117" priority="375" operator="between">
      <formula>10</formula>
      <formula>14.99</formula>
    </cfRule>
    <cfRule type="cellIs" dxfId="2116" priority="376" operator="between">
      <formula>5</formula>
      <formula>9.99</formula>
    </cfRule>
    <cfRule type="cellIs" dxfId="2115" priority="377" operator="between">
      <formula>0.001</formula>
      <formula>4.99</formula>
    </cfRule>
    <cfRule type="cellIs" dxfId="2114" priority="378" operator="equal">
      <formula>0</formula>
    </cfRule>
  </conditionalFormatting>
  <conditionalFormatting sqref="AB1130">
    <cfRule type="cellIs" dxfId="2113" priority="365" operator="equal">
      <formula>0</formula>
    </cfRule>
    <cfRule type="cellIs" dxfId="2112" priority="366" operator="between">
      <formula>20</formula>
      <formula>25</formula>
    </cfRule>
    <cfRule type="cellIs" dxfId="2111" priority="367" operator="between">
      <formula>15</formula>
      <formula>19.99</formula>
    </cfRule>
    <cfRule type="cellIs" dxfId="2110" priority="368" operator="between">
      <formula>10</formula>
      <formula>14.99</formula>
    </cfRule>
    <cfRule type="cellIs" dxfId="2109" priority="369" operator="between">
      <formula>5</formula>
      <formula>9.99</formula>
    </cfRule>
    <cfRule type="cellIs" dxfId="2108" priority="370" operator="between">
      <formula>0.001</formula>
      <formula>4.99</formula>
    </cfRule>
    <cfRule type="cellIs" dxfId="2107" priority="371" operator="equal">
      <formula>0</formula>
    </cfRule>
  </conditionalFormatting>
  <conditionalFormatting sqref="AB1136">
    <cfRule type="cellIs" dxfId="2106" priority="358" operator="equal">
      <formula>0</formula>
    </cfRule>
    <cfRule type="cellIs" dxfId="2105" priority="359" operator="between">
      <formula>20</formula>
      <formula>25</formula>
    </cfRule>
    <cfRule type="cellIs" dxfId="2104" priority="360" operator="between">
      <formula>15</formula>
      <formula>19.99</formula>
    </cfRule>
    <cfRule type="cellIs" dxfId="2103" priority="361" operator="between">
      <formula>10</formula>
      <formula>14.99</formula>
    </cfRule>
    <cfRule type="cellIs" dxfId="2102" priority="362" operator="between">
      <formula>5</formula>
      <formula>9.99</formula>
    </cfRule>
    <cfRule type="cellIs" dxfId="2101" priority="363" operator="between">
      <formula>0.001</formula>
      <formula>4.99</formula>
    </cfRule>
    <cfRule type="cellIs" dxfId="2100" priority="364" operator="equal">
      <formula>0</formula>
    </cfRule>
  </conditionalFormatting>
  <conditionalFormatting sqref="AB1142">
    <cfRule type="cellIs" dxfId="2099" priority="351" operator="equal">
      <formula>0</formula>
    </cfRule>
    <cfRule type="cellIs" dxfId="2098" priority="352" operator="between">
      <formula>20</formula>
      <formula>25</formula>
    </cfRule>
    <cfRule type="cellIs" dxfId="2097" priority="353" operator="between">
      <formula>15</formula>
      <formula>19.99</formula>
    </cfRule>
    <cfRule type="cellIs" dxfId="2096" priority="354" operator="between">
      <formula>10</formula>
      <formula>14.99</formula>
    </cfRule>
    <cfRule type="cellIs" dxfId="2095" priority="355" operator="between">
      <formula>5</formula>
      <formula>9.99</formula>
    </cfRule>
    <cfRule type="cellIs" dxfId="2094" priority="356" operator="between">
      <formula>0.001</formula>
      <formula>4.99</formula>
    </cfRule>
    <cfRule type="cellIs" dxfId="2093" priority="357" operator="equal">
      <formula>0</formula>
    </cfRule>
  </conditionalFormatting>
  <conditionalFormatting sqref="AB1148">
    <cfRule type="cellIs" dxfId="2092" priority="344" operator="equal">
      <formula>0</formula>
    </cfRule>
    <cfRule type="cellIs" dxfId="2091" priority="345" operator="between">
      <formula>20</formula>
      <formula>25</formula>
    </cfRule>
    <cfRule type="cellIs" dxfId="2090" priority="346" operator="between">
      <formula>15</formula>
      <formula>19.99</formula>
    </cfRule>
    <cfRule type="cellIs" dxfId="2089" priority="347" operator="between">
      <formula>10</formula>
      <formula>14.99</formula>
    </cfRule>
    <cfRule type="cellIs" dxfId="2088" priority="348" operator="between">
      <formula>5</formula>
      <formula>9.99</formula>
    </cfRule>
    <cfRule type="cellIs" dxfId="2087" priority="349" operator="between">
      <formula>0.001</formula>
      <formula>4.99</formula>
    </cfRule>
    <cfRule type="cellIs" dxfId="2086" priority="350" operator="equal">
      <formula>0</formula>
    </cfRule>
  </conditionalFormatting>
  <conditionalFormatting sqref="AB1154">
    <cfRule type="cellIs" dxfId="2085" priority="337" operator="equal">
      <formula>0</formula>
    </cfRule>
    <cfRule type="cellIs" dxfId="2084" priority="338" operator="between">
      <formula>20</formula>
      <formula>25</formula>
    </cfRule>
    <cfRule type="cellIs" dxfId="2083" priority="339" operator="between">
      <formula>15</formula>
      <formula>19.99</formula>
    </cfRule>
    <cfRule type="cellIs" dxfId="2082" priority="340" operator="between">
      <formula>10</formula>
      <formula>14.99</formula>
    </cfRule>
    <cfRule type="cellIs" dxfId="2081" priority="341" operator="between">
      <formula>5</formula>
      <formula>9.99</formula>
    </cfRule>
    <cfRule type="cellIs" dxfId="2080" priority="342" operator="between">
      <formula>0.001</formula>
      <formula>4.99</formula>
    </cfRule>
    <cfRule type="cellIs" dxfId="2079" priority="343" operator="equal">
      <formula>0</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BD931-DF0C-40CF-916D-C2A120059015}">
  <sheetPr codeName="Sheet7"/>
  <dimension ref="A1:AB504"/>
  <sheetViews>
    <sheetView zoomScale="85" zoomScaleNormal="85" workbookViewId="0">
      <pane ySplit="1" topLeftCell="A38" activePane="bottomLeft" state="frozen"/>
      <selection pane="bottomLeft" activeCell="A41" sqref="A41:D42"/>
    </sheetView>
  </sheetViews>
  <sheetFormatPr defaultColWidth="8.85546875" defaultRowHeight="14.45"/>
  <cols>
    <col min="1" max="2" width="13.42578125" customWidth="1"/>
  </cols>
  <sheetData>
    <row r="1" spans="1:28" ht="48.75" customHeight="1" thickBot="1"/>
    <row r="2" spans="1:28"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28"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28"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28" ht="22.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28" s="113" customFormat="1" ht="22.5" customHeight="1">
      <c r="A6" s="94" t="s">
        <v>267</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row>
    <row r="7" spans="1:28">
      <c r="A7" s="536" t="s">
        <v>271</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28">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28" ht="31.5"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28" ht="15.75" customHeight="1">
      <c r="A11" s="516" t="str">
        <f>T(A10)</f>
        <v>Armed Assault/Active Shooter</v>
      </c>
      <c r="B11" s="517"/>
      <c r="C11" s="517"/>
      <c r="D11" s="518"/>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541"/>
      <c r="AB11" s="487">
        <f>SUM(((((J15+S15)/2)*G15)*E15))</f>
        <v>0</v>
      </c>
    </row>
    <row r="12" spans="1:28" ht="15.75" customHeight="1">
      <c r="A12" s="519"/>
      <c r="B12" s="520"/>
      <c r="C12" s="520"/>
      <c r="D12" s="521"/>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540"/>
      <c r="AB12" s="488"/>
    </row>
    <row r="13" spans="1:28" ht="15.75" customHeight="1">
      <c r="A13" s="493" t="str">
        <f>T('Critical-Representative Assets'!B81)</f>
        <v>Headquarters Building</v>
      </c>
      <c r="B13" s="494"/>
      <c r="C13" s="96" t="str">
        <f>T('Critical-Representative Assets'!C81)</f>
        <v>BUS</v>
      </c>
      <c r="D13" s="99">
        <f>SUM('Critical-Representative Assets'!D81)</f>
        <v>1</v>
      </c>
      <c r="E13" s="495">
        <v>1</v>
      </c>
      <c r="F13" s="496"/>
      <c r="G13" s="495">
        <f>SUM('Critical-Representative Assets'!F81)</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row>
    <row r="14" spans="1:28" ht="15.75" customHeight="1">
      <c r="A14" s="507" t="str">
        <f>T('Critical-Representative Assets'!E81)</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row>
    <row r="15" spans="1:28" ht="15.75" customHeight="1"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42"/>
      <c r="AB15" s="489"/>
    </row>
    <row r="16" spans="1:28" ht="15.75" customHeight="1" thickBot="1">
      <c r="A16" s="114"/>
      <c r="B16" s="114"/>
      <c r="C16" s="114"/>
      <c r="D16" s="114"/>
      <c r="E16" s="114"/>
      <c r="F16" s="114"/>
      <c r="G16" s="114"/>
      <c r="H16" s="114"/>
      <c r="I16" s="114"/>
      <c r="J16" s="100"/>
      <c r="K16" s="100"/>
      <c r="L16" s="100"/>
      <c r="M16" s="100"/>
      <c r="N16" s="100"/>
      <c r="O16" s="100"/>
      <c r="P16" s="100"/>
      <c r="Q16" s="100"/>
      <c r="R16" s="100"/>
      <c r="S16" s="100"/>
      <c r="T16" s="100"/>
      <c r="U16" s="100"/>
      <c r="V16" s="100"/>
      <c r="W16" s="100"/>
      <c r="X16" s="100"/>
      <c r="Y16" s="100"/>
      <c r="Z16" s="100"/>
      <c r="AA16" s="100"/>
      <c r="AB16" s="114"/>
    </row>
    <row r="17" spans="1:28" ht="15.75" customHeight="1">
      <c r="A17" s="516" t="str">
        <f>T(A11)</f>
        <v>Armed Assault/Active Shooter</v>
      </c>
      <c r="B17" s="517"/>
      <c r="C17" s="517"/>
      <c r="D17" s="518"/>
      <c r="E17" s="523" t="s">
        <v>5</v>
      </c>
      <c r="F17" s="524"/>
      <c r="G17" s="478" t="s">
        <v>159</v>
      </c>
      <c r="H17" s="482"/>
      <c r="I17" s="479"/>
      <c r="J17" s="484" t="s">
        <v>7</v>
      </c>
      <c r="K17" s="485"/>
      <c r="L17" s="485"/>
      <c r="M17" s="485"/>
      <c r="N17" s="485"/>
      <c r="O17" s="485"/>
      <c r="P17" s="485"/>
      <c r="Q17" s="485"/>
      <c r="R17" s="486"/>
      <c r="S17" s="484" t="s">
        <v>9</v>
      </c>
      <c r="T17" s="485"/>
      <c r="U17" s="485"/>
      <c r="V17" s="485"/>
      <c r="W17" s="485"/>
      <c r="X17" s="485"/>
      <c r="Y17" s="485"/>
      <c r="Z17" s="485"/>
      <c r="AA17" s="541"/>
      <c r="AB17" s="487">
        <f>SUM(((((J21+S21)/2)*G21)*E21))</f>
        <v>0</v>
      </c>
    </row>
    <row r="18" spans="1:28" ht="15.75" customHeight="1">
      <c r="A18" s="519"/>
      <c r="B18" s="520"/>
      <c r="C18" s="520"/>
      <c r="D18" s="521"/>
      <c r="E18" s="525"/>
      <c r="F18" s="526"/>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540"/>
      <c r="AB18" s="488"/>
    </row>
    <row r="19" spans="1:28" ht="15.75" customHeight="1">
      <c r="A19" s="493" t="str">
        <f>T('Critical-Representative Assets'!B82)</f>
        <v>System Owned Bus Station</v>
      </c>
      <c r="B19" s="494"/>
      <c r="C19" s="96" t="str">
        <f>T('Critical-Representative Assets'!C82)</f>
        <v>BUS</v>
      </c>
      <c r="D19" s="99">
        <f>SUM('Critical-Representative Assets'!D82)</f>
        <v>2</v>
      </c>
      <c r="E19" s="495">
        <v>1</v>
      </c>
      <c r="F19" s="496"/>
      <c r="G19" s="495">
        <f>SUM('Critical-Representative Assets'!F82)</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ht="15.75" customHeight="1">
      <c r="A20" s="507" t="str">
        <f>T('Critical-Representative Assets'!E82)</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75" customHeight="1"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42"/>
      <c r="AB21" s="489"/>
    </row>
    <row r="22" spans="1:28" ht="15.75" customHeight="1"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75" customHeight="1">
      <c r="A23" s="516" t="str">
        <f>T(A17)</f>
        <v>Armed Assault/Active Shooter</v>
      </c>
      <c r="B23" s="517"/>
      <c r="C23" s="517"/>
      <c r="D23" s="518"/>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541"/>
      <c r="AB23" s="487">
        <f>SUM(((((J27+S27)/2)*G27)*E27))</f>
        <v>0</v>
      </c>
    </row>
    <row r="24" spans="1:28" ht="15.75" customHeight="1">
      <c r="A24" s="519"/>
      <c r="B24" s="520"/>
      <c r="C24" s="520"/>
      <c r="D24" s="521"/>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540"/>
      <c r="AB24" s="488"/>
    </row>
    <row r="25" spans="1:28" ht="15.75" customHeight="1">
      <c r="A25" s="493" t="str">
        <f>T('Critical-Representative Assets'!B83)</f>
        <v>Bus - Type 1</v>
      </c>
      <c r="B25" s="494"/>
      <c r="C25" s="96" t="str">
        <f>T('Critical-Representative Assets'!C83)</f>
        <v>BUS</v>
      </c>
      <c r="D25" s="99">
        <f>SUM('Critical-Representative Assets'!D83)</f>
        <v>3</v>
      </c>
      <c r="E25" s="495">
        <v>1</v>
      </c>
      <c r="F25" s="496"/>
      <c r="G25" s="495">
        <f>SUM('Critical-Representative Assets'!F83)</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ht="15.75" customHeight="1">
      <c r="A26" s="507" t="str">
        <f>T('Critical-Representative Assets'!E83)</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75" customHeight="1"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42"/>
      <c r="AB27" s="489"/>
    </row>
    <row r="28" spans="1:28" ht="15.75" customHeight="1"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75" customHeight="1">
      <c r="A29" s="516" t="str">
        <f>T(A23)</f>
        <v>Armed Assault/Active Shooter</v>
      </c>
      <c r="B29" s="517"/>
      <c r="C29" s="517"/>
      <c r="D29" s="518"/>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541"/>
      <c r="AB29" s="487">
        <f>SUM(((((J33+S33)/2)*G33)*E33))</f>
        <v>0</v>
      </c>
    </row>
    <row r="30" spans="1:28" ht="15.75" customHeight="1">
      <c r="A30" s="519"/>
      <c r="B30" s="520"/>
      <c r="C30" s="520"/>
      <c r="D30" s="521"/>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540"/>
      <c r="AB30" s="488"/>
    </row>
    <row r="31" spans="1:28" ht="15.75" customHeight="1">
      <c r="A31" s="493" t="str">
        <f>T('Critical-Representative Assets'!B84)</f>
        <v>Bus - Type 2</v>
      </c>
      <c r="B31" s="494"/>
      <c r="C31" s="96" t="str">
        <f>T('Critical-Representative Assets'!C84)</f>
        <v>BUS</v>
      </c>
      <c r="D31" s="99">
        <f>SUM('Critical-Representative Assets'!D84)</f>
        <v>4</v>
      </c>
      <c r="E31" s="495">
        <v>1</v>
      </c>
      <c r="F31" s="496"/>
      <c r="G31" s="495">
        <f>SUM('Critical-Representative Assets'!F84)</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ht="15.75" customHeight="1">
      <c r="A32" s="507" t="str">
        <f>T('Critical-Representative Assets'!E84)</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75" customHeight="1"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42"/>
      <c r="AB33" s="489"/>
    </row>
    <row r="34" spans="1:28" ht="15.75" customHeight="1" thickBot="1">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row>
    <row r="35" spans="1:28" ht="15.75" customHeight="1">
      <c r="A35" s="516" t="str">
        <f>T(A29)</f>
        <v>Armed Assault/Active Shooter</v>
      </c>
      <c r="B35" s="517"/>
      <c r="C35" s="517"/>
      <c r="D35" s="518"/>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541"/>
      <c r="AB35" s="487">
        <f>SUM(((((J39+S39)/2)*G39)*E39))</f>
        <v>0</v>
      </c>
    </row>
    <row r="36" spans="1:28" ht="15.75" customHeight="1">
      <c r="A36" s="519"/>
      <c r="B36" s="520"/>
      <c r="C36" s="520"/>
      <c r="D36" s="521"/>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540"/>
      <c r="AB36" s="488"/>
    </row>
    <row r="37" spans="1:28" ht="15.75" customHeight="1">
      <c r="A37" s="493" t="str">
        <f>T('Critical-Representative Assets'!B85)</f>
        <v>Dispatch/Control Center</v>
      </c>
      <c r="B37" s="494"/>
      <c r="C37" s="96" t="str">
        <f>T('Critical-Representative Assets'!C85)</f>
        <v>BUS</v>
      </c>
      <c r="D37" s="99">
        <f>SUM('Critical-Representative Assets'!D85)</f>
        <v>5</v>
      </c>
      <c r="E37" s="495">
        <v>1</v>
      </c>
      <c r="F37" s="496"/>
      <c r="G37" s="495">
        <f>SUM('Critical-Representative Assets'!F85)</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ht="15.75" customHeight="1">
      <c r="A38" s="507" t="str">
        <f>T('Critical-Representative Assets'!E85)</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75" customHeight="1"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42"/>
      <c r="AB39" s="489"/>
    </row>
    <row r="40" spans="1:28" ht="15.75" customHeight="1"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15.75" customHeight="1">
      <c r="A41" s="516" t="str">
        <f>T(A35)</f>
        <v>Armed Assault/Active Shooter</v>
      </c>
      <c r="B41" s="517"/>
      <c r="C41" s="517"/>
      <c r="D41" s="518"/>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541"/>
      <c r="AB41" s="487">
        <f>SUM(((((J45+S45)/2)*G45)*E45))</f>
        <v>0</v>
      </c>
    </row>
    <row r="42" spans="1:28" ht="15.75" customHeight="1">
      <c r="A42" s="519"/>
      <c r="B42" s="520"/>
      <c r="C42" s="520"/>
      <c r="D42" s="521"/>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540"/>
      <c r="AB42" s="488"/>
    </row>
    <row r="43" spans="1:28" ht="15.75" customHeight="1">
      <c r="A43" s="493" t="str">
        <f>T('Critical-Representative Assets'!B86)</f>
        <v>Cyber Systems</v>
      </c>
      <c r="B43" s="494"/>
      <c r="C43" s="96" t="str">
        <f>T('Critical-Representative Assets'!C86)</f>
        <v>BUS</v>
      </c>
      <c r="D43" s="99">
        <f>SUM('Critical-Representative Assets'!D86)</f>
        <v>6</v>
      </c>
      <c r="E43" s="495">
        <v>1</v>
      </c>
      <c r="F43" s="496"/>
      <c r="G43" s="495">
        <f>SUM('Critical-Representative Assets'!F86)</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ht="15.75" customHeight="1">
      <c r="A44" s="507" t="str">
        <f>T('Critical-Representative Assets'!E86)</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75" customHeight="1"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42"/>
      <c r="AB45" s="489"/>
    </row>
    <row r="46" spans="1:28" ht="15.75" customHeight="1" thickBot="1">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row>
    <row r="47" spans="1:28" ht="15.75" customHeight="1">
      <c r="A47" s="516" t="str">
        <f>T(A41)</f>
        <v>Armed Assault/Active Shooter</v>
      </c>
      <c r="B47" s="517"/>
      <c r="C47" s="517"/>
      <c r="D47" s="518"/>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541"/>
      <c r="AB47" s="487">
        <f>SUM(((((J51+S51)/2)*G51)*E51))</f>
        <v>0</v>
      </c>
    </row>
    <row r="48" spans="1:28" ht="15.75" customHeight="1">
      <c r="A48" s="519"/>
      <c r="B48" s="520"/>
      <c r="C48" s="520"/>
      <c r="D48" s="521"/>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540"/>
      <c r="AB48" s="488"/>
    </row>
    <row r="49" spans="1:28" ht="15.75" customHeight="1">
      <c r="A49" s="493" t="str">
        <f>T('Critical-Representative Assets'!B87)</f>
        <v>Fueling Facilities/Depots</v>
      </c>
      <c r="B49" s="494"/>
      <c r="C49" s="96" t="str">
        <f>T('Critical-Representative Assets'!C87)</f>
        <v>BUS</v>
      </c>
      <c r="D49" s="99">
        <f>SUM('Critical-Representative Assets'!D87)</f>
        <v>7</v>
      </c>
      <c r="E49" s="495">
        <v>1</v>
      </c>
      <c r="F49" s="496"/>
      <c r="G49" s="495">
        <f>SUM('Critical-Representative Assets'!F87)</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ht="15.75" customHeight="1">
      <c r="A50" s="507" t="str">
        <f>T('Critical-Representative Assets'!E87)</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75" customHeight="1"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42"/>
      <c r="AB51" s="489"/>
    </row>
    <row r="52" spans="1:28" ht="15.75" customHeight="1" thickBot="1">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row>
    <row r="53" spans="1:28" ht="15.75" customHeight="1">
      <c r="A53" s="516" t="str">
        <f>T(A47)</f>
        <v>Armed Assault/Active Shooter</v>
      </c>
      <c r="B53" s="517"/>
      <c r="C53" s="517"/>
      <c r="D53" s="518"/>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541"/>
      <c r="AB53" s="487">
        <f>SUM(((((J57+S57)/2)*G57)*E57))</f>
        <v>0</v>
      </c>
    </row>
    <row r="54" spans="1:28" ht="15.75" customHeight="1">
      <c r="A54" s="519"/>
      <c r="B54" s="520"/>
      <c r="C54" s="520"/>
      <c r="D54" s="521"/>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540"/>
      <c r="AB54" s="488"/>
    </row>
    <row r="55" spans="1:28" ht="15.75" customHeight="1">
      <c r="A55" s="493" t="str">
        <f>T('Critical-Representative Assets'!B88)</f>
        <v>Maintenance Barns/Facilities</v>
      </c>
      <c r="B55" s="494"/>
      <c r="C55" s="96" t="str">
        <f>T('Critical-Representative Assets'!C88)</f>
        <v>BUS</v>
      </c>
      <c r="D55" s="99">
        <f>SUM('Critical-Representative Assets'!D88)</f>
        <v>8</v>
      </c>
      <c r="E55" s="495">
        <v>1</v>
      </c>
      <c r="F55" s="496"/>
      <c r="G55" s="495">
        <f>SUM('Critical-Representative Assets'!F88)</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ht="15.75" customHeight="1">
      <c r="A56" s="507" t="str">
        <f>T('Critical-Representative Assets'!E88)</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75" customHeight="1"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42"/>
      <c r="AB57" s="489"/>
    </row>
    <row r="58" spans="1:28" ht="15.75" customHeight="1"/>
    <row r="59" spans="1:28" ht="31.5" thickBot="1">
      <c r="A59" s="522" t="str">
        <f>T(Definitions!D20)</f>
        <v xml:space="preserve"> VBIED or IED</v>
      </c>
      <c r="B59" s="522"/>
      <c r="C59" s="522"/>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522"/>
    </row>
    <row r="60" spans="1:28" ht="15.75" customHeight="1">
      <c r="A60" s="472" t="str">
        <f>T(A59)</f>
        <v xml:space="preserve"> VBIED or IED</v>
      </c>
      <c r="B60" s="473"/>
      <c r="C60" s="473"/>
      <c r="D60" s="474"/>
      <c r="E60" s="523" t="s">
        <v>5</v>
      </c>
      <c r="F60" s="524"/>
      <c r="G60" s="478" t="s">
        <v>159</v>
      </c>
      <c r="H60" s="482"/>
      <c r="I60" s="479"/>
      <c r="J60" s="484" t="s">
        <v>7</v>
      </c>
      <c r="K60" s="485"/>
      <c r="L60" s="485"/>
      <c r="M60" s="485"/>
      <c r="N60" s="485"/>
      <c r="O60" s="485"/>
      <c r="P60" s="485"/>
      <c r="Q60" s="485"/>
      <c r="R60" s="486"/>
      <c r="S60" s="484" t="s">
        <v>9</v>
      </c>
      <c r="T60" s="485"/>
      <c r="U60" s="485"/>
      <c r="V60" s="485"/>
      <c r="W60" s="485"/>
      <c r="X60" s="485"/>
      <c r="Y60" s="485"/>
      <c r="Z60" s="485"/>
      <c r="AA60" s="541"/>
      <c r="AB60" s="487">
        <f>SUM(((((J64+S64)/2)*G64)*E64))</f>
        <v>0</v>
      </c>
    </row>
    <row r="61" spans="1:28" ht="15.75" customHeight="1">
      <c r="A61" s="475"/>
      <c r="B61" s="476"/>
      <c r="C61" s="476"/>
      <c r="D61" s="477"/>
      <c r="E61" s="525"/>
      <c r="F61" s="526"/>
      <c r="G61" s="480"/>
      <c r="H61" s="483"/>
      <c r="I61" s="481"/>
      <c r="J61" s="490" t="s">
        <v>163</v>
      </c>
      <c r="K61" s="491"/>
      <c r="L61" s="492"/>
      <c r="M61" s="490" t="s">
        <v>165</v>
      </c>
      <c r="N61" s="491"/>
      <c r="O61" s="492"/>
      <c r="P61" s="490" t="s">
        <v>167</v>
      </c>
      <c r="Q61" s="491"/>
      <c r="R61" s="492"/>
      <c r="S61" s="490" t="s">
        <v>213</v>
      </c>
      <c r="T61" s="491"/>
      <c r="U61" s="492"/>
      <c r="V61" s="490" t="s">
        <v>219</v>
      </c>
      <c r="W61" s="491"/>
      <c r="X61" s="492"/>
      <c r="Y61" s="490" t="s">
        <v>225</v>
      </c>
      <c r="Z61" s="491"/>
      <c r="AA61" s="540"/>
      <c r="AB61" s="488"/>
    </row>
    <row r="62" spans="1:28" ht="15.75" customHeight="1">
      <c r="A62" s="493" t="str">
        <f>T(A307)</f>
        <v>Headquarters Building</v>
      </c>
      <c r="B62" s="494"/>
      <c r="C62" s="96" t="str">
        <f>T(C307)</f>
        <v>BUS</v>
      </c>
      <c r="D62" s="99">
        <f>SUM(D307)</f>
        <v>1</v>
      </c>
      <c r="E62" s="495">
        <v>1</v>
      </c>
      <c r="F62" s="496"/>
      <c r="G62" s="495">
        <f>SUM(G307)</f>
        <v>0</v>
      </c>
      <c r="H62" s="499"/>
      <c r="I62" s="496"/>
      <c r="J62" s="501">
        <v>0</v>
      </c>
      <c r="K62" s="502"/>
      <c r="L62" s="503"/>
      <c r="M62" s="501">
        <v>0</v>
      </c>
      <c r="N62" s="502"/>
      <c r="O62" s="503"/>
      <c r="P62" s="501">
        <v>0</v>
      </c>
      <c r="Q62" s="502"/>
      <c r="R62" s="503"/>
      <c r="S62" s="501">
        <v>0</v>
      </c>
      <c r="T62" s="502"/>
      <c r="U62" s="503"/>
      <c r="V62" s="501">
        <v>0</v>
      </c>
      <c r="W62" s="502"/>
      <c r="X62" s="503"/>
      <c r="Y62" s="501">
        <v>0</v>
      </c>
      <c r="Z62" s="502"/>
      <c r="AA62" s="503"/>
      <c r="AB62" s="488"/>
    </row>
    <row r="63" spans="1:28" ht="15.75" customHeight="1">
      <c r="A63" s="507" t="str">
        <f>T(A308)</f>
        <v/>
      </c>
      <c r="B63" s="508"/>
      <c r="C63" s="508"/>
      <c r="D63" s="509"/>
      <c r="E63" s="497"/>
      <c r="F63" s="498"/>
      <c r="G63" s="497"/>
      <c r="H63" s="500"/>
      <c r="I63" s="498"/>
      <c r="J63" s="504"/>
      <c r="K63" s="505"/>
      <c r="L63" s="506"/>
      <c r="M63" s="504"/>
      <c r="N63" s="505"/>
      <c r="O63" s="506"/>
      <c r="P63" s="504"/>
      <c r="Q63" s="505"/>
      <c r="R63" s="506"/>
      <c r="S63" s="504"/>
      <c r="T63" s="505"/>
      <c r="U63" s="506"/>
      <c r="V63" s="504"/>
      <c r="W63" s="505"/>
      <c r="X63" s="506"/>
      <c r="Y63" s="504"/>
      <c r="Z63" s="505"/>
      <c r="AA63" s="506"/>
      <c r="AB63" s="488"/>
    </row>
    <row r="64" spans="1:28" ht="15.75" customHeight="1" thickBot="1">
      <c r="A64" s="510"/>
      <c r="B64" s="511"/>
      <c r="C64" s="511"/>
      <c r="D64" s="512"/>
      <c r="E64" s="513">
        <f>SUM(E62)</f>
        <v>1</v>
      </c>
      <c r="F64" s="514"/>
      <c r="G64" s="515">
        <f>SUM(G62)</f>
        <v>0</v>
      </c>
      <c r="H64" s="513"/>
      <c r="I64" s="514"/>
      <c r="J64" s="515">
        <f>SUM((J62+M62+P62)/3)</f>
        <v>0</v>
      </c>
      <c r="K64" s="513"/>
      <c r="L64" s="513"/>
      <c r="M64" s="513"/>
      <c r="N64" s="513"/>
      <c r="O64" s="513"/>
      <c r="P64" s="513"/>
      <c r="Q64" s="513"/>
      <c r="R64" s="514"/>
      <c r="S64" s="515">
        <f>SUM(((S62*3)+V62+Y62)/5)</f>
        <v>0</v>
      </c>
      <c r="T64" s="513"/>
      <c r="U64" s="513"/>
      <c r="V64" s="513"/>
      <c r="W64" s="513"/>
      <c r="X64" s="513"/>
      <c r="Y64" s="513"/>
      <c r="Z64" s="513"/>
      <c r="AA64" s="542"/>
      <c r="AB64" s="489"/>
    </row>
    <row r="65" spans="1:28" ht="15.75" customHeight="1" thickBot="1">
      <c r="A65" s="114"/>
      <c r="B65" s="114"/>
      <c r="C65" s="114"/>
      <c r="D65" s="114"/>
      <c r="E65" s="114"/>
      <c r="F65" s="114"/>
      <c r="G65" s="114"/>
      <c r="H65" s="114"/>
      <c r="I65" s="114"/>
      <c r="J65" s="100"/>
      <c r="K65" s="100"/>
      <c r="L65" s="100"/>
      <c r="M65" s="100"/>
      <c r="N65" s="100"/>
      <c r="O65" s="100"/>
      <c r="P65" s="100"/>
      <c r="Q65" s="100"/>
      <c r="R65" s="100"/>
      <c r="S65" s="100"/>
      <c r="T65" s="100"/>
      <c r="U65" s="100"/>
      <c r="V65" s="100"/>
      <c r="W65" s="100"/>
      <c r="X65" s="100"/>
      <c r="Y65" s="100"/>
      <c r="Z65" s="100"/>
      <c r="AA65" s="100"/>
      <c r="AB65" s="114"/>
    </row>
    <row r="66" spans="1:28" ht="15.75" customHeight="1">
      <c r="A66" s="472" t="str">
        <f>T(A59)</f>
        <v xml:space="preserve"> VBIED or IED</v>
      </c>
      <c r="B66" s="473"/>
      <c r="C66" s="473"/>
      <c r="D66" s="474"/>
      <c r="E66" s="523" t="s">
        <v>5</v>
      </c>
      <c r="F66" s="524"/>
      <c r="G66" s="478" t="s">
        <v>159</v>
      </c>
      <c r="H66" s="482"/>
      <c r="I66" s="479"/>
      <c r="J66" s="484" t="s">
        <v>7</v>
      </c>
      <c r="K66" s="485"/>
      <c r="L66" s="485"/>
      <c r="M66" s="485"/>
      <c r="N66" s="485"/>
      <c r="O66" s="485"/>
      <c r="P66" s="485"/>
      <c r="Q66" s="485"/>
      <c r="R66" s="486"/>
      <c r="S66" s="484" t="s">
        <v>9</v>
      </c>
      <c r="T66" s="485"/>
      <c r="U66" s="485"/>
      <c r="V66" s="485"/>
      <c r="W66" s="485"/>
      <c r="X66" s="485"/>
      <c r="Y66" s="485"/>
      <c r="Z66" s="485"/>
      <c r="AA66" s="541"/>
      <c r="AB66" s="487">
        <f>SUM(((((J70+S70)/2)*G70)*E70))</f>
        <v>0</v>
      </c>
    </row>
    <row r="67" spans="1:28" ht="15.75" customHeight="1">
      <c r="A67" s="475"/>
      <c r="B67" s="476"/>
      <c r="C67" s="476"/>
      <c r="D67" s="477"/>
      <c r="E67" s="525"/>
      <c r="F67" s="526"/>
      <c r="G67" s="480"/>
      <c r="H67" s="483"/>
      <c r="I67" s="481"/>
      <c r="J67" s="490" t="s">
        <v>163</v>
      </c>
      <c r="K67" s="491"/>
      <c r="L67" s="492"/>
      <c r="M67" s="490" t="s">
        <v>165</v>
      </c>
      <c r="N67" s="491"/>
      <c r="O67" s="492"/>
      <c r="P67" s="490" t="s">
        <v>167</v>
      </c>
      <c r="Q67" s="491"/>
      <c r="R67" s="492"/>
      <c r="S67" s="490" t="s">
        <v>213</v>
      </c>
      <c r="T67" s="491"/>
      <c r="U67" s="492"/>
      <c r="V67" s="490" t="s">
        <v>219</v>
      </c>
      <c r="W67" s="491"/>
      <c r="X67" s="492"/>
      <c r="Y67" s="490" t="s">
        <v>225</v>
      </c>
      <c r="Z67" s="491"/>
      <c r="AA67" s="540"/>
      <c r="AB67" s="488"/>
    </row>
    <row r="68" spans="1:28" ht="15.75" customHeight="1">
      <c r="A68" s="493" t="str">
        <f>T(A313)</f>
        <v>System Owned Bus Station</v>
      </c>
      <c r="B68" s="494"/>
      <c r="C68" s="96" t="str">
        <f>T(C313)</f>
        <v>BUS</v>
      </c>
      <c r="D68" s="99">
        <f>SUM(D313)</f>
        <v>2</v>
      </c>
      <c r="E68" s="495">
        <v>1</v>
      </c>
      <c r="F68" s="496"/>
      <c r="G68" s="495">
        <f>SUM(G313)</f>
        <v>0</v>
      </c>
      <c r="H68" s="499"/>
      <c r="I68" s="496"/>
      <c r="J68" s="501">
        <v>0</v>
      </c>
      <c r="K68" s="502"/>
      <c r="L68" s="503"/>
      <c r="M68" s="501">
        <v>0</v>
      </c>
      <c r="N68" s="502"/>
      <c r="O68" s="503"/>
      <c r="P68" s="501">
        <v>0</v>
      </c>
      <c r="Q68" s="502"/>
      <c r="R68" s="503"/>
      <c r="S68" s="501">
        <v>0</v>
      </c>
      <c r="T68" s="502"/>
      <c r="U68" s="503"/>
      <c r="V68" s="501">
        <v>0</v>
      </c>
      <c r="W68" s="502"/>
      <c r="X68" s="503"/>
      <c r="Y68" s="501">
        <v>0</v>
      </c>
      <c r="Z68" s="502"/>
      <c r="AA68" s="503"/>
      <c r="AB68" s="488"/>
    </row>
    <row r="69" spans="1:28" ht="15.75" customHeight="1">
      <c r="A69" s="507" t="str">
        <f>T(A314)</f>
        <v/>
      </c>
      <c r="B69" s="508"/>
      <c r="C69" s="508"/>
      <c r="D69" s="509"/>
      <c r="E69" s="497"/>
      <c r="F69" s="498"/>
      <c r="G69" s="497"/>
      <c r="H69" s="500"/>
      <c r="I69" s="498"/>
      <c r="J69" s="504"/>
      <c r="K69" s="505"/>
      <c r="L69" s="506"/>
      <c r="M69" s="504"/>
      <c r="N69" s="505"/>
      <c r="O69" s="506"/>
      <c r="P69" s="504"/>
      <c r="Q69" s="505"/>
      <c r="R69" s="506"/>
      <c r="S69" s="504"/>
      <c r="T69" s="505"/>
      <c r="U69" s="506"/>
      <c r="V69" s="504"/>
      <c r="W69" s="505"/>
      <c r="X69" s="506"/>
      <c r="Y69" s="504"/>
      <c r="Z69" s="505"/>
      <c r="AA69" s="506"/>
      <c r="AB69" s="488"/>
    </row>
    <row r="70" spans="1:28" ht="15.75" customHeight="1" thickBot="1">
      <c r="A70" s="510"/>
      <c r="B70" s="511"/>
      <c r="C70" s="511"/>
      <c r="D70" s="512"/>
      <c r="E70" s="513">
        <f>SUM(E68)</f>
        <v>1</v>
      </c>
      <c r="F70" s="514"/>
      <c r="G70" s="515">
        <f>SUM(G68)</f>
        <v>0</v>
      </c>
      <c r="H70" s="513"/>
      <c r="I70" s="514"/>
      <c r="J70" s="515">
        <f>SUM((J68+M68+P68)/3)</f>
        <v>0</v>
      </c>
      <c r="K70" s="513"/>
      <c r="L70" s="513"/>
      <c r="M70" s="513"/>
      <c r="N70" s="513"/>
      <c r="O70" s="513"/>
      <c r="P70" s="513"/>
      <c r="Q70" s="513"/>
      <c r="R70" s="514"/>
      <c r="S70" s="515">
        <f>SUM(((S68*3)+V68+Y68)/5)</f>
        <v>0</v>
      </c>
      <c r="T70" s="513"/>
      <c r="U70" s="513"/>
      <c r="V70" s="513"/>
      <c r="W70" s="513"/>
      <c r="X70" s="513"/>
      <c r="Y70" s="513"/>
      <c r="Z70" s="513"/>
      <c r="AA70" s="542"/>
      <c r="AB70" s="489"/>
    </row>
    <row r="71" spans="1:28" ht="15.75" customHeight="1" thickBot="1">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row>
    <row r="72" spans="1:28" ht="15.75" customHeight="1">
      <c r="A72" s="472" t="str">
        <f>T(A66)</f>
        <v xml:space="preserve"> VBIED or IED</v>
      </c>
      <c r="B72" s="473"/>
      <c r="C72" s="473"/>
      <c r="D72" s="474"/>
      <c r="E72" s="478" t="s">
        <v>5</v>
      </c>
      <c r="F72" s="479"/>
      <c r="G72" s="478" t="s">
        <v>159</v>
      </c>
      <c r="H72" s="482"/>
      <c r="I72" s="479"/>
      <c r="J72" s="484" t="s">
        <v>7</v>
      </c>
      <c r="K72" s="485"/>
      <c r="L72" s="485"/>
      <c r="M72" s="485"/>
      <c r="N72" s="485"/>
      <c r="O72" s="485"/>
      <c r="P72" s="485"/>
      <c r="Q72" s="485"/>
      <c r="R72" s="486"/>
      <c r="S72" s="484" t="s">
        <v>9</v>
      </c>
      <c r="T72" s="485"/>
      <c r="U72" s="485"/>
      <c r="V72" s="485"/>
      <c r="W72" s="485"/>
      <c r="X72" s="485"/>
      <c r="Y72" s="485"/>
      <c r="Z72" s="485"/>
      <c r="AA72" s="541"/>
      <c r="AB72" s="487">
        <f>SUM(((((J76+S76)/2)*G76)*E76))</f>
        <v>0</v>
      </c>
    </row>
    <row r="73" spans="1:28" ht="15.75" customHeight="1">
      <c r="A73" s="475"/>
      <c r="B73" s="476"/>
      <c r="C73" s="476"/>
      <c r="D73" s="477"/>
      <c r="E73" s="480"/>
      <c r="F73" s="481"/>
      <c r="G73" s="480"/>
      <c r="H73" s="483"/>
      <c r="I73" s="481"/>
      <c r="J73" s="490" t="s">
        <v>163</v>
      </c>
      <c r="K73" s="491"/>
      <c r="L73" s="492"/>
      <c r="M73" s="490" t="s">
        <v>165</v>
      </c>
      <c r="N73" s="491"/>
      <c r="O73" s="492"/>
      <c r="P73" s="490" t="s">
        <v>167</v>
      </c>
      <c r="Q73" s="491"/>
      <c r="R73" s="492"/>
      <c r="S73" s="490" t="s">
        <v>213</v>
      </c>
      <c r="T73" s="491"/>
      <c r="U73" s="492"/>
      <c r="V73" s="490" t="s">
        <v>219</v>
      </c>
      <c r="W73" s="491"/>
      <c r="X73" s="492"/>
      <c r="Y73" s="490" t="s">
        <v>225</v>
      </c>
      <c r="Z73" s="491"/>
      <c r="AA73" s="540"/>
      <c r="AB73" s="488"/>
    </row>
    <row r="74" spans="1:28" ht="15.75" customHeight="1">
      <c r="A74" s="493" t="str">
        <f>T(A319)</f>
        <v>Bus - Type 1</v>
      </c>
      <c r="B74" s="494"/>
      <c r="C74" s="96" t="str">
        <f>T(C319)</f>
        <v>BUS</v>
      </c>
      <c r="D74" s="99">
        <f>SUM(D319)</f>
        <v>3</v>
      </c>
      <c r="E74" s="495">
        <v>1</v>
      </c>
      <c r="F74" s="496"/>
      <c r="G74" s="495">
        <f>SUM(G319)</f>
        <v>0</v>
      </c>
      <c r="H74" s="499"/>
      <c r="I74" s="496"/>
      <c r="J74" s="501">
        <v>0</v>
      </c>
      <c r="K74" s="502"/>
      <c r="L74" s="503"/>
      <c r="M74" s="501">
        <v>0</v>
      </c>
      <c r="N74" s="502"/>
      <c r="O74" s="503"/>
      <c r="P74" s="501">
        <v>0</v>
      </c>
      <c r="Q74" s="502"/>
      <c r="R74" s="503"/>
      <c r="S74" s="501">
        <v>0</v>
      </c>
      <c r="T74" s="502"/>
      <c r="U74" s="503"/>
      <c r="V74" s="501">
        <v>0</v>
      </c>
      <c r="W74" s="502"/>
      <c r="X74" s="503"/>
      <c r="Y74" s="501">
        <v>0</v>
      </c>
      <c r="Z74" s="502"/>
      <c r="AA74" s="503"/>
      <c r="AB74" s="488"/>
    </row>
    <row r="75" spans="1:28" ht="15.75" customHeight="1">
      <c r="A75" s="507" t="str">
        <f>T(A320)</f>
        <v/>
      </c>
      <c r="B75" s="508"/>
      <c r="C75" s="508"/>
      <c r="D75" s="509"/>
      <c r="E75" s="497"/>
      <c r="F75" s="498"/>
      <c r="G75" s="497"/>
      <c r="H75" s="500"/>
      <c r="I75" s="498"/>
      <c r="J75" s="504"/>
      <c r="K75" s="505"/>
      <c r="L75" s="506"/>
      <c r="M75" s="504"/>
      <c r="N75" s="505"/>
      <c r="O75" s="506"/>
      <c r="P75" s="504"/>
      <c r="Q75" s="505"/>
      <c r="R75" s="506"/>
      <c r="S75" s="504"/>
      <c r="T75" s="505"/>
      <c r="U75" s="506"/>
      <c r="V75" s="504"/>
      <c r="W75" s="505"/>
      <c r="X75" s="506"/>
      <c r="Y75" s="504"/>
      <c r="Z75" s="505"/>
      <c r="AA75" s="506"/>
      <c r="AB75" s="488"/>
    </row>
    <row r="76" spans="1:28" ht="15.75" customHeight="1" thickBot="1">
      <c r="A76" s="510"/>
      <c r="B76" s="511"/>
      <c r="C76" s="511"/>
      <c r="D76" s="512"/>
      <c r="E76" s="513">
        <f>SUM(E74)</f>
        <v>1</v>
      </c>
      <c r="F76" s="514"/>
      <c r="G76" s="515">
        <f>SUM(G74)</f>
        <v>0</v>
      </c>
      <c r="H76" s="513"/>
      <c r="I76" s="514"/>
      <c r="J76" s="515">
        <f>SUM((J74+M74+P74)/3)</f>
        <v>0</v>
      </c>
      <c r="K76" s="513"/>
      <c r="L76" s="513"/>
      <c r="M76" s="513"/>
      <c r="N76" s="513"/>
      <c r="O76" s="513"/>
      <c r="P76" s="513"/>
      <c r="Q76" s="513"/>
      <c r="R76" s="514"/>
      <c r="S76" s="515">
        <f>SUM(((S74*3)+V74+Y74)/5)</f>
        <v>0</v>
      </c>
      <c r="T76" s="513"/>
      <c r="U76" s="513"/>
      <c r="V76" s="513"/>
      <c r="W76" s="513"/>
      <c r="X76" s="513"/>
      <c r="Y76" s="513"/>
      <c r="Z76" s="513"/>
      <c r="AA76" s="542"/>
      <c r="AB76" s="489"/>
    </row>
    <row r="77" spans="1:28" ht="15.75" customHeight="1" thickBot="1">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row>
    <row r="78" spans="1:28" ht="15.75" customHeight="1">
      <c r="A78" s="472" t="str">
        <f>T(A72)</f>
        <v xml:space="preserve"> VBIED or IED</v>
      </c>
      <c r="B78" s="473"/>
      <c r="C78" s="473"/>
      <c r="D78" s="474"/>
      <c r="E78" s="478" t="s">
        <v>5</v>
      </c>
      <c r="F78" s="479"/>
      <c r="G78" s="478" t="s">
        <v>159</v>
      </c>
      <c r="H78" s="482"/>
      <c r="I78" s="479"/>
      <c r="J78" s="484" t="s">
        <v>7</v>
      </c>
      <c r="K78" s="485"/>
      <c r="L78" s="485"/>
      <c r="M78" s="485"/>
      <c r="N78" s="485"/>
      <c r="O78" s="485"/>
      <c r="P78" s="485"/>
      <c r="Q78" s="485"/>
      <c r="R78" s="486"/>
      <c r="S78" s="484" t="s">
        <v>9</v>
      </c>
      <c r="T78" s="485"/>
      <c r="U78" s="485"/>
      <c r="V78" s="485"/>
      <c r="W78" s="485"/>
      <c r="X78" s="485"/>
      <c r="Y78" s="485"/>
      <c r="Z78" s="485"/>
      <c r="AA78" s="541"/>
      <c r="AB78" s="487">
        <f>SUM(((((J82+S82)/2)*G82)*E82))</f>
        <v>0</v>
      </c>
    </row>
    <row r="79" spans="1:28" ht="15.75" customHeight="1">
      <c r="A79" s="475"/>
      <c r="B79" s="476"/>
      <c r="C79" s="476"/>
      <c r="D79" s="477"/>
      <c r="E79" s="480"/>
      <c r="F79" s="481"/>
      <c r="G79" s="480"/>
      <c r="H79" s="483"/>
      <c r="I79" s="481"/>
      <c r="J79" s="490" t="s">
        <v>163</v>
      </c>
      <c r="K79" s="491"/>
      <c r="L79" s="492"/>
      <c r="M79" s="490" t="s">
        <v>165</v>
      </c>
      <c r="N79" s="491"/>
      <c r="O79" s="492"/>
      <c r="P79" s="490" t="s">
        <v>167</v>
      </c>
      <c r="Q79" s="491"/>
      <c r="R79" s="492"/>
      <c r="S79" s="490" t="s">
        <v>213</v>
      </c>
      <c r="T79" s="491"/>
      <c r="U79" s="492"/>
      <c r="V79" s="490" t="s">
        <v>219</v>
      </c>
      <c r="W79" s="491"/>
      <c r="X79" s="492"/>
      <c r="Y79" s="490" t="s">
        <v>225</v>
      </c>
      <c r="Z79" s="491"/>
      <c r="AA79" s="540"/>
      <c r="AB79" s="488"/>
    </row>
    <row r="80" spans="1:28" ht="15.75" customHeight="1">
      <c r="A80" s="493" t="str">
        <f>T(A325)</f>
        <v>Bus - Type 2</v>
      </c>
      <c r="B80" s="494"/>
      <c r="C80" s="96" t="str">
        <f>T(C325)</f>
        <v>BUS</v>
      </c>
      <c r="D80" s="99">
        <f>SUM(D325)</f>
        <v>4</v>
      </c>
      <c r="E80" s="495">
        <v>1</v>
      </c>
      <c r="F80" s="496"/>
      <c r="G80" s="495">
        <f>SUM(G325)</f>
        <v>0</v>
      </c>
      <c r="H80" s="499"/>
      <c r="I80" s="496"/>
      <c r="J80" s="501">
        <v>0</v>
      </c>
      <c r="K80" s="502"/>
      <c r="L80" s="503"/>
      <c r="M80" s="501">
        <v>0</v>
      </c>
      <c r="N80" s="502"/>
      <c r="O80" s="503"/>
      <c r="P80" s="501">
        <v>0</v>
      </c>
      <c r="Q80" s="502"/>
      <c r="R80" s="503"/>
      <c r="S80" s="501">
        <v>0</v>
      </c>
      <c r="T80" s="502"/>
      <c r="U80" s="503"/>
      <c r="V80" s="501">
        <v>0</v>
      </c>
      <c r="W80" s="502"/>
      <c r="X80" s="503"/>
      <c r="Y80" s="501">
        <v>0</v>
      </c>
      <c r="Z80" s="502"/>
      <c r="AA80" s="503"/>
      <c r="AB80" s="488"/>
    </row>
    <row r="81" spans="1:28" ht="15.75" customHeight="1">
      <c r="A81" s="507" t="str">
        <f>T(A326)</f>
        <v/>
      </c>
      <c r="B81" s="508"/>
      <c r="C81" s="508"/>
      <c r="D81" s="509"/>
      <c r="E81" s="497"/>
      <c r="F81" s="498"/>
      <c r="G81" s="497"/>
      <c r="H81" s="500"/>
      <c r="I81" s="498"/>
      <c r="J81" s="504"/>
      <c r="K81" s="505"/>
      <c r="L81" s="506"/>
      <c r="M81" s="504"/>
      <c r="N81" s="505"/>
      <c r="O81" s="506"/>
      <c r="P81" s="504"/>
      <c r="Q81" s="505"/>
      <c r="R81" s="506"/>
      <c r="S81" s="504"/>
      <c r="T81" s="505"/>
      <c r="U81" s="506"/>
      <c r="V81" s="504"/>
      <c r="W81" s="505"/>
      <c r="X81" s="506"/>
      <c r="Y81" s="504"/>
      <c r="Z81" s="505"/>
      <c r="AA81" s="506"/>
      <c r="AB81" s="488"/>
    </row>
    <row r="82" spans="1:28" ht="15.75" customHeight="1" thickBot="1">
      <c r="A82" s="510"/>
      <c r="B82" s="511"/>
      <c r="C82" s="511"/>
      <c r="D82" s="512"/>
      <c r="E82" s="513">
        <f>SUM(E80)</f>
        <v>1</v>
      </c>
      <c r="F82" s="514"/>
      <c r="G82" s="515">
        <f>SUM(G80)</f>
        <v>0</v>
      </c>
      <c r="H82" s="513"/>
      <c r="I82" s="514"/>
      <c r="J82" s="515">
        <f>SUM((J80+M80+P80)/3)</f>
        <v>0</v>
      </c>
      <c r="K82" s="513"/>
      <c r="L82" s="513"/>
      <c r="M82" s="513"/>
      <c r="N82" s="513"/>
      <c r="O82" s="513"/>
      <c r="P82" s="513"/>
      <c r="Q82" s="513"/>
      <c r="R82" s="514"/>
      <c r="S82" s="515">
        <f>SUM(((S80*3)+V80+Y80)/5)</f>
        <v>0</v>
      </c>
      <c r="T82" s="513"/>
      <c r="U82" s="513"/>
      <c r="V82" s="513"/>
      <c r="W82" s="513"/>
      <c r="X82" s="513"/>
      <c r="Y82" s="513"/>
      <c r="Z82" s="513"/>
      <c r="AA82" s="542"/>
      <c r="AB82" s="489"/>
    </row>
    <row r="83" spans="1:28" ht="15.75" customHeight="1" thickBot="1">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ht="15.75" customHeight="1">
      <c r="A84" s="472" t="str">
        <f>T(A78)</f>
        <v xml:space="preserve"> VBIED or IED</v>
      </c>
      <c r="B84" s="473"/>
      <c r="C84" s="473"/>
      <c r="D84" s="474"/>
      <c r="E84" s="478" t="s">
        <v>5</v>
      </c>
      <c r="F84" s="479"/>
      <c r="G84" s="478" t="s">
        <v>159</v>
      </c>
      <c r="H84" s="482"/>
      <c r="I84" s="479"/>
      <c r="J84" s="484" t="s">
        <v>7</v>
      </c>
      <c r="K84" s="485"/>
      <c r="L84" s="485"/>
      <c r="M84" s="485"/>
      <c r="N84" s="485"/>
      <c r="O84" s="485"/>
      <c r="P84" s="485"/>
      <c r="Q84" s="485"/>
      <c r="R84" s="486"/>
      <c r="S84" s="484" t="s">
        <v>9</v>
      </c>
      <c r="T84" s="485"/>
      <c r="U84" s="485"/>
      <c r="V84" s="485"/>
      <c r="W84" s="485"/>
      <c r="X84" s="485"/>
      <c r="Y84" s="485"/>
      <c r="Z84" s="485"/>
      <c r="AA84" s="541"/>
      <c r="AB84" s="487">
        <f>SUM(((((J88+S88)/2)*G88)*E88))</f>
        <v>0</v>
      </c>
    </row>
    <row r="85" spans="1:28" ht="15.75" customHeight="1">
      <c r="A85" s="475"/>
      <c r="B85" s="476"/>
      <c r="C85" s="476"/>
      <c r="D85" s="477"/>
      <c r="E85" s="480"/>
      <c r="F85" s="481"/>
      <c r="G85" s="480"/>
      <c r="H85" s="483"/>
      <c r="I85" s="481"/>
      <c r="J85" s="490" t="s">
        <v>163</v>
      </c>
      <c r="K85" s="491"/>
      <c r="L85" s="492"/>
      <c r="M85" s="490" t="s">
        <v>165</v>
      </c>
      <c r="N85" s="491"/>
      <c r="O85" s="492"/>
      <c r="P85" s="490" t="s">
        <v>167</v>
      </c>
      <c r="Q85" s="491"/>
      <c r="R85" s="492"/>
      <c r="S85" s="490" t="s">
        <v>213</v>
      </c>
      <c r="T85" s="491"/>
      <c r="U85" s="492"/>
      <c r="V85" s="490" t="s">
        <v>219</v>
      </c>
      <c r="W85" s="491"/>
      <c r="X85" s="492"/>
      <c r="Y85" s="490" t="s">
        <v>225</v>
      </c>
      <c r="Z85" s="491"/>
      <c r="AA85" s="540"/>
      <c r="AB85" s="488"/>
    </row>
    <row r="86" spans="1:28" ht="15.75" customHeight="1">
      <c r="A86" s="493" t="str">
        <f>T(A331)</f>
        <v>Dispatch/Control Center</v>
      </c>
      <c r="B86" s="494"/>
      <c r="C86" s="96" t="str">
        <f>T(C331)</f>
        <v>BUS</v>
      </c>
      <c r="D86" s="99">
        <f>SUM(D331)</f>
        <v>5</v>
      </c>
      <c r="E86" s="495">
        <v>1</v>
      </c>
      <c r="F86" s="496"/>
      <c r="G86" s="495">
        <f>SUM(G331)</f>
        <v>0</v>
      </c>
      <c r="H86" s="499"/>
      <c r="I86" s="496"/>
      <c r="J86" s="501">
        <v>0</v>
      </c>
      <c r="K86" s="502"/>
      <c r="L86" s="503"/>
      <c r="M86" s="501">
        <v>0</v>
      </c>
      <c r="N86" s="502"/>
      <c r="O86" s="503"/>
      <c r="P86" s="501">
        <v>0</v>
      </c>
      <c r="Q86" s="502"/>
      <c r="R86" s="503"/>
      <c r="S86" s="501">
        <v>0</v>
      </c>
      <c r="T86" s="502"/>
      <c r="U86" s="503"/>
      <c r="V86" s="501">
        <v>0</v>
      </c>
      <c r="W86" s="502"/>
      <c r="X86" s="503"/>
      <c r="Y86" s="501">
        <v>0</v>
      </c>
      <c r="Z86" s="502"/>
      <c r="AA86" s="503"/>
      <c r="AB86" s="488"/>
    </row>
    <row r="87" spans="1:28" ht="15.75" customHeight="1">
      <c r="A87" s="507" t="str">
        <f>T(A332)</f>
        <v/>
      </c>
      <c r="B87" s="508"/>
      <c r="C87" s="508"/>
      <c r="D87" s="509"/>
      <c r="E87" s="497"/>
      <c r="F87" s="498"/>
      <c r="G87" s="497"/>
      <c r="H87" s="500"/>
      <c r="I87" s="498"/>
      <c r="J87" s="504"/>
      <c r="K87" s="505"/>
      <c r="L87" s="506"/>
      <c r="M87" s="504"/>
      <c r="N87" s="505"/>
      <c r="O87" s="506"/>
      <c r="P87" s="504"/>
      <c r="Q87" s="505"/>
      <c r="R87" s="506"/>
      <c r="S87" s="504"/>
      <c r="T87" s="505"/>
      <c r="U87" s="506"/>
      <c r="V87" s="504"/>
      <c r="W87" s="505"/>
      <c r="X87" s="506"/>
      <c r="Y87" s="504"/>
      <c r="Z87" s="505"/>
      <c r="AA87" s="506"/>
      <c r="AB87" s="488"/>
    </row>
    <row r="88" spans="1:28" ht="15.75" customHeight="1" thickBot="1">
      <c r="A88" s="510"/>
      <c r="B88" s="511"/>
      <c r="C88" s="511"/>
      <c r="D88" s="512"/>
      <c r="E88" s="513">
        <f>SUM(E86)</f>
        <v>1</v>
      </c>
      <c r="F88" s="514"/>
      <c r="G88" s="515">
        <f>SUM(G86)</f>
        <v>0</v>
      </c>
      <c r="H88" s="513"/>
      <c r="I88" s="514"/>
      <c r="J88" s="515">
        <f>SUM((J86+M86+P86)/3)</f>
        <v>0</v>
      </c>
      <c r="K88" s="513"/>
      <c r="L88" s="513"/>
      <c r="M88" s="513"/>
      <c r="N88" s="513"/>
      <c r="O88" s="513"/>
      <c r="P88" s="513"/>
      <c r="Q88" s="513"/>
      <c r="R88" s="514"/>
      <c r="S88" s="515">
        <f>SUM(((S86*3)+V86+Y86)/5)</f>
        <v>0</v>
      </c>
      <c r="T88" s="513"/>
      <c r="U88" s="513"/>
      <c r="V88" s="513"/>
      <c r="W88" s="513"/>
      <c r="X88" s="513"/>
      <c r="Y88" s="513"/>
      <c r="Z88" s="513"/>
      <c r="AA88" s="542"/>
      <c r="AB88" s="489"/>
    </row>
    <row r="89" spans="1:28" ht="15.75" customHeight="1" thickBot="1">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ht="15.75" customHeight="1">
      <c r="A90" s="472" t="str">
        <f>T(A84)</f>
        <v xml:space="preserve"> VBIED or IED</v>
      </c>
      <c r="B90" s="473"/>
      <c r="C90" s="473"/>
      <c r="D90" s="474"/>
      <c r="E90" s="478" t="s">
        <v>5</v>
      </c>
      <c r="F90" s="479"/>
      <c r="G90" s="478" t="s">
        <v>159</v>
      </c>
      <c r="H90" s="482"/>
      <c r="I90" s="479"/>
      <c r="J90" s="484" t="s">
        <v>7</v>
      </c>
      <c r="K90" s="485"/>
      <c r="L90" s="485"/>
      <c r="M90" s="485"/>
      <c r="N90" s="485"/>
      <c r="O90" s="485"/>
      <c r="P90" s="485"/>
      <c r="Q90" s="485"/>
      <c r="R90" s="486"/>
      <c r="S90" s="484" t="s">
        <v>9</v>
      </c>
      <c r="T90" s="485"/>
      <c r="U90" s="485"/>
      <c r="V90" s="485"/>
      <c r="W90" s="485"/>
      <c r="X90" s="485"/>
      <c r="Y90" s="485"/>
      <c r="Z90" s="485"/>
      <c r="AA90" s="541"/>
      <c r="AB90" s="487">
        <f>SUM(((((J94+S94)/2)*G94)*E94))</f>
        <v>0</v>
      </c>
    </row>
    <row r="91" spans="1:28" ht="15.75" customHeight="1">
      <c r="A91" s="475"/>
      <c r="B91" s="476"/>
      <c r="C91" s="476"/>
      <c r="D91" s="477"/>
      <c r="E91" s="480"/>
      <c r="F91" s="481"/>
      <c r="G91" s="480"/>
      <c r="H91" s="483"/>
      <c r="I91" s="481"/>
      <c r="J91" s="490" t="s">
        <v>163</v>
      </c>
      <c r="K91" s="491"/>
      <c r="L91" s="492"/>
      <c r="M91" s="490" t="s">
        <v>165</v>
      </c>
      <c r="N91" s="491"/>
      <c r="O91" s="492"/>
      <c r="P91" s="490" t="s">
        <v>167</v>
      </c>
      <c r="Q91" s="491"/>
      <c r="R91" s="492"/>
      <c r="S91" s="490" t="s">
        <v>213</v>
      </c>
      <c r="T91" s="491"/>
      <c r="U91" s="492"/>
      <c r="V91" s="490" t="s">
        <v>219</v>
      </c>
      <c r="W91" s="491"/>
      <c r="X91" s="492"/>
      <c r="Y91" s="490" t="s">
        <v>225</v>
      </c>
      <c r="Z91" s="491"/>
      <c r="AA91" s="540"/>
      <c r="AB91" s="488"/>
    </row>
    <row r="92" spans="1:28" ht="15.75" customHeight="1">
      <c r="A92" s="493" t="str">
        <f>T(A337)</f>
        <v>Cyber Systems</v>
      </c>
      <c r="B92" s="494"/>
      <c r="C92" s="96" t="str">
        <f>T(C337)</f>
        <v>BUS</v>
      </c>
      <c r="D92" s="99">
        <f>SUM(D337)</f>
        <v>6</v>
      </c>
      <c r="E92" s="495">
        <v>1</v>
      </c>
      <c r="F92" s="496"/>
      <c r="G92" s="495">
        <f>SUM(G337)</f>
        <v>0</v>
      </c>
      <c r="H92" s="499"/>
      <c r="I92" s="496"/>
      <c r="J92" s="501">
        <v>0</v>
      </c>
      <c r="K92" s="502"/>
      <c r="L92" s="503"/>
      <c r="M92" s="501">
        <v>0</v>
      </c>
      <c r="N92" s="502"/>
      <c r="O92" s="503"/>
      <c r="P92" s="501">
        <v>0</v>
      </c>
      <c r="Q92" s="502"/>
      <c r="R92" s="503"/>
      <c r="S92" s="501">
        <v>0</v>
      </c>
      <c r="T92" s="502"/>
      <c r="U92" s="503"/>
      <c r="V92" s="501">
        <v>0</v>
      </c>
      <c r="W92" s="502"/>
      <c r="X92" s="503"/>
      <c r="Y92" s="501">
        <v>0</v>
      </c>
      <c r="Z92" s="502"/>
      <c r="AA92" s="503"/>
      <c r="AB92" s="488"/>
    </row>
    <row r="93" spans="1:28" ht="15.75" customHeight="1">
      <c r="A93" s="507" t="str">
        <f>T(A338)</f>
        <v/>
      </c>
      <c r="B93" s="508"/>
      <c r="C93" s="508"/>
      <c r="D93" s="509"/>
      <c r="E93" s="497"/>
      <c r="F93" s="498"/>
      <c r="G93" s="497"/>
      <c r="H93" s="500"/>
      <c r="I93" s="498"/>
      <c r="J93" s="504"/>
      <c r="K93" s="505"/>
      <c r="L93" s="506"/>
      <c r="M93" s="504"/>
      <c r="N93" s="505"/>
      <c r="O93" s="506"/>
      <c r="P93" s="504"/>
      <c r="Q93" s="505"/>
      <c r="R93" s="506"/>
      <c r="S93" s="504"/>
      <c r="T93" s="505"/>
      <c r="U93" s="506"/>
      <c r="V93" s="504"/>
      <c r="W93" s="505"/>
      <c r="X93" s="506"/>
      <c r="Y93" s="504"/>
      <c r="Z93" s="505"/>
      <c r="AA93" s="506"/>
      <c r="AB93" s="488"/>
    </row>
    <row r="94" spans="1:28" ht="15.75" customHeight="1" thickBot="1">
      <c r="A94" s="510"/>
      <c r="B94" s="511"/>
      <c r="C94" s="511"/>
      <c r="D94" s="512"/>
      <c r="E94" s="513">
        <f>SUM(E92)</f>
        <v>1</v>
      </c>
      <c r="F94" s="514"/>
      <c r="G94" s="515">
        <f>SUM(G92)</f>
        <v>0</v>
      </c>
      <c r="H94" s="513"/>
      <c r="I94" s="514"/>
      <c r="J94" s="515">
        <f>SUM((J92+M92+P92)/3)</f>
        <v>0</v>
      </c>
      <c r="K94" s="513"/>
      <c r="L94" s="513"/>
      <c r="M94" s="513"/>
      <c r="N94" s="513"/>
      <c r="O94" s="513"/>
      <c r="P94" s="513"/>
      <c r="Q94" s="513"/>
      <c r="R94" s="514"/>
      <c r="S94" s="515">
        <f>SUM(((S92*3)+V92+Y92)/5)</f>
        <v>0</v>
      </c>
      <c r="T94" s="513"/>
      <c r="U94" s="513"/>
      <c r="V94" s="513"/>
      <c r="W94" s="513"/>
      <c r="X94" s="513"/>
      <c r="Y94" s="513"/>
      <c r="Z94" s="513"/>
      <c r="AA94" s="542"/>
      <c r="AB94" s="489"/>
    </row>
    <row r="95" spans="1:28" ht="15.75" customHeight="1" thickBot="1">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ht="15.75" customHeight="1">
      <c r="A96" s="472" t="str">
        <f>T(A90)</f>
        <v xml:space="preserve"> VBIED or IED</v>
      </c>
      <c r="B96" s="473"/>
      <c r="C96" s="473"/>
      <c r="D96" s="474"/>
      <c r="E96" s="478" t="s">
        <v>5</v>
      </c>
      <c r="F96" s="479"/>
      <c r="G96" s="478" t="s">
        <v>159</v>
      </c>
      <c r="H96" s="482"/>
      <c r="I96" s="479"/>
      <c r="J96" s="484" t="s">
        <v>7</v>
      </c>
      <c r="K96" s="485"/>
      <c r="L96" s="485"/>
      <c r="M96" s="485"/>
      <c r="N96" s="485"/>
      <c r="O96" s="485"/>
      <c r="P96" s="485"/>
      <c r="Q96" s="485"/>
      <c r="R96" s="486"/>
      <c r="S96" s="484" t="s">
        <v>9</v>
      </c>
      <c r="T96" s="485"/>
      <c r="U96" s="485"/>
      <c r="V96" s="485"/>
      <c r="W96" s="485"/>
      <c r="X96" s="485"/>
      <c r="Y96" s="485"/>
      <c r="Z96" s="485"/>
      <c r="AA96" s="541"/>
      <c r="AB96" s="487">
        <f>SUM(((((J100+S100)/2)*G100)*E100))</f>
        <v>0</v>
      </c>
    </row>
    <row r="97" spans="1:28" ht="15.75" customHeight="1">
      <c r="A97" s="475"/>
      <c r="B97" s="476"/>
      <c r="C97" s="476"/>
      <c r="D97" s="477"/>
      <c r="E97" s="480"/>
      <c r="F97" s="481"/>
      <c r="G97" s="480"/>
      <c r="H97" s="483"/>
      <c r="I97" s="481"/>
      <c r="J97" s="490" t="s">
        <v>163</v>
      </c>
      <c r="K97" s="491"/>
      <c r="L97" s="492"/>
      <c r="M97" s="490" t="s">
        <v>165</v>
      </c>
      <c r="N97" s="491"/>
      <c r="O97" s="492"/>
      <c r="P97" s="490" t="s">
        <v>167</v>
      </c>
      <c r="Q97" s="491"/>
      <c r="R97" s="492"/>
      <c r="S97" s="490" t="s">
        <v>213</v>
      </c>
      <c r="T97" s="491"/>
      <c r="U97" s="492"/>
      <c r="V97" s="490" t="s">
        <v>219</v>
      </c>
      <c r="W97" s="491"/>
      <c r="X97" s="492"/>
      <c r="Y97" s="490" t="s">
        <v>225</v>
      </c>
      <c r="Z97" s="491"/>
      <c r="AA97" s="540"/>
      <c r="AB97" s="488"/>
    </row>
    <row r="98" spans="1:28" ht="15.75" customHeight="1">
      <c r="A98" s="493" t="str">
        <f>T(A343)</f>
        <v>Fueling Facilities/Depots</v>
      </c>
      <c r="B98" s="494"/>
      <c r="C98" s="96" t="str">
        <f>T(C343)</f>
        <v>BUS</v>
      </c>
      <c r="D98" s="99">
        <f>SUM(D343)</f>
        <v>7</v>
      </c>
      <c r="E98" s="495">
        <v>1</v>
      </c>
      <c r="F98" s="496"/>
      <c r="G98" s="495">
        <f>SUM(G343)</f>
        <v>0</v>
      </c>
      <c r="H98" s="499"/>
      <c r="I98" s="496"/>
      <c r="J98" s="501">
        <v>0</v>
      </c>
      <c r="K98" s="502"/>
      <c r="L98" s="503"/>
      <c r="M98" s="501">
        <v>0</v>
      </c>
      <c r="N98" s="502"/>
      <c r="O98" s="503"/>
      <c r="P98" s="501">
        <v>0</v>
      </c>
      <c r="Q98" s="502"/>
      <c r="R98" s="503"/>
      <c r="S98" s="501">
        <v>0</v>
      </c>
      <c r="T98" s="502"/>
      <c r="U98" s="503"/>
      <c r="V98" s="501">
        <v>0</v>
      </c>
      <c r="W98" s="502"/>
      <c r="X98" s="503"/>
      <c r="Y98" s="501">
        <v>0</v>
      </c>
      <c r="Z98" s="502"/>
      <c r="AA98" s="503"/>
      <c r="AB98" s="488"/>
    </row>
    <row r="99" spans="1:28" ht="15.75" customHeight="1">
      <c r="A99" s="507" t="str">
        <f>T(A344)</f>
        <v/>
      </c>
      <c r="B99" s="508"/>
      <c r="C99" s="508"/>
      <c r="D99" s="509"/>
      <c r="E99" s="497"/>
      <c r="F99" s="498"/>
      <c r="G99" s="497"/>
      <c r="H99" s="500"/>
      <c r="I99" s="498"/>
      <c r="J99" s="504"/>
      <c r="K99" s="505"/>
      <c r="L99" s="506"/>
      <c r="M99" s="504"/>
      <c r="N99" s="505"/>
      <c r="O99" s="506"/>
      <c r="P99" s="504"/>
      <c r="Q99" s="505"/>
      <c r="R99" s="506"/>
      <c r="S99" s="504"/>
      <c r="T99" s="505"/>
      <c r="U99" s="506"/>
      <c r="V99" s="504"/>
      <c r="W99" s="505"/>
      <c r="X99" s="506"/>
      <c r="Y99" s="504"/>
      <c r="Z99" s="505"/>
      <c r="AA99" s="506"/>
      <c r="AB99" s="488"/>
    </row>
    <row r="100" spans="1:28" ht="15.75" customHeight="1" thickBot="1">
      <c r="A100" s="510"/>
      <c r="B100" s="511"/>
      <c r="C100" s="511"/>
      <c r="D100" s="512"/>
      <c r="E100" s="513">
        <f>SUM(E98)</f>
        <v>1</v>
      </c>
      <c r="F100" s="514"/>
      <c r="G100" s="515">
        <f>SUM(G98)</f>
        <v>0</v>
      </c>
      <c r="H100" s="513"/>
      <c r="I100" s="514"/>
      <c r="J100" s="515">
        <f>SUM((J98+M98+P98)/3)</f>
        <v>0</v>
      </c>
      <c r="K100" s="513"/>
      <c r="L100" s="513"/>
      <c r="M100" s="513"/>
      <c r="N100" s="513"/>
      <c r="O100" s="513"/>
      <c r="P100" s="513"/>
      <c r="Q100" s="513"/>
      <c r="R100" s="514"/>
      <c r="S100" s="515">
        <f>SUM(((S98*3)+V98+Y98)/5)</f>
        <v>0</v>
      </c>
      <c r="T100" s="513"/>
      <c r="U100" s="513"/>
      <c r="V100" s="513"/>
      <c r="W100" s="513"/>
      <c r="X100" s="513"/>
      <c r="Y100" s="513"/>
      <c r="Z100" s="513"/>
      <c r="AA100" s="542"/>
      <c r="AB100" s="489"/>
    </row>
    <row r="101" spans="1:28" ht="15.75" customHeight="1" thickBot="1">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ht="15.75" customHeight="1">
      <c r="A102" s="472" t="str">
        <f>T(A96)</f>
        <v xml:space="preserve"> VBIED or IED</v>
      </c>
      <c r="B102" s="473"/>
      <c r="C102" s="473"/>
      <c r="D102" s="474"/>
      <c r="E102" s="478" t="s">
        <v>5</v>
      </c>
      <c r="F102" s="479"/>
      <c r="G102" s="478" t="s">
        <v>159</v>
      </c>
      <c r="H102" s="482"/>
      <c r="I102" s="479"/>
      <c r="J102" s="484" t="s">
        <v>7</v>
      </c>
      <c r="K102" s="485"/>
      <c r="L102" s="485"/>
      <c r="M102" s="485"/>
      <c r="N102" s="485"/>
      <c r="O102" s="485"/>
      <c r="P102" s="485"/>
      <c r="Q102" s="485"/>
      <c r="R102" s="486"/>
      <c r="S102" s="484" t="s">
        <v>9</v>
      </c>
      <c r="T102" s="485"/>
      <c r="U102" s="485"/>
      <c r="V102" s="485"/>
      <c r="W102" s="485"/>
      <c r="X102" s="485"/>
      <c r="Y102" s="485"/>
      <c r="Z102" s="485"/>
      <c r="AA102" s="541"/>
      <c r="AB102" s="487">
        <f>SUM(((((J106+S106)/2)*G106)*E106))</f>
        <v>0</v>
      </c>
    </row>
    <row r="103" spans="1:28" ht="15.75" customHeight="1">
      <c r="A103" s="475"/>
      <c r="B103" s="476"/>
      <c r="C103" s="476"/>
      <c r="D103" s="477"/>
      <c r="E103" s="480"/>
      <c r="F103" s="481"/>
      <c r="G103" s="480"/>
      <c r="H103" s="483"/>
      <c r="I103" s="481"/>
      <c r="J103" s="490" t="s">
        <v>163</v>
      </c>
      <c r="K103" s="491"/>
      <c r="L103" s="492"/>
      <c r="M103" s="490" t="s">
        <v>165</v>
      </c>
      <c r="N103" s="491"/>
      <c r="O103" s="492"/>
      <c r="P103" s="490" t="s">
        <v>167</v>
      </c>
      <c r="Q103" s="491"/>
      <c r="R103" s="492"/>
      <c r="S103" s="490" t="s">
        <v>213</v>
      </c>
      <c r="T103" s="491"/>
      <c r="U103" s="492"/>
      <c r="V103" s="490" t="s">
        <v>219</v>
      </c>
      <c r="W103" s="491"/>
      <c r="X103" s="492"/>
      <c r="Y103" s="490" t="s">
        <v>225</v>
      </c>
      <c r="Z103" s="491"/>
      <c r="AA103" s="540"/>
      <c r="AB103" s="488"/>
    </row>
    <row r="104" spans="1:28" ht="15.75" customHeight="1">
      <c r="A104" s="493" t="str">
        <f>T(A349)</f>
        <v>Maintenance Barns/Facilities</v>
      </c>
      <c r="B104" s="494"/>
      <c r="C104" s="96" t="str">
        <f>T(C349)</f>
        <v>BUS</v>
      </c>
      <c r="D104" s="99">
        <f>SUM(D349)</f>
        <v>8</v>
      </c>
      <c r="E104" s="495">
        <v>1</v>
      </c>
      <c r="F104" s="496"/>
      <c r="G104" s="495">
        <f>SUM(G349)</f>
        <v>0</v>
      </c>
      <c r="H104" s="499"/>
      <c r="I104" s="496"/>
      <c r="J104" s="501">
        <v>0</v>
      </c>
      <c r="K104" s="502"/>
      <c r="L104" s="503"/>
      <c r="M104" s="501">
        <v>0</v>
      </c>
      <c r="N104" s="502"/>
      <c r="O104" s="503"/>
      <c r="P104" s="501">
        <v>0</v>
      </c>
      <c r="Q104" s="502"/>
      <c r="R104" s="503"/>
      <c r="S104" s="501">
        <v>0</v>
      </c>
      <c r="T104" s="502"/>
      <c r="U104" s="503"/>
      <c r="V104" s="501">
        <v>0</v>
      </c>
      <c r="W104" s="502"/>
      <c r="X104" s="503"/>
      <c r="Y104" s="501">
        <v>0</v>
      </c>
      <c r="Z104" s="502"/>
      <c r="AA104" s="503"/>
      <c r="AB104" s="488"/>
    </row>
    <row r="105" spans="1:28" ht="15.75" customHeight="1">
      <c r="A105" s="507" t="str">
        <f>T(A350)</f>
        <v/>
      </c>
      <c r="B105" s="508"/>
      <c r="C105" s="508"/>
      <c r="D105" s="509"/>
      <c r="E105" s="497"/>
      <c r="F105" s="498"/>
      <c r="G105" s="497"/>
      <c r="H105" s="500"/>
      <c r="I105" s="498"/>
      <c r="J105" s="504"/>
      <c r="K105" s="505"/>
      <c r="L105" s="506"/>
      <c r="M105" s="504"/>
      <c r="N105" s="505"/>
      <c r="O105" s="506"/>
      <c r="P105" s="504"/>
      <c r="Q105" s="505"/>
      <c r="R105" s="506"/>
      <c r="S105" s="504"/>
      <c r="T105" s="505"/>
      <c r="U105" s="506"/>
      <c r="V105" s="504"/>
      <c r="W105" s="505"/>
      <c r="X105" s="506"/>
      <c r="Y105" s="504"/>
      <c r="Z105" s="505"/>
      <c r="AA105" s="506"/>
      <c r="AB105" s="488"/>
    </row>
    <row r="106" spans="1:28" ht="15.75" customHeight="1" thickBot="1">
      <c r="A106" s="510"/>
      <c r="B106" s="511"/>
      <c r="C106" s="511"/>
      <c r="D106" s="512"/>
      <c r="E106" s="513">
        <f>SUM(E104)</f>
        <v>1</v>
      </c>
      <c r="F106" s="514"/>
      <c r="G106" s="515">
        <f>SUM(G104)</f>
        <v>0</v>
      </c>
      <c r="H106" s="513"/>
      <c r="I106" s="514"/>
      <c r="J106" s="515">
        <f>SUM((J104+M104+P104)/3)</f>
        <v>0</v>
      </c>
      <c r="K106" s="513"/>
      <c r="L106" s="513"/>
      <c r="M106" s="513"/>
      <c r="N106" s="513"/>
      <c r="O106" s="513"/>
      <c r="P106" s="513"/>
      <c r="Q106" s="513"/>
      <c r="R106" s="514"/>
      <c r="S106" s="515">
        <f>SUM(((S104*3)+V104+Y104)/5)</f>
        <v>0</v>
      </c>
      <c r="T106" s="513"/>
      <c r="U106" s="513"/>
      <c r="V106" s="513"/>
      <c r="W106" s="513"/>
      <c r="X106" s="513"/>
      <c r="Y106" s="513"/>
      <c r="Z106" s="513"/>
      <c r="AA106" s="542"/>
      <c r="AB106" s="489"/>
    </row>
    <row r="107" spans="1:28" ht="15.75" customHeight="1"/>
    <row r="108" spans="1:28" ht="31.5" thickBot="1">
      <c r="A108" s="522" t="str">
        <f>T(Definitions!D21)</f>
        <v>Hijack</v>
      </c>
      <c r="B108" s="522"/>
      <c r="C108" s="522"/>
      <c r="D108" s="522"/>
      <c r="E108" s="522"/>
      <c r="F108" s="522"/>
      <c r="G108" s="522"/>
      <c r="H108" s="522"/>
      <c r="I108" s="522"/>
      <c r="J108" s="522"/>
      <c r="K108" s="522"/>
      <c r="L108" s="522"/>
      <c r="M108" s="522"/>
      <c r="N108" s="522"/>
      <c r="O108" s="522"/>
      <c r="P108" s="522"/>
      <c r="Q108" s="522"/>
      <c r="R108" s="522"/>
      <c r="S108" s="522"/>
      <c r="T108" s="522"/>
      <c r="U108" s="522"/>
      <c r="V108" s="522"/>
      <c r="W108" s="522"/>
      <c r="X108" s="522"/>
      <c r="Y108" s="522"/>
      <c r="Z108" s="522"/>
      <c r="AA108" s="522"/>
      <c r="AB108" s="522"/>
    </row>
    <row r="109" spans="1:28" ht="15.75" customHeight="1">
      <c r="A109" s="472" t="str">
        <f>T(A108)</f>
        <v>Hijack</v>
      </c>
      <c r="B109" s="473"/>
      <c r="C109" s="473"/>
      <c r="D109" s="474"/>
      <c r="E109" s="523" t="s">
        <v>5</v>
      </c>
      <c r="F109" s="524"/>
      <c r="G109" s="478" t="s">
        <v>159</v>
      </c>
      <c r="H109" s="482"/>
      <c r="I109" s="479"/>
      <c r="J109" s="484" t="s">
        <v>7</v>
      </c>
      <c r="K109" s="485"/>
      <c r="L109" s="485"/>
      <c r="M109" s="485"/>
      <c r="N109" s="485"/>
      <c r="O109" s="485"/>
      <c r="P109" s="485"/>
      <c r="Q109" s="485"/>
      <c r="R109" s="486"/>
      <c r="S109" s="484" t="s">
        <v>9</v>
      </c>
      <c r="T109" s="485"/>
      <c r="U109" s="485"/>
      <c r="V109" s="485"/>
      <c r="W109" s="485"/>
      <c r="X109" s="485"/>
      <c r="Y109" s="485"/>
      <c r="Z109" s="485"/>
      <c r="AA109" s="541"/>
      <c r="AB109" s="487">
        <f>SUM(((((J113+S113)/2)*G113)*E113))</f>
        <v>0</v>
      </c>
    </row>
    <row r="110" spans="1:28" ht="15.75" customHeight="1">
      <c r="A110" s="475"/>
      <c r="B110" s="476"/>
      <c r="C110" s="476"/>
      <c r="D110" s="477"/>
      <c r="E110" s="525"/>
      <c r="F110" s="526"/>
      <c r="G110" s="480"/>
      <c r="H110" s="483"/>
      <c r="I110" s="481"/>
      <c r="J110" s="490" t="s">
        <v>163</v>
      </c>
      <c r="K110" s="491"/>
      <c r="L110" s="492"/>
      <c r="M110" s="490" t="s">
        <v>165</v>
      </c>
      <c r="N110" s="491"/>
      <c r="O110" s="492"/>
      <c r="P110" s="490" t="s">
        <v>167</v>
      </c>
      <c r="Q110" s="491"/>
      <c r="R110" s="492"/>
      <c r="S110" s="490" t="s">
        <v>213</v>
      </c>
      <c r="T110" s="491"/>
      <c r="U110" s="492"/>
      <c r="V110" s="490" t="s">
        <v>219</v>
      </c>
      <c r="W110" s="491"/>
      <c r="X110" s="492"/>
      <c r="Y110" s="490" t="s">
        <v>225</v>
      </c>
      <c r="Z110" s="491"/>
      <c r="AA110" s="540"/>
      <c r="AB110" s="488"/>
    </row>
    <row r="111" spans="1:28" ht="15.75" customHeight="1">
      <c r="A111" s="493" t="str">
        <f>T(A62)</f>
        <v>Headquarters Building</v>
      </c>
      <c r="B111" s="494"/>
      <c r="C111" s="96" t="str">
        <f>T(C62)</f>
        <v>BUS</v>
      </c>
      <c r="D111" s="99">
        <f>SUM(D62)</f>
        <v>1</v>
      </c>
      <c r="E111" s="495">
        <v>1</v>
      </c>
      <c r="F111" s="496"/>
      <c r="G111" s="495">
        <f>SUM(G62)</f>
        <v>0</v>
      </c>
      <c r="H111" s="499"/>
      <c r="I111" s="496"/>
      <c r="J111" s="501">
        <v>0</v>
      </c>
      <c r="K111" s="502"/>
      <c r="L111" s="503"/>
      <c r="M111" s="501">
        <v>0</v>
      </c>
      <c r="N111" s="502"/>
      <c r="O111" s="503"/>
      <c r="P111" s="501">
        <v>0</v>
      </c>
      <c r="Q111" s="502"/>
      <c r="R111" s="503"/>
      <c r="S111" s="501">
        <v>0</v>
      </c>
      <c r="T111" s="502"/>
      <c r="U111" s="503"/>
      <c r="V111" s="501">
        <v>0</v>
      </c>
      <c r="W111" s="502"/>
      <c r="X111" s="503"/>
      <c r="Y111" s="501">
        <v>0</v>
      </c>
      <c r="Z111" s="502"/>
      <c r="AA111" s="503"/>
      <c r="AB111" s="488"/>
    </row>
    <row r="112" spans="1:28" ht="15.75" customHeight="1">
      <c r="A112" s="507" t="str">
        <f>T(A63)</f>
        <v/>
      </c>
      <c r="B112" s="508"/>
      <c r="C112" s="508"/>
      <c r="D112" s="509"/>
      <c r="E112" s="497"/>
      <c r="F112" s="498"/>
      <c r="G112" s="497"/>
      <c r="H112" s="500"/>
      <c r="I112" s="498"/>
      <c r="J112" s="504"/>
      <c r="K112" s="505"/>
      <c r="L112" s="506"/>
      <c r="M112" s="504"/>
      <c r="N112" s="505"/>
      <c r="O112" s="506"/>
      <c r="P112" s="504"/>
      <c r="Q112" s="505"/>
      <c r="R112" s="506"/>
      <c r="S112" s="504"/>
      <c r="T112" s="505"/>
      <c r="U112" s="506"/>
      <c r="V112" s="504"/>
      <c r="W112" s="505"/>
      <c r="X112" s="506"/>
      <c r="Y112" s="504"/>
      <c r="Z112" s="505"/>
      <c r="AA112" s="506"/>
      <c r="AB112" s="488"/>
    </row>
    <row r="113" spans="1:28" ht="15.75" customHeight="1" thickBot="1">
      <c r="A113" s="510"/>
      <c r="B113" s="511"/>
      <c r="C113" s="511"/>
      <c r="D113" s="512"/>
      <c r="E113" s="513">
        <f>SUM(E111)</f>
        <v>1</v>
      </c>
      <c r="F113" s="514"/>
      <c r="G113" s="515">
        <f>SUM(G111)</f>
        <v>0</v>
      </c>
      <c r="H113" s="513"/>
      <c r="I113" s="514"/>
      <c r="J113" s="515">
        <f>SUM((J111+M111+P111)/3)</f>
        <v>0</v>
      </c>
      <c r="K113" s="513"/>
      <c r="L113" s="513"/>
      <c r="M113" s="513"/>
      <c r="N113" s="513"/>
      <c r="O113" s="513"/>
      <c r="P113" s="513"/>
      <c r="Q113" s="513"/>
      <c r="R113" s="514"/>
      <c r="S113" s="515">
        <f>SUM(((S111*3)+V111+Y111)/5)</f>
        <v>0</v>
      </c>
      <c r="T113" s="513"/>
      <c r="U113" s="513"/>
      <c r="V113" s="513"/>
      <c r="W113" s="513"/>
      <c r="X113" s="513"/>
      <c r="Y113" s="513"/>
      <c r="Z113" s="513"/>
      <c r="AA113" s="542"/>
      <c r="AB113" s="489"/>
    </row>
    <row r="114" spans="1:28" ht="15.75" customHeight="1" thickBot="1">
      <c r="A114" s="114"/>
      <c r="B114" s="114"/>
      <c r="C114" s="114"/>
      <c r="D114" s="114"/>
      <c r="E114" s="114"/>
      <c r="F114" s="114"/>
      <c r="G114" s="114"/>
      <c r="H114" s="114"/>
      <c r="I114" s="114"/>
      <c r="J114" s="100"/>
      <c r="K114" s="100"/>
      <c r="L114" s="100"/>
      <c r="M114" s="100"/>
      <c r="N114" s="100"/>
      <c r="O114" s="100"/>
      <c r="P114" s="100"/>
      <c r="Q114" s="100"/>
      <c r="R114" s="100"/>
      <c r="S114" s="100"/>
      <c r="T114" s="100"/>
      <c r="U114" s="100"/>
      <c r="V114" s="100"/>
      <c r="W114" s="100"/>
      <c r="X114" s="100"/>
      <c r="Y114" s="100"/>
      <c r="Z114" s="100"/>
      <c r="AA114" s="100"/>
      <c r="AB114" s="114"/>
    </row>
    <row r="115" spans="1:28" ht="15.75" customHeight="1">
      <c r="A115" s="472" t="str">
        <f>T(A108)</f>
        <v>Hijack</v>
      </c>
      <c r="B115" s="473"/>
      <c r="C115" s="473"/>
      <c r="D115" s="474"/>
      <c r="E115" s="523" t="s">
        <v>5</v>
      </c>
      <c r="F115" s="524"/>
      <c r="G115" s="478" t="s">
        <v>159</v>
      </c>
      <c r="H115" s="482"/>
      <c r="I115" s="479"/>
      <c r="J115" s="484" t="s">
        <v>7</v>
      </c>
      <c r="K115" s="485"/>
      <c r="L115" s="485"/>
      <c r="M115" s="485"/>
      <c r="N115" s="485"/>
      <c r="O115" s="485"/>
      <c r="P115" s="485"/>
      <c r="Q115" s="485"/>
      <c r="R115" s="486"/>
      <c r="S115" s="484" t="s">
        <v>9</v>
      </c>
      <c r="T115" s="485"/>
      <c r="U115" s="485"/>
      <c r="V115" s="485"/>
      <c r="W115" s="485"/>
      <c r="X115" s="485"/>
      <c r="Y115" s="485"/>
      <c r="Z115" s="485"/>
      <c r="AA115" s="541"/>
      <c r="AB115" s="487">
        <f>SUM(((((J119+S119)/2)*G119)*E119))</f>
        <v>0</v>
      </c>
    </row>
    <row r="116" spans="1:28" ht="15.75" customHeight="1">
      <c r="A116" s="475"/>
      <c r="B116" s="476"/>
      <c r="C116" s="476"/>
      <c r="D116" s="477"/>
      <c r="E116" s="525"/>
      <c r="F116" s="526"/>
      <c r="G116" s="480"/>
      <c r="H116" s="483"/>
      <c r="I116" s="481"/>
      <c r="J116" s="490" t="s">
        <v>163</v>
      </c>
      <c r="K116" s="491"/>
      <c r="L116" s="492"/>
      <c r="M116" s="490" t="s">
        <v>165</v>
      </c>
      <c r="N116" s="491"/>
      <c r="O116" s="492"/>
      <c r="P116" s="490" t="s">
        <v>167</v>
      </c>
      <c r="Q116" s="491"/>
      <c r="R116" s="492"/>
      <c r="S116" s="490" t="s">
        <v>213</v>
      </c>
      <c r="T116" s="491"/>
      <c r="U116" s="492"/>
      <c r="V116" s="490" t="s">
        <v>219</v>
      </c>
      <c r="W116" s="491"/>
      <c r="X116" s="492"/>
      <c r="Y116" s="490" t="s">
        <v>225</v>
      </c>
      <c r="Z116" s="491"/>
      <c r="AA116" s="540"/>
      <c r="AB116" s="488"/>
    </row>
    <row r="117" spans="1:28" ht="15.75" customHeight="1">
      <c r="A117" s="493" t="str">
        <f>T(A68)</f>
        <v>System Owned Bus Station</v>
      </c>
      <c r="B117" s="494"/>
      <c r="C117" s="96" t="str">
        <f>T(C68)</f>
        <v>BUS</v>
      </c>
      <c r="D117" s="99">
        <f>SUM(D68)</f>
        <v>2</v>
      </c>
      <c r="E117" s="495">
        <v>1</v>
      </c>
      <c r="F117" s="496"/>
      <c r="G117" s="495">
        <f>SUM(G68)</f>
        <v>0</v>
      </c>
      <c r="H117" s="499"/>
      <c r="I117" s="496"/>
      <c r="J117" s="501">
        <v>0</v>
      </c>
      <c r="K117" s="502"/>
      <c r="L117" s="503"/>
      <c r="M117" s="501">
        <v>0</v>
      </c>
      <c r="N117" s="502"/>
      <c r="O117" s="503"/>
      <c r="P117" s="501">
        <v>0</v>
      </c>
      <c r="Q117" s="502"/>
      <c r="R117" s="503"/>
      <c r="S117" s="501">
        <v>0</v>
      </c>
      <c r="T117" s="502"/>
      <c r="U117" s="503"/>
      <c r="V117" s="501">
        <v>0</v>
      </c>
      <c r="W117" s="502"/>
      <c r="X117" s="503"/>
      <c r="Y117" s="501">
        <v>0</v>
      </c>
      <c r="Z117" s="502"/>
      <c r="AA117" s="503"/>
      <c r="AB117" s="488"/>
    </row>
    <row r="118" spans="1:28" ht="15.75" customHeight="1">
      <c r="A118" s="507" t="str">
        <f>T(A69)</f>
        <v/>
      </c>
      <c r="B118" s="508"/>
      <c r="C118" s="508"/>
      <c r="D118" s="509"/>
      <c r="E118" s="497"/>
      <c r="F118" s="498"/>
      <c r="G118" s="497"/>
      <c r="H118" s="500"/>
      <c r="I118" s="498"/>
      <c r="J118" s="504"/>
      <c r="K118" s="505"/>
      <c r="L118" s="506"/>
      <c r="M118" s="504"/>
      <c r="N118" s="505"/>
      <c r="O118" s="506"/>
      <c r="P118" s="504"/>
      <c r="Q118" s="505"/>
      <c r="R118" s="506"/>
      <c r="S118" s="504"/>
      <c r="T118" s="505"/>
      <c r="U118" s="506"/>
      <c r="V118" s="504"/>
      <c r="W118" s="505"/>
      <c r="X118" s="506"/>
      <c r="Y118" s="504"/>
      <c r="Z118" s="505"/>
      <c r="AA118" s="506"/>
      <c r="AB118" s="488"/>
    </row>
    <row r="119" spans="1:28" ht="15.75" customHeight="1" thickBot="1">
      <c r="A119" s="510"/>
      <c r="B119" s="511"/>
      <c r="C119" s="511"/>
      <c r="D119" s="512"/>
      <c r="E119" s="513">
        <f>SUM(E117)</f>
        <v>1</v>
      </c>
      <c r="F119" s="514"/>
      <c r="G119" s="515">
        <f>SUM(G117)</f>
        <v>0</v>
      </c>
      <c r="H119" s="513"/>
      <c r="I119" s="514"/>
      <c r="J119" s="515">
        <f>SUM((J117+M117+P117)/3)</f>
        <v>0</v>
      </c>
      <c r="K119" s="513"/>
      <c r="L119" s="513"/>
      <c r="M119" s="513"/>
      <c r="N119" s="513"/>
      <c r="O119" s="513"/>
      <c r="P119" s="513"/>
      <c r="Q119" s="513"/>
      <c r="R119" s="514"/>
      <c r="S119" s="515">
        <f>SUM(((S117*3)+V117+Y117)/5)</f>
        <v>0</v>
      </c>
      <c r="T119" s="513"/>
      <c r="U119" s="513"/>
      <c r="V119" s="513"/>
      <c r="W119" s="513"/>
      <c r="X119" s="513"/>
      <c r="Y119" s="513"/>
      <c r="Z119" s="513"/>
      <c r="AA119" s="542"/>
      <c r="AB119" s="489"/>
    </row>
    <row r="120" spans="1:28" ht="15.75" customHeight="1" thickBot="1">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row>
    <row r="121" spans="1:28" ht="15.75" customHeight="1">
      <c r="A121" s="472" t="str">
        <f>T(A115)</f>
        <v>Hijack</v>
      </c>
      <c r="B121" s="473"/>
      <c r="C121" s="473"/>
      <c r="D121" s="474"/>
      <c r="E121" s="478" t="s">
        <v>5</v>
      </c>
      <c r="F121" s="479"/>
      <c r="G121" s="478" t="s">
        <v>159</v>
      </c>
      <c r="H121" s="482"/>
      <c r="I121" s="479"/>
      <c r="J121" s="484" t="s">
        <v>7</v>
      </c>
      <c r="K121" s="485"/>
      <c r="L121" s="485"/>
      <c r="M121" s="485"/>
      <c r="N121" s="485"/>
      <c r="O121" s="485"/>
      <c r="P121" s="485"/>
      <c r="Q121" s="485"/>
      <c r="R121" s="486"/>
      <c r="S121" s="484" t="s">
        <v>9</v>
      </c>
      <c r="T121" s="485"/>
      <c r="U121" s="485"/>
      <c r="V121" s="485"/>
      <c r="W121" s="485"/>
      <c r="X121" s="485"/>
      <c r="Y121" s="485"/>
      <c r="Z121" s="485"/>
      <c r="AA121" s="541"/>
      <c r="AB121" s="487">
        <f>SUM(((((J125+S125)/2)*G125)*E125))</f>
        <v>0</v>
      </c>
    </row>
    <row r="122" spans="1:28" ht="15.75" customHeight="1">
      <c r="A122" s="475"/>
      <c r="B122" s="476"/>
      <c r="C122" s="476"/>
      <c r="D122" s="477"/>
      <c r="E122" s="480"/>
      <c r="F122" s="481"/>
      <c r="G122" s="480"/>
      <c r="H122" s="483"/>
      <c r="I122" s="481"/>
      <c r="J122" s="490" t="s">
        <v>163</v>
      </c>
      <c r="K122" s="491"/>
      <c r="L122" s="492"/>
      <c r="M122" s="490" t="s">
        <v>165</v>
      </c>
      <c r="N122" s="491"/>
      <c r="O122" s="492"/>
      <c r="P122" s="490" t="s">
        <v>167</v>
      </c>
      <c r="Q122" s="491"/>
      <c r="R122" s="492"/>
      <c r="S122" s="490" t="s">
        <v>213</v>
      </c>
      <c r="T122" s="491"/>
      <c r="U122" s="492"/>
      <c r="V122" s="490" t="s">
        <v>219</v>
      </c>
      <c r="W122" s="491"/>
      <c r="X122" s="492"/>
      <c r="Y122" s="490" t="s">
        <v>225</v>
      </c>
      <c r="Z122" s="491"/>
      <c r="AA122" s="540"/>
      <c r="AB122" s="488"/>
    </row>
    <row r="123" spans="1:28" ht="15.75" customHeight="1">
      <c r="A123" s="493" t="str">
        <f>T(A74)</f>
        <v>Bus - Type 1</v>
      </c>
      <c r="B123" s="494"/>
      <c r="C123" s="96" t="str">
        <f>T(C74)</f>
        <v>BUS</v>
      </c>
      <c r="D123" s="99">
        <f>SUM(D74)</f>
        <v>3</v>
      </c>
      <c r="E123" s="495">
        <v>1</v>
      </c>
      <c r="F123" s="496"/>
      <c r="G123" s="495">
        <f>SUM(G74)</f>
        <v>0</v>
      </c>
      <c r="H123" s="499"/>
      <c r="I123" s="496"/>
      <c r="J123" s="501">
        <v>0</v>
      </c>
      <c r="K123" s="502"/>
      <c r="L123" s="503"/>
      <c r="M123" s="501">
        <v>0</v>
      </c>
      <c r="N123" s="502"/>
      <c r="O123" s="503"/>
      <c r="P123" s="501">
        <v>0</v>
      </c>
      <c r="Q123" s="502"/>
      <c r="R123" s="503"/>
      <c r="S123" s="501">
        <v>0</v>
      </c>
      <c r="T123" s="502"/>
      <c r="U123" s="503"/>
      <c r="V123" s="501">
        <v>0</v>
      </c>
      <c r="W123" s="502"/>
      <c r="X123" s="503"/>
      <c r="Y123" s="501">
        <v>0</v>
      </c>
      <c r="Z123" s="502"/>
      <c r="AA123" s="503"/>
      <c r="AB123" s="488"/>
    </row>
    <row r="124" spans="1:28" ht="15.75" customHeight="1">
      <c r="A124" s="507" t="str">
        <f>T(A75)</f>
        <v/>
      </c>
      <c r="B124" s="508"/>
      <c r="C124" s="508"/>
      <c r="D124" s="509"/>
      <c r="E124" s="497"/>
      <c r="F124" s="498"/>
      <c r="G124" s="497"/>
      <c r="H124" s="500"/>
      <c r="I124" s="498"/>
      <c r="J124" s="504"/>
      <c r="K124" s="505"/>
      <c r="L124" s="506"/>
      <c r="M124" s="504"/>
      <c r="N124" s="505"/>
      <c r="O124" s="506"/>
      <c r="P124" s="504"/>
      <c r="Q124" s="505"/>
      <c r="R124" s="506"/>
      <c r="S124" s="504"/>
      <c r="T124" s="505"/>
      <c r="U124" s="506"/>
      <c r="V124" s="504"/>
      <c r="W124" s="505"/>
      <c r="X124" s="506"/>
      <c r="Y124" s="504"/>
      <c r="Z124" s="505"/>
      <c r="AA124" s="506"/>
      <c r="AB124" s="488"/>
    </row>
    <row r="125" spans="1:28" ht="15.75" customHeight="1" thickBot="1">
      <c r="A125" s="510"/>
      <c r="B125" s="511"/>
      <c r="C125" s="511"/>
      <c r="D125" s="512"/>
      <c r="E125" s="513">
        <f>SUM(E123)</f>
        <v>1</v>
      </c>
      <c r="F125" s="514"/>
      <c r="G125" s="515">
        <f>SUM(G123)</f>
        <v>0</v>
      </c>
      <c r="H125" s="513"/>
      <c r="I125" s="514"/>
      <c r="J125" s="515">
        <f>SUM((J123+M123+P123)/3)</f>
        <v>0</v>
      </c>
      <c r="K125" s="513"/>
      <c r="L125" s="513"/>
      <c r="M125" s="513"/>
      <c r="N125" s="513"/>
      <c r="O125" s="513"/>
      <c r="P125" s="513"/>
      <c r="Q125" s="513"/>
      <c r="R125" s="514"/>
      <c r="S125" s="515">
        <f>SUM(((S123*3)+V123+Y123)/5)</f>
        <v>0</v>
      </c>
      <c r="T125" s="513"/>
      <c r="U125" s="513"/>
      <c r="V125" s="513"/>
      <c r="W125" s="513"/>
      <c r="X125" s="513"/>
      <c r="Y125" s="513"/>
      <c r="Z125" s="513"/>
      <c r="AA125" s="542"/>
      <c r="AB125" s="489"/>
    </row>
    <row r="126" spans="1:28" ht="15.75" customHeight="1" thickBot="1">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row>
    <row r="127" spans="1:28" ht="15.75" customHeight="1">
      <c r="A127" s="472" t="str">
        <f>T(A121)</f>
        <v>Hijack</v>
      </c>
      <c r="B127" s="473"/>
      <c r="C127" s="473"/>
      <c r="D127" s="474"/>
      <c r="E127" s="478" t="s">
        <v>5</v>
      </c>
      <c r="F127" s="479"/>
      <c r="G127" s="478" t="s">
        <v>159</v>
      </c>
      <c r="H127" s="482"/>
      <c r="I127" s="479"/>
      <c r="J127" s="484" t="s">
        <v>7</v>
      </c>
      <c r="K127" s="485"/>
      <c r="L127" s="485"/>
      <c r="M127" s="485"/>
      <c r="N127" s="485"/>
      <c r="O127" s="485"/>
      <c r="P127" s="485"/>
      <c r="Q127" s="485"/>
      <c r="R127" s="486"/>
      <c r="S127" s="484" t="s">
        <v>9</v>
      </c>
      <c r="T127" s="485"/>
      <c r="U127" s="485"/>
      <c r="V127" s="485"/>
      <c r="W127" s="485"/>
      <c r="X127" s="485"/>
      <c r="Y127" s="485"/>
      <c r="Z127" s="485"/>
      <c r="AA127" s="541"/>
      <c r="AB127" s="487">
        <f>SUM(((((J131+S131)/2)*G131)*E131))</f>
        <v>0</v>
      </c>
    </row>
    <row r="128" spans="1:28" ht="15.75" customHeight="1">
      <c r="A128" s="475"/>
      <c r="B128" s="476"/>
      <c r="C128" s="476"/>
      <c r="D128" s="477"/>
      <c r="E128" s="480"/>
      <c r="F128" s="481"/>
      <c r="G128" s="480"/>
      <c r="H128" s="483"/>
      <c r="I128" s="481"/>
      <c r="J128" s="490" t="s">
        <v>163</v>
      </c>
      <c r="K128" s="491"/>
      <c r="L128" s="492"/>
      <c r="M128" s="490" t="s">
        <v>165</v>
      </c>
      <c r="N128" s="491"/>
      <c r="O128" s="492"/>
      <c r="P128" s="490" t="s">
        <v>167</v>
      </c>
      <c r="Q128" s="491"/>
      <c r="R128" s="492"/>
      <c r="S128" s="490" t="s">
        <v>213</v>
      </c>
      <c r="T128" s="491"/>
      <c r="U128" s="492"/>
      <c r="V128" s="490" t="s">
        <v>219</v>
      </c>
      <c r="W128" s="491"/>
      <c r="X128" s="492"/>
      <c r="Y128" s="490" t="s">
        <v>225</v>
      </c>
      <c r="Z128" s="491"/>
      <c r="AA128" s="540"/>
      <c r="AB128" s="488"/>
    </row>
    <row r="129" spans="1:28" ht="15.75" customHeight="1">
      <c r="A129" s="493" t="str">
        <f>T(A80)</f>
        <v>Bus - Type 2</v>
      </c>
      <c r="B129" s="494"/>
      <c r="C129" s="96" t="str">
        <f>T(C80)</f>
        <v>BUS</v>
      </c>
      <c r="D129" s="99">
        <f>SUM(D80)</f>
        <v>4</v>
      </c>
      <c r="E129" s="495">
        <v>1</v>
      </c>
      <c r="F129" s="496"/>
      <c r="G129" s="495">
        <f>SUM(G80)</f>
        <v>0</v>
      </c>
      <c r="H129" s="499"/>
      <c r="I129" s="496"/>
      <c r="J129" s="501">
        <v>0</v>
      </c>
      <c r="K129" s="502"/>
      <c r="L129" s="503"/>
      <c r="M129" s="501">
        <v>0</v>
      </c>
      <c r="N129" s="502"/>
      <c r="O129" s="503"/>
      <c r="P129" s="501">
        <v>0</v>
      </c>
      <c r="Q129" s="502"/>
      <c r="R129" s="503"/>
      <c r="S129" s="501">
        <v>0</v>
      </c>
      <c r="T129" s="502"/>
      <c r="U129" s="503"/>
      <c r="V129" s="501">
        <v>0</v>
      </c>
      <c r="W129" s="502"/>
      <c r="X129" s="503"/>
      <c r="Y129" s="501">
        <v>0</v>
      </c>
      <c r="Z129" s="502"/>
      <c r="AA129" s="503"/>
      <c r="AB129" s="488"/>
    </row>
    <row r="130" spans="1:28" ht="15.75" customHeight="1">
      <c r="A130" s="507" t="str">
        <f>T(A81)</f>
        <v/>
      </c>
      <c r="B130" s="508"/>
      <c r="C130" s="508"/>
      <c r="D130" s="509"/>
      <c r="E130" s="497"/>
      <c r="F130" s="498"/>
      <c r="G130" s="497"/>
      <c r="H130" s="500"/>
      <c r="I130" s="498"/>
      <c r="J130" s="504"/>
      <c r="K130" s="505"/>
      <c r="L130" s="506"/>
      <c r="M130" s="504"/>
      <c r="N130" s="505"/>
      <c r="O130" s="506"/>
      <c r="P130" s="504"/>
      <c r="Q130" s="505"/>
      <c r="R130" s="506"/>
      <c r="S130" s="504"/>
      <c r="T130" s="505"/>
      <c r="U130" s="506"/>
      <c r="V130" s="504"/>
      <c r="W130" s="505"/>
      <c r="X130" s="506"/>
      <c r="Y130" s="504"/>
      <c r="Z130" s="505"/>
      <c r="AA130" s="506"/>
      <c r="AB130" s="488"/>
    </row>
    <row r="131" spans="1:28" ht="15.75" customHeight="1" thickBot="1">
      <c r="A131" s="510"/>
      <c r="B131" s="511"/>
      <c r="C131" s="511"/>
      <c r="D131" s="512"/>
      <c r="E131" s="513">
        <f>SUM(E129)</f>
        <v>1</v>
      </c>
      <c r="F131" s="514"/>
      <c r="G131" s="515">
        <f>SUM(G129)</f>
        <v>0</v>
      </c>
      <c r="H131" s="513"/>
      <c r="I131" s="514"/>
      <c r="J131" s="515">
        <f>SUM((J129+M129+P129)/3)</f>
        <v>0</v>
      </c>
      <c r="K131" s="513"/>
      <c r="L131" s="513"/>
      <c r="M131" s="513"/>
      <c r="N131" s="513"/>
      <c r="O131" s="513"/>
      <c r="P131" s="513"/>
      <c r="Q131" s="513"/>
      <c r="R131" s="514"/>
      <c r="S131" s="515">
        <f>SUM(((S129*3)+V129+Y129)/5)</f>
        <v>0</v>
      </c>
      <c r="T131" s="513"/>
      <c r="U131" s="513"/>
      <c r="V131" s="513"/>
      <c r="W131" s="513"/>
      <c r="X131" s="513"/>
      <c r="Y131" s="513"/>
      <c r="Z131" s="513"/>
      <c r="AA131" s="542"/>
      <c r="AB131" s="489"/>
    </row>
    <row r="132" spans="1:28" ht="15.75" customHeight="1" thickBot="1">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row>
    <row r="133" spans="1:28" ht="15.75" customHeight="1">
      <c r="A133" s="472" t="str">
        <f>T(A127)</f>
        <v>Hijack</v>
      </c>
      <c r="B133" s="473"/>
      <c r="C133" s="473"/>
      <c r="D133" s="474"/>
      <c r="E133" s="478" t="s">
        <v>5</v>
      </c>
      <c r="F133" s="479"/>
      <c r="G133" s="478" t="s">
        <v>159</v>
      </c>
      <c r="H133" s="482"/>
      <c r="I133" s="479"/>
      <c r="J133" s="484" t="s">
        <v>7</v>
      </c>
      <c r="K133" s="485"/>
      <c r="L133" s="485"/>
      <c r="M133" s="485"/>
      <c r="N133" s="485"/>
      <c r="O133" s="485"/>
      <c r="P133" s="485"/>
      <c r="Q133" s="485"/>
      <c r="R133" s="486"/>
      <c r="S133" s="484" t="s">
        <v>9</v>
      </c>
      <c r="T133" s="485"/>
      <c r="U133" s="485"/>
      <c r="V133" s="485"/>
      <c r="W133" s="485"/>
      <c r="X133" s="485"/>
      <c r="Y133" s="485"/>
      <c r="Z133" s="485"/>
      <c r="AA133" s="541"/>
      <c r="AB133" s="487">
        <f>SUM(((((J137+S137)/2)*G137)*E137))</f>
        <v>0</v>
      </c>
    </row>
    <row r="134" spans="1:28" ht="15.75" customHeight="1">
      <c r="A134" s="475"/>
      <c r="B134" s="476"/>
      <c r="C134" s="476"/>
      <c r="D134" s="477"/>
      <c r="E134" s="480"/>
      <c r="F134" s="481"/>
      <c r="G134" s="480"/>
      <c r="H134" s="483"/>
      <c r="I134" s="481"/>
      <c r="J134" s="490" t="s">
        <v>163</v>
      </c>
      <c r="K134" s="491"/>
      <c r="L134" s="492"/>
      <c r="M134" s="490" t="s">
        <v>165</v>
      </c>
      <c r="N134" s="491"/>
      <c r="O134" s="492"/>
      <c r="P134" s="490" t="s">
        <v>167</v>
      </c>
      <c r="Q134" s="491"/>
      <c r="R134" s="492"/>
      <c r="S134" s="490" t="s">
        <v>213</v>
      </c>
      <c r="T134" s="491"/>
      <c r="U134" s="492"/>
      <c r="V134" s="490" t="s">
        <v>219</v>
      </c>
      <c r="W134" s="491"/>
      <c r="X134" s="492"/>
      <c r="Y134" s="490" t="s">
        <v>225</v>
      </c>
      <c r="Z134" s="491"/>
      <c r="AA134" s="540"/>
      <c r="AB134" s="488"/>
    </row>
    <row r="135" spans="1:28" ht="15.75" customHeight="1">
      <c r="A135" s="493" t="str">
        <f>T(A86)</f>
        <v>Dispatch/Control Center</v>
      </c>
      <c r="B135" s="494"/>
      <c r="C135" s="96" t="str">
        <f>T(C86)</f>
        <v>BUS</v>
      </c>
      <c r="D135" s="99">
        <f>SUM(D86)</f>
        <v>5</v>
      </c>
      <c r="E135" s="495">
        <v>1</v>
      </c>
      <c r="F135" s="496"/>
      <c r="G135" s="495">
        <f>SUM(G86)</f>
        <v>0</v>
      </c>
      <c r="H135" s="499"/>
      <c r="I135" s="496"/>
      <c r="J135" s="501">
        <v>0</v>
      </c>
      <c r="K135" s="502"/>
      <c r="L135" s="503"/>
      <c r="M135" s="501">
        <v>0</v>
      </c>
      <c r="N135" s="502"/>
      <c r="O135" s="503"/>
      <c r="P135" s="501">
        <v>0</v>
      </c>
      <c r="Q135" s="502"/>
      <c r="R135" s="503"/>
      <c r="S135" s="501">
        <v>0</v>
      </c>
      <c r="T135" s="502"/>
      <c r="U135" s="503"/>
      <c r="V135" s="501">
        <v>0</v>
      </c>
      <c r="W135" s="502"/>
      <c r="X135" s="503"/>
      <c r="Y135" s="501">
        <v>0</v>
      </c>
      <c r="Z135" s="502"/>
      <c r="AA135" s="503"/>
      <c r="AB135" s="488"/>
    </row>
    <row r="136" spans="1:28" ht="15.75" customHeight="1">
      <c r="A136" s="507" t="str">
        <f>T(A87)</f>
        <v/>
      </c>
      <c r="B136" s="508"/>
      <c r="C136" s="508"/>
      <c r="D136" s="509"/>
      <c r="E136" s="497"/>
      <c r="F136" s="498"/>
      <c r="G136" s="497"/>
      <c r="H136" s="500"/>
      <c r="I136" s="498"/>
      <c r="J136" s="504"/>
      <c r="K136" s="505"/>
      <c r="L136" s="506"/>
      <c r="M136" s="504"/>
      <c r="N136" s="505"/>
      <c r="O136" s="506"/>
      <c r="P136" s="504"/>
      <c r="Q136" s="505"/>
      <c r="R136" s="506"/>
      <c r="S136" s="504"/>
      <c r="T136" s="505"/>
      <c r="U136" s="506"/>
      <c r="V136" s="504"/>
      <c r="W136" s="505"/>
      <c r="X136" s="506"/>
      <c r="Y136" s="504"/>
      <c r="Z136" s="505"/>
      <c r="AA136" s="506"/>
      <c r="AB136" s="488"/>
    </row>
    <row r="137" spans="1:28" ht="15.75" customHeight="1" thickBot="1">
      <c r="A137" s="510"/>
      <c r="B137" s="511"/>
      <c r="C137" s="511"/>
      <c r="D137" s="512"/>
      <c r="E137" s="513">
        <f>SUM(E135)</f>
        <v>1</v>
      </c>
      <c r="F137" s="514"/>
      <c r="G137" s="515">
        <f>SUM(G135)</f>
        <v>0</v>
      </c>
      <c r="H137" s="513"/>
      <c r="I137" s="514"/>
      <c r="J137" s="515">
        <f>SUM((J135+M135+P135)/3)</f>
        <v>0</v>
      </c>
      <c r="K137" s="513"/>
      <c r="L137" s="513"/>
      <c r="M137" s="513"/>
      <c r="N137" s="513"/>
      <c r="O137" s="513"/>
      <c r="P137" s="513"/>
      <c r="Q137" s="513"/>
      <c r="R137" s="514"/>
      <c r="S137" s="515">
        <f>SUM(((S135*3)+V135+Y135)/5)</f>
        <v>0</v>
      </c>
      <c r="T137" s="513"/>
      <c r="U137" s="513"/>
      <c r="V137" s="513"/>
      <c r="W137" s="513"/>
      <c r="X137" s="513"/>
      <c r="Y137" s="513"/>
      <c r="Z137" s="513"/>
      <c r="AA137" s="542"/>
      <c r="AB137" s="489"/>
    </row>
    <row r="138" spans="1:28" ht="15.75" customHeight="1" thickBot="1">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row>
    <row r="139" spans="1:28" ht="15.75" customHeight="1">
      <c r="A139" s="472" t="str">
        <f>T(A133)</f>
        <v>Hijack</v>
      </c>
      <c r="B139" s="473"/>
      <c r="C139" s="473"/>
      <c r="D139" s="474"/>
      <c r="E139" s="478" t="s">
        <v>5</v>
      </c>
      <c r="F139" s="479"/>
      <c r="G139" s="478" t="s">
        <v>159</v>
      </c>
      <c r="H139" s="482"/>
      <c r="I139" s="479"/>
      <c r="J139" s="484" t="s">
        <v>7</v>
      </c>
      <c r="K139" s="485"/>
      <c r="L139" s="485"/>
      <c r="M139" s="485"/>
      <c r="N139" s="485"/>
      <c r="O139" s="485"/>
      <c r="P139" s="485"/>
      <c r="Q139" s="485"/>
      <c r="R139" s="486"/>
      <c r="S139" s="484" t="s">
        <v>9</v>
      </c>
      <c r="T139" s="485"/>
      <c r="U139" s="485"/>
      <c r="V139" s="485"/>
      <c r="W139" s="485"/>
      <c r="X139" s="485"/>
      <c r="Y139" s="485"/>
      <c r="Z139" s="485"/>
      <c r="AA139" s="541"/>
      <c r="AB139" s="487">
        <f>SUM(((((J143+S143)/2)*G143)*E143))</f>
        <v>0</v>
      </c>
    </row>
    <row r="140" spans="1:28" ht="15.75" customHeight="1">
      <c r="A140" s="475"/>
      <c r="B140" s="476"/>
      <c r="C140" s="476"/>
      <c r="D140" s="477"/>
      <c r="E140" s="480"/>
      <c r="F140" s="481"/>
      <c r="G140" s="480"/>
      <c r="H140" s="483"/>
      <c r="I140" s="481"/>
      <c r="J140" s="490" t="s">
        <v>163</v>
      </c>
      <c r="K140" s="491"/>
      <c r="L140" s="492"/>
      <c r="M140" s="490" t="s">
        <v>165</v>
      </c>
      <c r="N140" s="491"/>
      <c r="O140" s="492"/>
      <c r="P140" s="490" t="s">
        <v>167</v>
      </c>
      <c r="Q140" s="491"/>
      <c r="R140" s="492"/>
      <c r="S140" s="490" t="s">
        <v>213</v>
      </c>
      <c r="T140" s="491"/>
      <c r="U140" s="492"/>
      <c r="V140" s="490" t="s">
        <v>219</v>
      </c>
      <c r="W140" s="491"/>
      <c r="X140" s="492"/>
      <c r="Y140" s="490" t="s">
        <v>225</v>
      </c>
      <c r="Z140" s="491"/>
      <c r="AA140" s="540"/>
      <c r="AB140" s="488"/>
    </row>
    <row r="141" spans="1:28" ht="15.75" customHeight="1">
      <c r="A141" s="493" t="str">
        <f>T(A92)</f>
        <v>Cyber Systems</v>
      </c>
      <c r="B141" s="494"/>
      <c r="C141" s="96" t="str">
        <f>T(C92)</f>
        <v>BUS</v>
      </c>
      <c r="D141" s="99">
        <f>SUM(D92)</f>
        <v>6</v>
      </c>
      <c r="E141" s="495">
        <v>1</v>
      </c>
      <c r="F141" s="496"/>
      <c r="G141" s="495">
        <f>SUM(G92)</f>
        <v>0</v>
      </c>
      <c r="H141" s="499"/>
      <c r="I141" s="496"/>
      <c r="J141" s="501">
        <v>0</v>
      </c>
      <c r="K141" s="502"/>
      <c r="L141" s="503"/>
      <c r="M141" s="501">
        <v>0</v>
      </c>
      <c r="N141" s="502"/>
      <c r="O141" s="503"/>
      <c r="P141" s="501">
        <v>0</v>
      </c>
      <c r="Q141" s="502"/>
      <c r="R141" s="503"/>
      <c r="S141" s="501">
        <v>0</v>
      </c>
      <c r="T141" s="502"/>
      <c r="U141" s="503"/>
      <c r="V141" s="501">
        <v>0</v>
      </c>
      <c r="W141" s="502"/>
      <c r="X141" s="503"/>
      <c r="Y141" s="501">
        <v>0</v>
      </c>
      <c r="Z141" s="502"/>
      <c r="AA141" s="503"/>
      <c r="AB141" s="488"/>
    </row>
    <row r="142" spans="1:28" ht="15.75" customHeight="1">
      <c r="A142" s="507" t="str">
        <f>T(A93)</f>
        <v/>
      </c>
      <c r="B142" s="508"/>
      <c r="C142" s="508"/>
      <c r="D142" s="509"/>
      <c r="E142" s="497"/>
      <c r="F142" s="498"/>
      <c r="G142" s="497"/>
      <c r="H142" s="500"/>
      <c r="I142" s="498"/>
      <c r="J142" s="504"/>
      <c r="K142" s="505"/>
      <c r="L142" s="506"/>
      <c r="M142" s="504"/>
      <c r="N142" s="505"/>
      <c r="O142" s="506"/>
      <c r="P142" s="504"/>
      <c r="Q142" s="505"/>
      <c r="R142" s="506"/>
      <c r="S142" s="504"/>
      <c r="T142" s="505"/>
      <c r="U142" s="506"/>
      <c r="V142" s="504"/>
      <c r="W142" s="505"/>
      <c r="X142" s="506"/>
      <c r="Y142" s="504"/>
      <c r="Z142" s="505"/>
      <c r="AA142" s="506"/>
      <c r="AB142" s="488"/>
    </row>
    <row r="143" spans="1:28" ht="15.75" customHeight="1" thickBot="1">
      <c r="A143" s="510"/>
      <c r="B143" s="511"/>
      <c r="C143" s="511"/>
      <c r="D143" s="512"/>
      <c r="E143" s="513">
        <f>SUM(E141)</f>
        <v>1</v>
      </c>
      <c r="F143" s="514"/>
      <c r="G143" s="515">
        <f>SUM(G141)</f>
        <v>0</v>
      </c>
      <c r="H143" s="513"/>
      <c r="I143" s="514"/>
      <c r="J143" s="515">
        <f>SUM((J141+M141+P141)/3)</f>
        <v>0</v>
      </c>
      <c r="K143" s="513"/>
      <c r="L143" s="513"/>
      <c r="M143" s="513"/>
      <c r="N143" s="513"/>
      <c r="O143" s="513"/>
      <c r="P143" s="513"/>
      <c r="Q143" s="513"/>
      <c r="R143" s="514"/>
      <c r="S143" s="515">
        <f>SUM(((S141*3)+V141+Y141)/5)</f>
        <v>0</v>
      </c>
      <c r="T143" s="513"/>
      <c r="U143" s="513"/>
      <c r="V143" s="513"/>
      <c r="W143" s="513"/>
      <c r="X143" s="513"/>
      <c r="Y143" s="513"/>
      <c r="Z143" s="513"/>
      <c r="AA143" s="542"/>
      <c r="AB143" s="489"/>
    </row>
    <row r="144" spans="1:28" ht="15.75" customHeight="1" thickBot="1">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row>
    <row r="145" spans="1:28" ht="15.75" customHeight="1">
      <c r="A145" s="472" t="str">
        <f>T(A139)</f>
        <v>Hijack</v>
      </c>
      <c r="B145" s="473"/>
      <c r="C145" s="473"/>
      <c r="D145" s="474"/>
      <c r="E145" s="478" t="s">
        <v>5</v>
      </c>
      <c r="F145" s="479"/>
      <c r="G145" s="478" t="s">
        <v>159</v>
      </c>
      <c r="H145" s="482"/>
      <c r="I145" s="479"/>
      <c r="J145" s="484" t="s">
        <v>7</v>
      </c>
      <c r="K145" s="485"/>
      <c r="L145" s="485"/>
      <c r="M145" s="485"/>
      <c r="N145" s="485"/>
      <c r="O145" s="485"/>
      <c r="P145" s="485"/>
      <c r="Q145" s="485"/>
      <c r="R145" s="486"/>
      <c r="S145" s="484" t="s">
        <v>9</v>
      </c>
      <c r="T145" s="485"/>
      <c r="U145" s="485"/>
      <c r="V145" s="485"/>
      <c r="W145" s="485"/>
      <c r="X145" s="485"/>
      <c r="Y145" s="485"/>
      <c r="Z145" s="485"/>
      <c r="AA145" s="541"/>
      <c r="AB145" s="487">
        <f>SUM(((((J149+S149)/2)*G149)*E149))</f>
        <v>0</v>
      </c>
    </row>
    <row r="146" spans="1:28" ht="15.75" customHeight="1">
      <c r="A146" s="475"/>
      <c r="B146" s="476"/>
      <c r="C146" s="476"/>
      <c r="D146" s="477"/>
      <c r="E146" s="480"/>
      <c r="F146" s="481"/>
      <c r="G146" s="480"/>
      <c r="H146" s="483"/>
      <c r="I146" s="481"/>
      <c r="J146" s="490" t="s">
        <v>163</v>
      </c>
      <c r="K146" s="491"/>
      <c r="L146" s="492"/>
      <c r="M146" s="490" t="s">
        <v>165</v>
      </c>
      <c r="N146" s="491"/>
      <c r="O146" s="492"/>
      <c r="P146" s="490" t="s">
        <v>167</v>
      </c>
      <c r="Q146" s="491"/>
      <c r="R146" s="492"/>
      <c r="S146" s="490" t="s">
        <v>213</v>
      </c>
      <c r="T146" s="491"/>
      <c r="U146" s="492"/>
      <c r="V146" s="490" t="s">
        <v>219</v>
      </c>
      <c r="W146" s="491"/>
      <c r="X146" s="492"/>
      <c r="Y146" s="490" t="s">
        <v>225</v>
      </c>
      <c r="Z146" s="491"/>
      <c r="AA146" s="540"/>
      <c r="AB146" s="488"/>
    </row>
    <row r="147" spans="1:28" ht="15.75" customHeight="1">
      <c r="A147" s="493" t="str">
        <f>T(A98)</f>
        <v>Fueling Facilities/Depots</v>
      </c>
      <c r="B147" s="494"/>
      <c r="C147" s="96" t="str">
        <f>T(C98)</f>
        <v>BUS</v>
      </c>
      <c r="D147" s="99">
        <f>SUM(D98)</f>
        <v>7</v>
      </c>
      <c r="E147" s="495">
        <v>1</v>
      </c>
      <c r="F147" s="496"/>
      <c r="G147" s="495">
        <f>SUM(G98)</f>
        <v>0</v>
      </c>
      <c r="H147" s="499"/>
      <c r="I147" s="496"/>
      <c r="J147" s="501">
        <v>0</v>
      </c>
      <c r="K147" s="502"/>
      <c r="L147" s="503"/>
      <c r="M147" s="501">
        <v>0</v>
      </c>
      <c r="N147" s="502"/>
      <c r="O147" s="503"/>
      <c r="P147" s="501">
        <v>0</v>
      </c>
      <c r="Q147" s="502"/>
      <c r="R147" s="503"/>
      <c r="S147" s="501">
        <v>0</v>
      </c>
      <c r="T147" s="502"/>
      <c r="U147" s="503"/>
      <c r="V147" s="501">
        <v>0</v>
      </c>
      <c r="W147" s="502"/>
      <c r="X147" s="503"/>
      <c r="Y147" s="501">
        <v>0</v>
      </c>
      <c r="Z147" s="502"/>
      <c r="AA147" s="503"/>
      <c r="AB147" s="488"/>
    </row>
    <row r="148" spans="1:28" ht="15.75" customHeight="1">
      <c r="A148" s="507" t="str">
        <f>T(A99)</f>
        <v/>
      </c>
      <c r="B148" s="508"/>
      <c r="C148" s="508"/>
      <c r="D148" s="509"/>
      <c r="E148" s="497"/>
      <c r="F148" s="498"/>
      <c r="G148" s="497"/>
      <c r="H148" s="500"/>
      <c r="I148" s="498"/>
      <c r="J148" s="504"/>
      <c r="K148" s="505"/>
      <c r="L148" s="506"/>
      <c r="M148" s="504"/>
      <c r="N148" s="505"/>
      <c r="O148" s="506"/>
      <c r="P148" s="504"/>
      <c r="Q148" s="505"/>
      <c r="R148" s="506"/>
      <c r="S148" s="504"/>
      <c r="T148" s="505"/>
      <c r="U148" s="506"/>
      <c r="V148" s="504"/>
      <c r="W148" s="505"/>
      <c r="X148" s="506"/>
      <c r="Y148" s="504"/>
      <c r="Z148" s="505"/>
      <c r="AA148" s="506"/>
      <c r="AB148" s="488"/>
    </row>
    <row r="149" spans="1:28" ht="15.75" customHeight="1" thickBot="1">
      <c r="A149" s="510"/>
      <c r="B149" s="511"/>
      <c r="C149" s="511"/>
      <c r="D149" s="512"/>
      <c r="E149" s="513">
        <f>SUM(E147)</f>
        <v>1</v>
      </c>
      <c r="F149" s="514"/>
      <c r="G149" s="515">
        <f>SUM(G147)</f>
        <v>0</v>
      </c>
      <c r="H149" s="513"/>
      <c r="I149" s="514"/>
      <c r="J149" s="515">
        <f>SUM((J147+M147+P147)/3)</f>
        <v>0</v>
      </c>
      <c r="K149" s="513"/>
      <c r="L149" s="513"/>
      <c r="M149" s="513"/>
      <c r="N149" s="513"/>
      <c r="O149" s="513"/>
      <c r="P149" s="513"/>
      <c r="Q149" s="513"/>
      <c r="R149" s="514"/>
      <c r="S149" s="515">
        <f>SUM(((S147*3)+V147+Y147)/5)</f>
        <v>0</v>
      </c>
      <c r="T149" s="513"/>
      <c r="U149" s="513"/>
      <c r="V149" s="513"/>
      <c r="W149" s="513"/>
      <c r="X149" s="513"/>
      <c r="Y149" s="513"/>
      <c r="Z149" s="513"/>
      <c r="AA149" s="542"/>
      <c r="AB149" s="489"/>
    </row>
    <row r="150" spans="1:28" ht="15.75" customHeight="1" thickBot="1">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row>
    <row r="151" spans="1:28" ht="15.75" customHeight="1">
      <c r="A151" s="472" t="str">
        <f>T(A145)</f>
        <v>Hijack</v>
      </c>
      <c r="B151" s="473"/>
      <c r="C151" s="473"/>
      <c r="D151" s="474"/>
      <c r="E151" s="478" t="s">
        <v>5</v>
      </c>
      <c r="F151" s="479"/>
      <c r="G151" s="478" t="s">
        <v>159</v>
      </c>
      <c r="H151" s="482"/>
      <c r="I151" s="479"/>
      <c r="J151" s="484" t="s">
        <v>7</v>
      </c>
      <c r="K151" s="485"/>
      <c r="L151" s="485"/>
      <c r="M151" s="485"/>
      <c r="N151" s="485"/>
      <c r="O151" s="485"/>
      <c r="P151" s="485"/>
      <c r="Q151" s="485"/>
      <c r="R151" s="486"/>
      <c r="S151" s="484" t="s">
        <v>9</v>
      </c>
      <c r="T151" s="485"/>
      <c r="U151" s="485"/>
      <c r="V151" s="485"/>
      <c r="W151" s="485"/>
      <c r="X151" s="485"/>
      <c r="Y151" s="485"/>
      <c r="Z151" s="485"/>
      <c r="AA151" s="541"/>
      <c r="AB151" s="487">
        <f>SUM(((((J155+S155)/2)*G155)*E155))</f>
        <v>0</v>
      </c>
    </row>
    <row r="152" spans="1:28" ht="15.75" customHeight="1">
      <c r="A152" s="475"/>
      <c r="B152" s="476"/>
      <c r="C152" s="476"/>
      <c r="D152" s="477"/>
      <c r="E152" s="480"/>
      <c r="F152" s="481"/>
      <c r="G152" s="480"/>
      <c r="H152" s="483"/>
      <c r="I152" s="481"/>
      <c r="J152" s="490" t="s">
        <v>163</v>
      </c>
      <c r="K152" s="491"/>
      <c r="L152" s="492"/>
      <c r="M152" s="490" t="s">
        <v>165</v>
      </c>
      <c r="N152" s="491"/>
      <c r="O152" s="492"/>
      <c r="P152" s="490" t="s">
        <v>167</v>
      </c>
      <c r="Q152" s="491"/>
      <c r="R152" s="492"/>
      <c r="S152" s="490" t="s">
        <v>213</v>
      </c>
      <c r="T152" s="491"/>
      <c r="U152" s="492"/>
      <c r="V152" s="490" t="s">
        <v>219</v>
      </c>
      <c r="W152" s="491"/>
      <c r="X152" s="492"/>
      <c r="Y152" s="490" t="s">
        <v>225</v>
      </c>
      <c r="Z152" s="491"/>
      <c r="AA152" s="540"/>
      <c r="AB152" s="488"/>
    </row>
    <row r="153" spans="1:28" ht="15.75" customHeight="1">
      <c r="A153" s="493" t="str">
        <f>T(A104)</f>
        <v>Maintenance Barns/Facilities</v>
      </c>
      <c r="B153" s="494"/>
      <c r="C153" s="96" t="str">
        <f>T(C104)</f>
        <v>BUS</v>
      </c>
      <c r="D153" s="99">
        <f>SUM(D104)</f>
        <v>8</v>
      </c>
      <c r="E153" s="495">
        <v>1</v>
      </c>
      <c r="F153" s="496"/>
      <c r="G153" s="495">
        <f>SUM(G104)</f>
        <v>0</v>
      </c>
      <c r="H153" s="499"/>
      <c r="I153" s="496"/>
      <c r="J153" s="501">
        <v>0</v>
      </c>
      <c r="K153" s="502"/>
      <c r="L153" s="503"/>
      <c r="M153" s="501">
        <v>0</v>
      </c>
      <c r="N153" s="502"/>
      <c r="O153" s="503"/>
      <c r="P153" s="501">
        <v>0</v>
      </c>
      <c r="Q153" s="502"/>
      <c r="R153" s="503"/>
      <c r="S153" s="501">
        <v>0</v>
      </c>
      <c r="T153" s="502"/>
      <c r="U153" s="503"/>
      <c r="V153" s="501">
        <v>0</v>
      </c>
      <c r="W153" s="502"/>
      <c r="X153" s="503"/>
      <c r="Y153" s="501">
        <v>0</v>
      </c>
      <c r="Z153" s="502"/>
      <c r="AA153" s="503"/>
      <c r="AB153" s="488"/>
    </row>
    <row r="154" spans="1:28" ht="15.75" customHeight="1">
      <c r="A154" s="507" t="str">
        <f>T(A105)</f>
        <v/>
      </c>
      <c r="B154" s="508"/>
      <c r="C154" s="508"/>
      <c r="D154" s="509"/>
      <c r="E154" s="497"/>
      <c r="F154" s="498"/>
      <c r="G154" s="497"/>
      <c r="H154" s="500"/>
      <c r="I154" s="498"/>
      <c r="J154" s="504"/>
      <c r="K154" s="505"/>
      <c r="L154" s="506"/>
      <c r="M154" s="504"/>
      <c r="N154" s="505"/>
      <c r="O154" s="506"/>
      <c r="P154" s="504"/>
      <c r="Q154" s="505"/>
      <c r="R154" s="506"/>
      <c r="S154" s="504"/>
      <c r="T154" s="505"/>
      <c r="U154" s="506"/>
      <c r="V154" s="504"/>
      <c r="W154" s="505"/>
      <c r="X154" s="506"/>
      <c r="Y154" s="504"/>
      <c r="Z154" s="505"/>
      <c r="AA154" s="506"/>
      <c r="AB154" s="488"/>
    </row>
    <row r="155" spans="1:28" ht="15.75" customHeight="1" thickBot="1">
      <c r="A155" s="510"/>
      <c r="B155" s="511"/>
      <c r="C155" s="511"/>
      <c r="D155" s="512"/>
      <c r="E155" s="513">
        <f>SUM(E153)</f>
        <v>1</v>
      </c>
      <c r="F155" s="514"/>
      <c r="G155" s="515">
        <f>SUM(G153)</f>
        <v>0</v>
      </c>
      <c r="H155" s="513"/>
      <c r="I155" s="514"/>
      <c r="J155" s="515">
        <f>SUM((J153+M153+P153)/3)</f>
        <v>0</v>
      </c>
      <c r="K155" s="513"/>
      <c r="L155" s="513"/>
      <c r="M155" s="513"/>
      <c r="N155" s="513"/>
      <c r="O155" s="513"/>
      <c r="P155" s="513"/>
      <c r="Q155" s="513"/>
      <c r="R155" s="514"/>
      <c r="S155" s="515">
        <f>SUM(((S153*3)+V153+Y153)/5)</f>
        <v>0</v>
      </c>
      <c r="T155" s="513"/>
      <c r="U155" s="513"/>
      <c r="V155" s="513"/>
      <c r="W155" s="513"/>
      <c r="X155" s="513"/>
      <c r="Y155" s="513"/>
      <c r="Z155" s="513"/>
      <c r="AA155" s="542"/>
      <c r="AB155" s="489"/>
    </row>
    <row r="156" spans="1:28" ht="15.75" customHeight="1"/>
    <row r="157" spans="1:28" ht="31.5" thickBot="1">
      <c r="A157" s="522" t="str">
        <f>T(Definitions!D22)</f>
        <v>Coordinated Complex Attack</v>
      </c>
      <c r="B157" s="522"/>
      <c r="C157" s="522"/>
      <c r="D157" s="522"/>
      <c r="E157" s="522"/>
      <c r="F157" s="522"/>
      <c r="G157" s="522"/>
      <c r="H157" s="522"/>
      <c r="I157" s="522"/>
      <c r="J157" s="522"/>
      <c r="K157" s="522"/>
      <c r="L157" s="522"/>
      <c r="M157" s="522"/>
      <c r="N157" s="522"/>
      <c r="O157" s="522"/>
      <c r="P157" s="522"/>
      <c r="Q157" s="522"/>
      <c r="R157" s="522"/>
      <c r="S157" s="522"/>
      <c r="T157" s="522"/>
      <c r="U157" s="522"/>
      <c r="V157" s="522"/>
      <c r="W157" s="522"/>
      <c r="X157" s="522"/>
      <c r="Y157" s="522"/>
      <c r="Z157" s="522"/>
      <c r="AA157" s="522"/>
      <c r="AB157" s="522"/>
    </row>
    <row r="158" spans="1:28" ht="15.75" customHeight="1">
      <c r="A158" s="472" t="str">
        <f>T(A157)</f>
        <v>Coordinated Complex Attack</v>
      </c>
      <c r="B158" s="473"/>
      <c r="C158" s="473"/>
      <c r="D158" s="474"/>
      <c r="E158" s="523" t="s">
        <v>5</v>
      </c>
      <c r="F158" s="524"/>
      <c r="G158" s="478" t="s">
        <v>159</v>
      </c>
      <c r="H158" s="482"/>
      <c r="I158" s="479"/>
      <c r="J158" s="484" t="s">
        <v>7</v>
      </c>
      <c r="K158" s="485"/>
      <c r="L158" s="485"/>
      <c r="M158" s="485"/>
      <c r="N158" s="485"/>
      <c r="O158" s="485"/>
      <c r="P158" s="485"/>
      <c r="Q158" s="485"/>
      <c r="R158" s="486"/>
      <c r="S158" s="484" t="s">
        <v>9</v>
      </c>
      <c r="T158" s="485"/>
      <c r="U158" s="485"/>
      <c r="V158" s="485"/>
      <c r="W158" s="485"/>
      <c r="X158" s="485"/>
      <c r="Y158" s="485"/>
      <c r="Z158" s="485"/>
      <c r="AA158" s="541"/>
      <c r="AB158" s="487">
        <f>SUM(((((J162+S162)/2)*G162)*E162))</f>
        <v>0</v>
      </c>
    </row>
    <row r="159" spans="1:28" ht="15.75" customHeight="1">
      <c r="A159" s="475"/>
      <c r="B159" s="476"/>
      <c r="C159" s="476"/>
      <c r="D159" s="477"/>
      <c r="E159" s="525"/>
      <c r="F159" s="526"/>
      <c r="G159" s="480"/>
      <c r="H159" s="483"/>
      <c r="I159" s="481"/>
      <c r="J159" s="490" t="s">
        <v>163</v>
      </c>
      <c r="K159" s="491"/>
      <c r="L159" s="492"/>
      <c r="M159" s="490" t="s">
        <v>165</v>
      </c>
      <c r="N159" s="491"/>
      <c r="O159" s="492"/>
      <c r="P159" s="490" t="s">
        <v>167</v>
      </c>
      <c r="Q159" s="491"/>
      <c r="R159" s="492"/>
      <c r="S159" s="490" t="s">
        <v>213</v>
      </c>
      <c r="T159" s="491"/>
      <c r="U159" s="492"/>
      <c r="V159" s="490" t="s">
        <v>219</v>
      </c>
      <c r="W159" s="491"/>
      <c r="X159" s="492"/>
      <c r="Y159" s="490" t="s">
        <v>225</v>
      </c>
      <c r="Z159" s="491"/>
      <c r="AA159" s="540"/>
      <c r="AB159" s="488"/>
    </row>
    <row r="160" spans="1:28" ht="15.75" customHeight="1">
      <c r="A160" s="493" t="str">
        <f>T(A111)</f>
        <v>Headquarters Building</v>
      </c>
      <c r="B160" s="494"/>
      <c r="C160" s="96" t="str">
        <f>T(C111)</f>
        <v>BUS</v>
      </c>
      <c r="D160" s="99">
        <f>SUM(D111)</f>
        <v>1</v>
      </c>
      <c r="E160" s="495">
        <v>1</v>
      </c>
      <c r="F160" s="496"/>
      <c r="G160" s="495">
        <f>SUM(G111)</f>
        <v>0</v>
      </c>
      <c r="H160" s="499"/>
      <c r="I160" s="496"/>
      <c r="J160" s="501">
        <v>0</v>
      </c>
      <c r="K160" s="502"/>
      <c r="L160" s="503"/>
      <c r="M160" s="501">
        <v>0</v>
      </c>
      <c r="N160" s="502"/>
      <c r="O160" s="503"/>
      <c r="P160" s="501">
        <v>0</v>
      </c>
      <c r="Q160" s="502"/>
      <c r="R160" s="503"/>
      <c r="S160" s="501">
        <v>0</v>
      </c>
      <c r="T160" s="502"/>
      <c r="U160" s="503"/>
      <c r="V160" s="501">
        <v>0</v>
      </c>
      <c r="W160" s="502"/>
      <c r="X160" s="503"/>
      <c r="Y160" s="501">
        <v>0</v>
      </c>
      <c r="Z160" s="502"/>
      <c r="AA160" s="503"/>
      <c r="AB160" s="488"/>
    </row>
    <row r="161" spans="1:28" ht="15.75" customHeight="1">
      <c r="A161" s="507" t="str">
        <f>T(A112)</f>
        <v/>
      </c>
      <c r="B161" s="508"/>
      <c r="C161" s="508"/>
      <c r="D161" s="509"/>
      <c r="E161" s="497"/>
      <c r="F161" s="498"/>
      <c r="G161" s="497"/>
      <c r="H161" s="500"/>
      <c r="I161" s="498"/>
      <c r="J161" s="504"/>
      <c r="K161" s="505"/>
      <c r="L161" s="506"/>
      <c r="M161" s="504"/>
      <c r="N161" s="505"/>
      <c r="O161" s="506"/>
      <c r="P161" s="504"/>
      <c r="Q161" s="505"/>
      <c r="R161" s="506"/>
      <c r="S161" s="504"/>
      <c r="T161" s="505"/>
      <c r="U161" s="506"/>
      <c r="V161" s="504"/>
      <c r="W161" s="505"/>
      <c r="X161" s="506"/>
      <c r="Y161" s="504"/>
      <c r="Z161" s="505"/>
      <c r="AA161" s="506"/>
      <c r="AB161" s="488"/>
    </row>
    <row r="162" spans="1:28" ht="15.75" customHeight="1" thickBot="1">
      <c r="A162" s="510"/>
      <c r="B162" s="511"/>
      <c r="C162" s="511"/>
      <c r="D162" s="512"/>
      <c r="E162" s="513">
        <f>SUM(E160)</f>
        <v>1</v>
      </c>
      <c r="F162" s="514"/>
      <c r="G162" s="515">
        <f>SUM(G160)</f>
        <v>0</v>
      </c>
      <c r="H162" s="513"/>
      <c r="I162" s="514"/>
      <c r="J162" s="515">
        <f>SUM((J160+M160+P160)/3)</f>
        <v>0</v>
      </c>
      <c r="K162" s="513"/>
      <c r="L162" s="513"/>
      <c r="M162" s="513"/>
      <c r="N162" s="513"/>
      <c r="O162" s="513"/>
      <c r="P162" s="513"/>
      <c r="Q162" s="513"/>
      <c r="R162" s="514"/>
      <c r="S162" s="515">
        <f>SUM(((S160*3)+V160+Y160)/5)</f>
        <v>0</v>
      </c>
      <c r="T162" s="513"/>
      <c r="U162" s="513"/>
      <c r="V162" s="513"/>
      <c r="W162" s="513"/>
      <c r="X162" s="513"/>
      <c r="Y162" s="513"/>
      <c r="Z162" s="513"/>
      <c r="AA162" s="542"/>
      <c r="AB162" s="489"/>
    </row>
    <row r="163" spans="1:28" ht="15.75" customHeight="1" thickBot="1">
      <c r="A163" s="114"/>
      <c r="B163" s="114"/>
      <c r="C163" s="114"/>
      <c r="D163" s="114"/>
      <c r="E163" s="114"/>
      <c r="F163" s="114"/>
      <c r="G163" s="114"/>
      <c r="H163" s="114"/>
      <c r="I163" s="114"/>
      <c r="J163" s="100"/>
      <c r="K163" s="100"/>
      <c r="L163" s="100"/>
      <c r="M163" s="100"/>
      <c r="N163" s="100"/>
      <c r="O163" s="100"/>
      <c r="P163" s="100"/>
      <c r="Q163" s="100"/>
      <c r="R163" s="100"/>
      <c r="S163" s="100"/>
      <c r="T163" s="100"/>
      <c r="U163" s="100"/>
      <c r="V163" s="100"/>
      <c r="W163" s="100"/>
      <c r="X163" s="100"/>
      <c r="Y163" s="100"/>
      <c r="Z163" s="100"/>
      <c r="AA163" s="100"/>
      <c r="AB163" s="114"/>
    </row>
    <row r="164" spans="1:28" ht="15.75" customHeight="1">
      <c r="A164" s="472" t="str">
        <f>T(A157)</f>
        <v>Coordinated Complex Attack</v>
      </c>
      <c r="B164" s="473"/>
      <c r="C164" s="473"/>
      <c r="D164" s="474"/>
      <c r="E164" s="523" t="s">
        <v>5</v>
      </c>
      <c r="F164" s="524"/>
      <c r="G164" s="478" t="s">
        <v>159</v>
      </c>
      <c r="H164" s="482"/>
      <c r="I164" s="479"/>
      <c r="J164" s="484" t="s">
        <v>7</v>
      </c>
      <c r="K164" s="485"/>
      <c r="L164" s="485"/>
      <c r="M164" s="485"/>
      <c r="N164" s="485"/>
      <c r="O164" s="485"/>
      <c r="P164" s="485"/>
      <c r="Q164" s="485"/>
      <c r="R164" s="486"/>
      <c r="S164" s="484" t="s">
        <v>9</v>
      </c>
      <c r="T164" s="485"/>
      <c r="U164" s="485"/>
      <c r="V164" s="485"/>
      <c r="W164" s="485"/>
      <c r="X164" s="485"/>
      <c r="Y164" s="485"/>
      <c r="Z164" s="485"/>
      <c r="AA164" s="541"/>
      <c r="AB164" s="487">
        <f>SUM(((((J168+S168)/2)*G168)*E168))</f>
        <v>0</v>
      </c>
    </row>
    <row r="165" spans="1:28" ht="15.75" customHeight="1">
      <c r="A165" s="475"/>
      <c r="B165" s="476"/>
      <c r="C165" s="476"/>
      <c r="D165" s="477"/>
      <c r="E165" s="525"/>
      <c r="F165" s="526"/>
      <c r="G165" s="480"/>
      <c r="H165" s="483"/>
      <c r="I165" s="481"/>
      <c r="J165" s="490" t="s">
        <v>163</v>
      </c>
      <c r="K165" s="491"/>
      <c r="L165" s="492"/>
      <c r="M165" s="490" t="s">
        <v>165</v>
      </c>
      <c r="N165" s="491"/>
      <c r="O165" s="492"/>
      <c r="P165" s="490" t="s">
        <v>167</v>
      </c>
      <c r="Q165" s="491"/>
      <c r="R165" s="492"/>
      <c r="S165" s="490" t="s">
        <v>213</v>
      </c>
      <c r="T165" s="491"/>
      <c r="U165" s="492"/>
      <c r="V165" s="490" t="s">
        <v>219</v>
      </c>
      <c r="W165" s="491"/>
      <c r="X165" s="492"/>
      <c r="Y165" s="490" t="s">
        <v>225</v>
      </c>
      <c r="Z165" s="491"/>
      <c r="AA165" s="540"/>
      <c r="AB165" s="488"/>
    </row>
    <row r="166" spans="1:28" ht="15.75" customHeight="1">
      <c r="A166" s="493" t="str">
        <f>T(A117)</f>
        <v>System Owned Bus Station</v>
      </c>
      <c r="B166" s="494"/>
      <c r="C166" s="96" t="str">
        <f>T(C117)</f>
        <v>BUS</v>
      </c>
      <c r="D166" s="99">
        <f>SUM(D117)</f>
        <v>2</v>
      </c>
      <c r="E166" s="495">
        <v>1</v>
      </c>
      <c r="F166" s="496"/>
      <c r="G166" s="495">
        <f>SUM(G117)</f>
        <v>0</v>
      </c>
      <c r="H166" s="499"/>
      <c r="I166" s="496"/>
      <c r="J166" s="501">
        <v>0</v>
      </c>
      <c r="K166" s="502"/>
      <c r="L166" s="503"/>
      <c r="M166" s="501">
        <v>0</v>
      </c>
      <c r="N166" s="502"/>
      <c r="O166" s="503"/>
      <c r="P166" s="501">
        <v>0</v>
      </c>
      <c r="Q166" s="502"/>
      <c r="R166" s="503"/>
      <c r="S166" s="501">
        <v>0</v>
      </c>
      <c r="T166" s="502"/>
      <c r="U166" s="503"/>
      <c r="V166" s="501">
        <v>0</v>
      </c>
      <c r="W166" s="502"/>
      <c r="X166" s="503"/>
      <c r="Y166" s="501">
        <v>0</v>
      </c>
      <c r="Z166" s="502"/>
      <c r="AA166" s="503"/>
      <c r="AB166" s="488"/>
    </row>
    <row r="167" spans="1:28" ht="15.75" customHeight="1">
      <c r="A167" s="507" t="str">
        <f>T(A118)</f>
        <v/>
      </c>
      <c r="B167" s="508"/>
      <c r="C167" s="508"/>
      <c r="D167" s="509"/>
      <c r="E167" s="497"/>
      <c r="F167" s="498"/>
      <c r="G167" s="497"/>
      <c r="H167" s="500"/>
      <c r="I167" s="498"/>
      <c r="J167" s="504"/>
      <c r="K167" s="505"/>
      <c r="L167" s="506"/>
      <c r="M167" s="504"/>
      <c r="N167" s="505"/>
      <c r="O167" s="506"/>
      <c r="P167" s="504"/>
      <c r="Q167" s="505"/>
      <c r="R167" s="506"/>
      <c r="S167" s="504"/>
      <c r="T167" s="505"/>
      <c r="U167" s="506"/>
      <c r="V167" s="504"/>
      <c r="W167" s="505"/>
      <c r="X167" s="506"/>
      <c r="Y167" s="504"/>
      <c r="Z167" s="505"/>
      <c r="AA167" s="506"/>
      <c r="AB167" s="488"/>
    </row>
    <row r="168" spans="1:28" ht="15.75" customHeight="1" thickBot="1">
      <c r="A168" s="510"/>
      <c r="B168" s="511"/>
      <c r="C168" s="511"/>
      <c r="D168" s="512"/>
      <c r="E168" s="513">
        <f>SUM(E166)</f>
        <v>1</v>
      </c>
      <c r="F168" s="514"/>
      <c r="G168" s="515">
        <f>SUM(G166)</f>
        <v>0</v>
      </c>
      <c r="H168" s="513"/>
      <c r="I168" s="514"/>
      <c r="J168" s="515">
        <f>SUM((J166+M166+P166)/3)</f>
        <v>0</v>
      </c>
      <c r="K168" s="513"/>
      <c r="L168" s="513"/>
      <c r="M168" s="513"/>
      <c r="N168" s="513"/>
      <c r="O168" s="513"/>
      <c r="P168" s="513"/>
      <c r="Q168" s="513"/>
      <c r="R168" s="514"/>
      <c r="S168" s="515">
        <f>SUM(((S166*3)+V166+Y166)/5)</f>
        <v>0</v>
      </c>
      <c r="T168" s="513"/>
      <c r="U168" s="513"/>
      <c r="V168" s="513"/>
      <c r="W168" s="513"/>
      <c r="X168" s="513"/>
      <c r="Y168" s="513"/>
      <c r="Z168" s="513"/>
      <c r="AA168" s="542"/>
      <c r="AB168" s="489"/>
    </row>
    <row r="169" spans="1:28" ht="15.75" customHeight="1" thickBot="1">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row>
    <row r="170" spans="1:28" ht="15.75" customHeight="1">
      <c r="A170" s="472" t="str">
        <f>T(A164)</f>
        <v>Coordinated Complex Attack</v>
      </c>
      <c r="B170" s="473"/>
      <c r="C170" s="473"/>
      <c r="D170" s="474"/>
      <c r="E170" s="478" t="s">
        <v>5</v>
      </c>
      <c r="F170" s="479"/>
      <c r="G170" s="478" t="s">
        <v>159</v>
      </c>
      <c r="H170" s="482"/>
      <c r="I170" s="479"/>
      <c r="J170" s="484" t="s">
        <v>7</v>
      </c>
      <c r="K170" s="485"/>
      <c r="L170" s="485"/>
      <c r="M170" s="485"/>
      <c r="N170" s="485"/>
      <c r="O170" s="485"/>
      <c r="P170" s="485"/>
      <c r="Q170" s="485"/>
      <c r="R170" s="486"/>
      <c r="S170" s="484" t="s">
        <v>9</v>
      </c>
      <c r="T170" s="485"/>
      <c r="U170" s="485"/>
      <c r="V170" s="485"/>
      <c r="W170" s="485"/>
      <c r="X170" s="485"/>
      <c r="Y170" s="485"/>
      <c r="Z170" s="485"/>
      <c r="AA170" s="541"/>
      <c r="AB170" s="487">
        <f>SUM(((((J174+S174)/2)*G174)*E174))</f>
        <v>0</v>
      </c>
    </row>
    <row r="171" spans="1:28" ht="15.75" customHeight="1">
      <c r="A171" s="475"/>
      <c r="B171" s="476"/>
      <c r="C171" s="476"/>
      <c r="D171" s="477"/>
      <c r="E171" s="480"/>
      <c r="F171" s="481"/>
      <c r="G171" s="480"/>
      <c r="H171" s="483"/>
      <c r="I171" s="481"/>
      <c r="J171" s="490" t="s">
        <v>163</v>
      </c>
      <c r="K171" s="491"/>
      <c r="L171" s="492"/>
      <c r="M171" s="490" t="s">
        <v>165</v>
      </c>
      <c r="N171" s="491"/>
      <c r="O171" s="492"/>
      <c r="P171" s="490" t="s">
        <v>167</v>
      </c>
      <c r="Q171" s="491"/>
      <c r="R171" s="492"/>
      <c r="S171" s="490" t="s">
        <v>213</v>
      </c>
      <c r="T171" s="491"/>
      <c r="U171" s="492"/>
      <c r="V171" s="490" t="s">
        <v>219</v>
      </c>
      <c r="W171" s="491"/>
      <c r="X171" s="492"/>
      <c r="Y171" s="490" t="s">
        <v>225</v>
      </c>
      <c r="Z171" s="491"/>
      <c r="AA171" s="540"/>
      <c r="AB171" s="488"/>
    </row>
    <row r="172" spans="1:28" ht="15.75" customHeight="1">
      <c r="A172" s="493" t="str">
        <f>T(A123)</f>
        <v>Bus - Type 1</v>
      </c>
      <c r="B172" s="494"/>
      <c r="C172" s="96" t="str">
        <f>T(C123)</f>
        <v>BUS</v>
      </c>
      <c r="D172" s="99">
        <f>SUM(D123)</f>
        <v>3</v>
      </c>
      <c r="E172" s="495">
        <v>1</v>
      </c>
      <c r="F172" s="496"/>
      <c r="G172" s="495">
        <f>SUM(G123)</f>
        <v>0</v>
      </c>
      <c r="H172" s="499"/>
      <c r="I172" s="496"/>
      <c r="J172" s="501">
        <v>0</v>
      </c>
      <c r="K172" s="502"/>
      <c r="L172" s="503"/>
      <c r="M172" s="501">
        <v>0</v>
      </c>
      <c r="N172" s="502"/>
      <c r="O172" s="503"/>
      <c r="P172" s="501">
        <v>0</v>
      </c>
      <c r="Q172" s="502"/>
      <c r="R172" s="503"/>
      <c r="S172" s="501">
        <v>0</v>
      </c>
      <c r="T172" s="502"/>
      <c r="U172" s="503"/>
      <c r="V172" s="501">
        <v>0</v>
      </c>
      <c r="W172" s="502"/>
      <c r="X172" s="503"/>
      <c r="Y172" s="501">
        <v>0</v>
      </c>
      <c r="Z172" s="502"/>
      <c r="AA172" s="503"/>
      <c r="AB172" s="488"/>
    </row>
    <row r="173" spans="1:28" ht="15.75" customHeight="1">
      <c r="A173" s="507" t="str">
        <f>T(A124)</f>
        <v/>
      </c>
      <c r="B173" s="508"/>
      <c r="C173" s="508"/>
      <c r="D173" s="509"/>
      <c r="E173" s="497"/>
      <c r="F173" s="498"/>
      <c r="G173" s="497"/>
      <c r="H173" s="500"/>
      <c r="I173" s="498"/>
      <c r="J173" s="504"/>
      <c r="K173" s="505"/>
      <c r="L173" s="506"/>
      <c r="M173" s="504"/>
      <c r="N173" s="505"/>
      <c r="O173" s="506"/>
      <c r="P173" s="504"/>
      <c r="Q173" s="505"/>
      <c r="R173" s="506"/>
      <c r="S173" s="504"/>
      <c r="T173" s="505"/>
      <c r="U173" s="506"/>
      <c r="V173" s="504"/>
      <c r="W173" s="505"/>
      <c r="X173" s="506"/>
      <c r="Y173" s="504"/>
      <c r="Z173" s="505"/>
      <c r="AA173" s="506"/>
      <c r="AB173" s="488"/>
    </row>
    <row r="174" spans="1:28" ht="15.75" customHeight="1" thickBot="1">
      <c r="A174" s="510"/>
      <c r="B174" s="511"/>
      <c r="C174" s="511"/>
      <c r="D174" s="512"/>
      <c r="E174" s="513">
        <f>SUM(E172)</f>
        <v>1</v>
      </c>
      <c r="F174" s="514"/>
      <c r="G174" s="515">
        <f>SUM(G172)</f>
        <v>0</v>
      </c>
      <c r="H174" s="513"/>
      <c r="I174" s="514"/>
      <c r="J174" s="515">
        <f>SUM((J172+M172+P172)/3)</f>
        <v>0</v>
      </c>
      <c r="K174" s="513"/>
      <c r="L174" s="513"/>
      <c r="M174" s="513"/>
      <c r="N174" s="513"/>
      <c r="O174" s="513"/>
      <c r="P174" s="513"/>
      <c r="Q174" s="513"/>
      <c r="R174" s="514"/>
      <c r="S174" s="515">
        <f>SUM(((S172*3)+V172+Y172)/5)</f>
        <v>0</v>
      </c>
      <c r="T174" s="513"/>
      <c r="U174" s="513"/>
      <c r="V174" s="513"/>
      <c r="W174" s="513"/>
      <c r="X174" s="513"/>
      <c r="Y174" s="513"/>
      <c r="Z174" s="513"/>
      <c r="AA174" s="542"/>
      <c r="AB174" s="489"/>
    </row>
    <row r="175" spans="1:28" ht="15.75" customHeight="1" thickBot="1">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row>
    <row r="176" spans="1:28" ht="15.75" customHeight="1">
      <c r="A176" s="472" t="str">
        <f>T(A170)</f>
        <v>Coordinated Complex Attack</v>
      </c>
      <c r="B176" s="473"/>
      <c r="C176" s="473"/>
      <c r="D176" s="474"/>
      <c r="E176" s="478" t="s">
        <v>5</v>
      </c>
      <c r="F176" s="479"/>
      <c r="G176" s="478" t="s">
        <v>159</v>
      </c>
      <c r="H176" s="482"/>
      <c r="I176" s="479"/>
      <c r="J176" s="484" t="s">
        <v>7</v>
      </c>
      <c r="K176" s="485"/>
      <c r="L176" s="485"/>
      <c r="M176" s="485"/>
      <c r="N176" s="485"/>
      <c r="O176" s="485"/>
      <c r="P176" s="485"/>
      <c r="Q176" s="485"/>
      <c r="R176" s="486"/>
      <c r="S176" s="484" t="s">
        <v>9</v>
      </c>
      <c r="T176" s="485"/>
      <c r="U176" s="485"/>
      <c r="V176" s="485"/>
      <c r="W176" s="485"/>
      <c r="X176" s="485"/>
      <c r="Y176" s="485"/>
      <c r="Z176" s="485"/>
      <c r="AA176" s="541"/>
      <c r="AB176" s="487">
        <f>SUM(((((J180+S180)/2)*G180)*E180))</f>
        <v>0</v>
      </c>
    </row>
    <row r="177" spans="1:28" ht="15.75" customHeight="1">
      <c r="A177" s="475"/>
      <c r="B177" s="476"/>
      <c r="C177" s="476"/>
      <c r="D177" s="477"/>
      <c r="E177" s="480"/>
      <c r="F177" s="481"/>
      <c r="G177" s="480"/>
      <c r="H177" s="483"/>
      <c r="I177" s="481"/>
      <c r="J177" s="490" t="s">
        <v>163</v>
      </c>
      <c r="K177" s="491"/>
      <c r="L177" s="492"/>
      <c r="M177" s="490" t="s">
        <v>165</v>
      </c>
      <c r="N177" s="491"/>
      <c r="O177" s="492"/>
      <c r="P177" s="490" t="s">
        <v>167</v>
      </c>
      <c r="Q177" s="491"/>
      <c r="R177" s="492"/>
      <c r="S177" s="490" t="s">
        <v>213</v>
      </c>
      <c r="T177" s="491"/>
      <c r="U177" s="492"/>
      <c r="V177" s="490" t="s">
        <v>219</v>
      </c>
      <c r="W177" s="491"/>
      <c r="X177" s="492"/>
      <c r="Y177" s="490" t="s">
        <v>225</v>
      </c>
      <c r="Z177" s="491"/>
      <c r="AA177" s="540"/>
      <c r="AB177" s="488"/>
    </row>
    <row r="178" spans="1:28" ht="15.75" customHeight="1">
      <c r="A178" s="493" t="str">
        <f>T(A129)</f>
        <v>Bus - Type 2</v>
      </c>
      <c r="B178" s="494"/>
      <c r="C178" s="96" t="str">
        <f>T(C129)</f>
        <v>BUS</v>
      </c>
      <c r="D178" s="99">
        <f>SUM(D129)</f>
        <v>4</v>
      </c>
      <c r="E178" s="495">
        <v>1</v>
      </c>
      <c r="F178" s="496"/>
      <c r="G178" s="495">
        <f>SUM(G129)</f>
        <v>0</v>
      </c>
      <c r="H178" s="499"/>
      <c r="I178" s="496"/>
      <c r="J178" s="501">
        <v>0</v>
      </c>
      <c r="K178" s="502"/>
      <c r="L178" s="503"/>
      <c r="M178" s="501">
        <v>0</v>
      </c>
      <c r="N178" s="502"/>
      <c r="O178" s="503"/>
      <c r="P178" s="501">
        <v>0</v>
      </c>
      <c r="Q178" s="502"/>
      <c r="R178" s="503"/>
      <c r="S178" s="501">
        <v>0</v>
      </c>
      <c r="T178" s="502"/>
      <c r="U178" s="503"/>
      <c r="V178" s="501">
        <v>0</v>
      </c>
      <c r="W178" s="502"/>
      <c r="X178" s="503"/>
      <c r="Y178" s="501">
        <v>0</v>
      </c>
      <c r="Z178" s="502"/>
      <c r="AA178" s="503"/>
      <c r="AB178" s="488"/>
    </row>
    <row r="179" spans="1:28" ht="15.75" customHeight="1">
      <c r="A179" s="507" t="str">
        <f>T(A130)</f>
        <v/>
      </c>
      <c r="B179" s="508"/>
      <c r="C179" s="508"/>
      <c r="D179" s="509"/>
      <c r="E179" s="497"/>
      <c r="F179" s="498"/>
      <c r="G179" s="497"/>
      <c r="H179" s="500"/>
      <c r="I179" s="498"/>
      <c r="J179" s="504"/>
      <c r="K179" s="505"/>
      <c r="L179" s="506"/>
      <c r="M179" s="504"/>
      <c r="N179" s="505"/>
      <c r="O179" s="506"/>
      <c r="P179" s="504"/>
      <c r="Q179" s="505"/>
      <c r="R179" s="506"/>
      <c r="S179" s="504"/>
      <c r="T179" s="505"/>
      <c r="U179" s="506"/>
      <c r="V179" s="504"/>
      <c r="W179" s="505"/>
      <c r="X179" s="506"/>
      <c r="Y179" s="504"/>
      <c r="Z179" s="505"/>
      <c r="AA179" s="506"/>
      <c r="AB179" s="488"/>
    </row>
    <row r="180" spans="1:28" ht="15.75" customHeight="1" thickBot="1">
      <c r="A180" s="510"/>
      <c r="B180" s="511"/>
      <c r="C180" s="511"/>
      <c r="D180" s="512"/>
      <c r="E180" s="513">
        <f>SUM(E178)</f>
        <v>1</v>
      </c>
      <c r="F180" s="514"/>
      <c r="G180" s="515">
        <f>SUM(G178)</f>
        <v>0</v>
      </c>
      <c r="H180" s="513"/>
      <c r="I180" s="514"/>
      <c r="J180" s="515">
        <f>SUM((J178+M178+P178)/3)</f>
        <v>0</v>
      </c>
      <c r="K180" s="513"/>
      <c r="L180" s="513"/>
      <c r="M180" s="513"/>
      <c r="N180" s="513"/>
      <c r="O180" s="513"/>
      <c r="P180" s="513"/>
      <c r="Q180" s="513"/>
      <c r="R180" s="514"/>
      <c r="S180" s="515">
        <f>SUM(((S178*3)+V178+Y178)/5)</f>
        <v>0</v>
      </c>
      <c r="T180" s="513"/>
      <c r="U180" s="513"/>
      <c r="V180" s="513"/>
      <c r="W180" s="513"/>
      <c r="X180" s="513"/>
      <c r="Y180" s="513"/>
      <c r="Z180" s="513"/>
      <c r="AA180" s="542"/>
      <c r="AB180" s="489"/>
    </row>
    <row r="181" spans="1:28" ht="15.75" customHeight="1" thickBot="1">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row>
    <row r="182" spans="1:28" ht="15.75" customHeight="1">
      <c r="A182" s="472" t="str">
        <f>T(A176)</f>
        <v>Coordinated Complex Attack</v>
      </c>
      <c r="B182" s="473"/>
      <c r="C182" s="473"/>
      <c r="D182" s="474"/>
      <c r="E182" s="478" t="s">
        <v>5</v>
      </c>
      <c r="F182" s="479"/>
      <c r="G182" s="478" t="s">
        <v>159</v>
      </c>
      <c r="H182" s="482"/>
      <c r="I182" s="479"/>
      <c r="J182" s="484" t="s">
        <v>7</v>
      </c>
      <c r="K182" s="485"/>
      <c r="L182" s="485"/>
      <c r="M182" s="485"/>
      <c r="N182" s="485"/>
      <c r="O182" s="485"/>
      <c r="P182" s="485"/>
      <c r="Q182" s="485"/>
      <c r="R182" s="486"/>
      <c r="S182" s="484" t="s">
        <v>9</v>
      </c>
      <c r="T182" s="485"/>
      <c r="U182" s="485"/>
      <c r="V182" s="485"/>
      <c r="W182" s="485"/>
      <c r="X182" s="485"/>
      <c r="Y182" s="485"/>
      <c r="Z182" s="485"/>
      <c r="AA182" s="541"/>
      <c r="AB182" s="487">
        <f>SUM(((((J186+S186)/2)*G186)*E186))</f>
        <v>0</v>
      </c>
    </row>
    <row r="183" spans="1:28" ht="15.75" customHeight="1">
      <c r="A183" s="475"/>
      <c r="B183" s="476"/>
      <c r="C183" s="476"/>
      <c r="D183" s="477"/>
      <c r="E183" s="480"/>
      <c r="F183" s="481"/>
      <c r="G183" s="480"/>
      <c r="H183" s="483"/>
      <c r="I183" s="481"/>
      <c r="J183" s="490" t="s">
        <v>163</v>
      </c>
      <c r="K183" s="491"/>
      <c r="L183" s="492"/>
      <c r="M183" s="490" t="s">
        <v>165</v>
      </c>
      <c r="N183" s="491"/>
      <c r="O183" s="492"/>
      <c r="P183" s="490" t="s">
        <v>167</v>
      </c>
      <c r="Q183" s="491"/>
      <c r="R183" s="492"/>
      <c r="S183" s="490" t="s">
        <v>213</v>
      </c>
      <c r="T183" s="491"/>
      <c r="U183" s="492"/>
      <c r="V183" s="490" t="s">
        <v>219</v>
      </c>
      <c r="W183" s="491"/>
      <c r="X183" s="492"/>
      <c r="Y183" s="490" t="s">
        <v>225</v>
      </c>
      <c r="Z183" s="491"/>
      <c r="AA183" s="540"/>
      <c r="AB183" s="488"/>
    </row>
    <row r="184" spans="1:28" ht="15.75" customHeight="1">
      <c r="A184" s="493" t="str">
        <f>T(A135)</f>
        <v>Dispatch/Control Center</v>
      </c>
      <c r="B184" s="494"/>
      <c r="C184" s="96" t="str">
        <f>T(C135)</f>
        <v>BUS</v>
      </c>
      <c r="D184" s="99">
        <f>SUM(D135)</f>
        <v>5</v>
      </c>
      <c r="E184" s="495">
        <v>1</v>
      </c>
      <c r="F184" s="496"/>
      <c r="G184" s="495">
        <f>SUM(G135)</f>
        <v>0</v>
      </c>
      <c r="H184" s="499"/>
      <c r="I184" s="496"/>
      <c r="J184" s="501">
        <v>0</v>
      </c>
      <c r="K184" s="502"/>
      <c r="L184" s="503"/>
      <c r="M184" s="501">
        <v>0</v>
      </c>
      <c r="N184" s="502"/>
      <c r="O184" s="503"/>
      <c r="P184" s="501">
        <v>0</v>
      </c>
      <c r="Q184" s="502"/>
      <c r="R184" s="503"/>
      <c r="S184" s="501">
        <v>0</v>
      </c>
      <c r="T184" s="502"/>
      <c r="U184" s="503"/>
      <c r="V184" s="501">
        <v>0</v>
      </c>
      <c r="W184" s="502"/>
      <c r="X184" s="503"/>
      <c r="Y184" s="501">
        <v>0</v>
      </c>
      <c r="Z184" s="502"/>
      <c r="AA184" s="503"/>
      <c r="AB184" s="488"/>
    </row>
    <row r="185" spans="1:28" ht="15.75" customHeight="1">
      <c r="A185" s="507" t="str">
        <f>T(A136)</f>
        <v/>
      </c>
      <c r="B185" s="508"/>
      <c r="C185" s="508"/>
      <c r="D185" s="509"/>
      <c r="E185" s="497"/>
      <c r="F185" s="498"/>
      <c r="G185" s="497"/>
      <c r="H185" s="500"/>
      <c r="I185" s="498"/>
      <c r="J185" s="504"/>
      <c r="K185" s="505"/>
      <c r="L185" s="506"/>
      <c r="M185" s="504"/>
      <c r="N185" s="505"/>
      <c r="O185" s="506"/>
      <c r="P185" s="504"/>
      <c r="Q185" s="505"/>
      <c r="R185" s="506"/>
      <c r="S185" s="504"/>
      <c r="T185" s="505"/>
      <c r="U185" s="506"/>
      <c r="V185" s="504"/>
      <c r="W185" s="505"/>
      <c r="X185" s="506"/>
      <c r="Y185" s="504"/>
      <c r="Z185" s="505"/>
      <c r="AA185" s="506"/>
      <c r="AB185" s="488"/>
    </row>
    <row r="186" spans="1:28" ht="15.75" customHeight="1" thickBot="1">
      <c r="A186" s="510"/>
      <c r="B186" s="511"/>
      <c r="C186" s="511"/>
      <c r="D186" s="512"/>
      <c r="E186" s="513">
        <f>SUM(E184)</f>
        <v>1</v>
      </c>
      <c r="F186" s="514"/>
      <c r="G186" s="515">
        <f>SUM(G184)</f>
        <v>0</v>
      </c>
      <c r="H186" s="513"/>
      <c r="I186" s="514"/>
      <c r="J186" s="515">
        <f>SUM((J184+M184+P184)/3)</f>
        <v>0</v>
      </c>
      <c r="K186" s="513"/>
      <c r="L186" s="513"/>
      <c r="M186" s="513"/>
      <c r="N186" s="513"/>
      <c r="O186" s="513"/>
      <c r="P186" s="513"/>
      <c r="Q186" s="513"/>
      <c r="R186" s="514"/>
      <c r="S186" s="515">
        <f>SUM(((S184*3)+V184+Y184)/5)</f>
        <v>0</v>
      </c>
      <c r="T186" s="513"/>
      <c r="U186" s="513"/>
      <c r="V186" s="513"/>
      <c r="W186" s="513"/>
      <c r="X186" s="513"/>
      <c r="Y186" s="513"/>
      <c r="Z186" s="513"/>
      <c r="AA186" s="542"/>
      <c r="AB186" s="489"/>
    </row>
    <row r="187" spans="1:28" ht="15.75" customHeight="1" thickBot="1">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row>
    <row r="188" spans="1:28" ht="15.75" customHeight="1">
      <c r="A188" s="472" t="str">
        <f>T(A182)</f>
        <v>Coordinated Complex Attack</v>
      </c>
      <c r="B188" s="473"/>
      <c r="C188" s="473"/>
      <c r="D188" s="474"/>
      <c r="E188" s="478" t="s">
        <v>5</v>
      </c>
      <c r="F188" s="479"/>
      <c r="G188" s="478" t="s">
        <v>159</v>
      </c>
      <c r="H188" s="482"/>
      <c r="I188" s="479"/>
      <c r="J188" s="484" t="s">
        <v>7</v>
      </c>
      <c r="K188" s="485"/>
      <c r="L188" s="485"/>
      <c r="M188" s="485"/>
      <c r="N188" s="485"/>
      <c r="O188" s="485"/>
      <c r="P188" s="485"/>
      <c r="Q188" s="485"/>
      <c r="R188" s="486"/>
      <c r="S188" s="484" t="s">
        <v>9</v>
      </c>
      <c r="T188" s="485"/>
      <c r="U188" s="485"/>
      <c r="V188" s="485"/>
      <c r="W188" s="485"/>
      <c r="X188" s="485"/>
      <c r="Y188" s="485"/>
      <c r="Z188" s="485"/>
      <c r="AA188" s="541"/>
      <c r="AB188" s="487">
        <f>SUM(((((J192+S192)/2)*G192)*E192))</f>
        <v>0</v>
      </c>
    </row>
    <row r="189" spans="1:28" ht="15.75" customHeight="1">
      <c r="A189" s="475"/>
      <c r="B189" s="476"/>
      <c r="C189" s="476"/>
      <c r="D189" s="477"/>
      <c r="E189" s="480"/>
      <c r="F189" s="481"/>
      <c r="G189" s="480"/>
      <c r="H189" s="483"/>
      <c r="I189" s="481"/>
      <c r="J189" s="490" t="s">
        <v>163</v>
      </c>
      <c r="K189" s="491"/>
      <c r="L189" s="492"/>
      <c r="M189" s="490" t="s">
        <v>165</v>
      </c>
      <c r="N189" s="491"/>
      <c r="O189" s="492"/>
      <c r="P189" s="490" t="s">
        <v>167</v>
      </c>
      <c r="Q189" s="491"/>
      <c r="R189" s="492"/>
      <c r="S189" s="490" t="s">
        <v>213</v>
      </c>
      <c r="T189" s="491"/>
      <c r="U189" s="492"/>
      <c r="V189" s="490" t="s">
        <v>219</v>
      </c>
      <c r="W189" s="491"/>
      <c r="X189" s="492"/>
      <c r="Y189" s="490" t="s">
        <v>225</v>
      </c>
      <c r="Z189" s="491"/>
      <c r="AA189" s="540"/>
      <c r="AB189" s="488"/>
    </row>
    <row r="190" spans="1:28" ht="15.75" customHeight="1">
      <c r="A190" s="493" t="str">
        <f>T(A141)</f>
        <v>Cyber Systems</v>
      </c>
      <c r="B190" s="494"/>
      <c r="C190" s="96" t="str">
        <f>T(C141)</f>
        <v>BUS</v>
      </c>
      <c r="D190" s="99">
        <f>SUM(D141)</f>
        <v>6</v>
      </c>
      <c r="E190" s="495">
        <v>1</v>
      </c>
      <c r="F190" s="496"/>
      <c r="G190" s="495">
        <f>SUM(G141)</f>
        <v>0</v>
      </c>
      <c r="H190" s="499"/>
      <c r="I190" s="496"/>
      <c r="J190" s="501">
        <v>0</v>
      </c>
      <c r="K190" s="502"/>
      <c r="L190" s="503"/>
      <c r="M190" s="501">
        <v>0</v>
      </c>
      <c r="N190" s="502"/>
      <c r="O190" s="503"/>
      <c r="P190" s="501">
        <v>0</v>
      </c>
      <c r="Q190" s="502"/>
      <c r="R190" s="503"/>
      <c r="S190" s="501">
        <v>0</v>
      </c>
      <c r="T190" s="502"/>
      <c r="U190" s="503"/>
      <c r="V190" s="501">
        <v>0</v>
      </c>
      <c r="W190" s="502"/>
      <c r="X190" s="503"/>
      <c r="Y190" s="501">
        <v>0</v>
      </c>
      <c r="Z190" s="502"/>
      <c r="AA190" s="503"/>
      <c r="AB190" s="488"/>
    </row>
    <row r="191" spans="1:28" ht="15.75" customHeight="1">
      <c r="A191" s="507" t="str">
        <f>T(A142)</f>
        <v/>
      </c>
      <c r="B191" s="508"/>
      <c r="C191" s="508"/>
      <c r="D191" s="509"/>
      <c r="E191" s="497"/>
      <c r="F191" s="498"/>
      <c r="G191" s="497"/>
      <c r="H191" s="500"/>
      <c r="I191" s="498"/>
      <c r="J191" s="504"/>
      <c r="K191" s="505"/>
      <c r="L191" s="506"/>
      <c r="M191" s="504"/>
      <c r="N191" s="505"/>
      <c r="O191" s="506"/>
      <c r="P191" s="504"/>
      <c r="Q191" s="505"/>
      <c r="R191" s="506"/>
      <c r="S191" s="504"/>
      <c r="T191" s="505"/>
      <c r="U191" s="506"/>
      <c r="V191" s="504"/>
      <c r="W191" s="505"/>
      <c r="X191" s="506"/>
      <c r="Y191" s="504"/>
      <c r="Z191" s="505"/>
      <c r="AA191" s="506"/>
      <c r="AB191" s="488"/>
    </row>
    <row r="192" spans="1:28" ht="15.75" customHeight="1" thickBot="1">
      <c r="A192" s="510"/>
      <c r="B192" s="511"/>
      <c r="C192" s="511"/>
      <c r="D192" s="512"/>
      <c r="E192" s="513">
        <f>SUM(E190)</f>
        <v>1</v>
      </c>
      <c r="F192" s="514"/>
      <c r="G192" s="515">
        <f>SUM(G190)</f>
        <v>0</v>
      </c>
      <c r="H192" s="513"/>
      <c r="I192" s="514"/>
      <c r="J192" s="515">
        <f>SUM((J190+M190+P190)/3)</f>
        <v>0</v>
      </c>
      <c r="K192" s="513"/>
      <c r="L192" s="513"/>
      <c r="M192" s="513"/>
      <c r="N192" s="513"/>
      <c r="O192" s="513"/>
      <c r="P192" s="513"/>
      <c r="Q192" s="513"/>
      <c r="R192" s="514"/>
      <c r="S192" s="515">
        <f>SUM(((S190*3)+V190+Y190)/5)</f>
        <v>0</v>
      </c>
      <c r="T192" s="513"/>
      <c r="U192" s="513"/>
      <c r="V192" s="513"/>
      <c r="W192" s="513"/>
      <c r="X192" s="513"/>
      <c r="Y192" s="513"/>
      <c r="Z192" s="513"/>
      <c r="AA192" s="542"/>
      <c r="AB192" s="489"/>
    </row>
    <row r="193" spans="1:28" ht="15.75" customHeight="1" thickBot="1">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row>
    <row r="194" spans="1:28" ht="15.75" customHeight="1">
      <c r="A194" s="472" t="str">
        <f>T(A188)</f>
        <v>Coordinated Complex Attack</v>
      </c>
      <c r="B194" s="473"/>
      <c r="C194" s="473"/>
      <c r="D194" s="474"/>
      <c r="E194" s="478" t="s">
        <v>5</v>
      </c>
      <c r="F194" s="479"/>
      <c r="G194" s="478" t="s">
        <v>159</v>
      </c>
      <c r="H194" s="482"/>
      <c r="I194" s="479"/>
      <c r="J194" s="484" t="s">
        <v>7</v>
      </c>
      <c r="K194" s="485"/>
      <c r="L194" s="485"/>
      <c r="M194" s="485"/>
      <c r="N194" s="485"/>
      <c r="O194" s="485"/>
      <c r="P194" s="485"/>
      <c r="Q194" s="485"/>
      <c r="R194" s="486"/>
      <c r="S194" s="484" t="s">
        <v>9</v>
      </c>
      <c r="T194" s="485"/>
      <c r="U194" s="485"/>
      <c r="V194" s="485"/>
      <c r="W194" s="485"/>
      <c r="X194" s="485"/>
      <c r="Y194" s="485"/>
      <c r="Z194" s="485"/>
      <c r="AA194" s="541"/>
      <c r="AB194" s="487">
        <f>SUM(((((J198+S198)/2)*G198)*E198))</f>
        <v>0</v>
      </c>
    </row>
    <row r="195" spans="1:28" ht="15.75" customHeight="1">
      <c r="A195" s="475"/>
      <c r="B195" s="476"/>
      <c r="C195" s="476"/>
      <c r="D195" s="477"/>
      <c r="E195" s="480"/>
      <c r="F195" s="481"/>
      <c r="G195" s="480"/>
      <c r="H195" s="483"/>
      <c r="I195" s="481"/>
      <c r="J195" s="490" t="s">
        <v>163</v>
      </c>
      <c r="K195" s="491"/>
      <c r="L195" s="492"/>
      <c r="M195" s="490" t="s">
        <v>165</v>
      </c>
      <c r="N195" s="491"/>
      <c r="O195" s="492"/>
      <c r="P195" s="490" t="s">
        <v>167</v>
      </c>
      <c r="Q195" s="491"/>
      <c r="R195" s="492"/>
      <c r="S195" s="490" t="s">
        <v>213</v>
      </c>
      <c r="T195" s="491"/>
      <c r="U195" s="492"/>
      <c r="V195" s="490" t="s">
        <v>219</v>
      </c>
      <c r="W195" s="491"/>
      <c r="X195" s="492"/>
      <c r="Y195" s="490" t="s">
        <v>225</v>
      </c>
      <c r="Z195" s="491"/>
      <c r="AA195" s="540"/>
      <c r="AB195" s="488"/>
    </row>
    <row r="196" spans="1:28" ht="15.75" customHeight="1">
      <c r="A196" s="493" t="str">
        <f>T(A147)</f>
        <v>Fueling Facilities/Depots</v>
      </c>
      <c r="B196" s="494"/>
      <c r="C196" s="96" t="str">
        <f>T(C147)</f>
        <v>BUS</v>
      </c>
      <c r="D196" s="99">
        <f>SUM(D147)</f>
        <v>7</v>
      </c>
      <c r="E196" s="495">
        <v>1</v>
      </c>
      <c r="F196" s="496"/>
      <c r="G196" s="495">
        <f>SUM(G147)</f>
        <v>0</v>
      </c>
      <c r="H196" s="499"/>
      <c r="I196" s="496"/>
      <c r="J196" s="501">
        <v>0</v>
      </c>
      <c r="K196" s="502"/>
      <c r="L196" s="503"/>
      <c r="M196" s="501">
        <v>0</v>
      </c>
      <c r="N196" s="502"/>
      <c r="O196" s="503"/>
      <c r="P196" s="501">
        <v>0</v>
      </c>
      <c r="Q196" s="502"/>
      <c r="R196" s="503"/>
      <c r="S196" s="501">
        <v>0</v>
      </c>
      <c r="T196" s="502"/>
      <c r="U196" s="503"/>
      <c r="V196" s="501">
        <v>0</v>
      </c>
      <c r="W196" s="502"/>
      <c r="X196" s="503"/>
      <c r="Y196" s="501">
        <v>0</v>
      </c>
      <c r="Z196" s="502"/>
      <c r="AA196" s="503"/>
      <c r="AB196" s="488"/>
    </row>
    <row r="197" spans="1:28" ht="15.75" customHeight="1">
      <c r="A197" s="507" t="str">
        <f>T(A148)</f>
        <v/>
      </c>
      <c r="B197" s="508"/>
      <c r="C197" s="508"/>
      <c r="D197" s="509"/>
      <c r="E197" s="497"/>
      <c r="F197" s="498"/>
      <c r="G197" s="497"/>
      <c r="H197" s="500"/>
      <c r="I197" s="498"/>
      <c r="J197" s="504"/>
      <c r="K197" s="505"/>
      <c r="L197" s="506"/>
      <c r="M197" s="504"/>
      <c r="N197" s="505"/>
      <c r="O197" s="506"/>
      <c r="P197" s="504"/>
      <c r="Q197" s="505"/>
      <c r="R197" s="506"/>
      <c r="S197" s="504"/>
      <c r="T197" s="505"/>
      <c r="U197" s="506"/>
      <c r="V197" s="504"/>
      <c r="W197" s="505"/>
      <c r="X197" s="506"/>
      <c r="Y197" s="504"/>
      <c r="Z197" s="505"/>
      <c r="AA197" s="506"/>
      <c r="AB197" s="488"/>
    </row>
    <row r="198" spans="1:28" ht="15.75" customHeight="1" thickBot="1">
      <c r="A198" s="510"/>
      <c r="B198" s="511"/>
      <c r="C198" s="511"/>
      <c r="D198" s="512"/>
      <c r="E198" s="513">
        <f>SUM(E196)</f>
        <v>1</v>
      </c>
      <c r="F198" s="514"/>
      <c r="G198" s="515">
        <f>SUM(G196)</f>
        <v>0</v>
      </c>
      <c r="H198" s="513"/>
      <c r="I198" s="514"/>
      <c r="J198" s="515">
        <f>SUM((J196+M196+P196)/3)</f>
        <v>0</v>
      </c>
      <c r="K198" s="513"/>
      <c r="L198" s="513"/>
      <c r="M198" s="513"/>
      <c r="N198" s="513"/>
      <c r="O198" s="513"/>
      <c r="P198" s="513"/>
      <c r="Q198" s="513"/>
      <c r="R198" s="514"/>
      <c r="S198" s="515">
        <f>SUM(((S196*3)+V196+Y196)/5)</f>
        <v>0</v>
      </c>
      <c r="T198" s="513"/>
      <c r="U198" s="513"/>
      <c r="V198" s="513"/>
      <c r="W198" s="513"/>
      <c r="X198" s="513"/>
      <c r="Y198" s="513"/>
      <c r="Z198" s="513"/>
      <c r="AA198" s="542"/>
      <c r="AB198" s="489"/>
    </row>
    <row r="199" spans="1:28" ht="15.75" customHeight="1" thickBot="1">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row>
    <row r="200" spans="1:28" ht="15.75" customHeight="1">
      <c r="A200" s="472" t="str">
        <f>T(A194)</f>
        <v>Coordinated Complex Attack</v>
      </c>
      <c r="B200" s="473"/>
      <c r="C200" s="473"/>
      <c r="D200" s="474"/>
      <c r="E200" s="478" t="s">
        <v>5</v>
      </c>
      <c r="F200" s="479"/>
      <c r="G200" s="478" t="s">
        <v>159</v>
      </c>
      <c r="H200" s="482"/>
      <c r="I200" s="479"/>
      <c r="J200" s="484" t="s">
        <v>7</v>
      </c>
      <c r="K200" s="485"/>
      <c r="L200" s="485"/>
      <c r="M200" s="485"/>
      <c r="N200" s="485"/>
      <c r="O200" s="485"/>
      <c r="P200" s="485"/>
      <c r="Q200" s="485"/>
      <c r="R200" s="486"/>
      <c r="S200" s="484" t="s">
        <v>9</v>
      </c>
      <c r="T200" s="485"/>
      <c r="U200" s="485"/>
      <c r="V200" s="485"/>
      <c r="W200" s="485"/>
      <c r="X200" s="485"/>
      <c r="Y200" s="485"/>
      <c r="Z200" s="485"/>
      <c r="AA200" s="541"/>
      <c r="AB200" s="487">
        <f>SUM(((((J204+S204)/2)*G204)*E204))</f>
        <v>0</v>
      </c>
    </row>
    <row r="201" spans="1:28" ht="15.75" customHeight="1">
      <c r="A201" s="475"/>
      <c r="B201" s="476"/>
      <c r="C201" s="476"/>
      <c r="D201" s="477"/>
      <c r="E201" s="480"/>
      <c r="F201" s="481"/>
      <c r="G201" s="480"/>
      <c r="H201" s="483"/>
      <c r="I201" s="481"/>
      <c r="J201" s="490" t="s">
        <v>163</v>
      </c>
      <c r="K201" s="491"/>
      <c r="L201" s="492"/>
      <c r="M201" s="490" t="s">
        <v>165</v>
      </c>
      <c r="N201" s="491"/>
      <c r="O201" s="492"/>
      <c r="P201" s="490" t="s">
        <v>167</v>
      </c>
      <c r="Q201" s="491"/>
      <c r="R201" s="492"/>
      <c r="S201" s="490" t="s">
        <v>213</v>
      </c>
      <c r="T201" s="491"/>
      <c r="U201" s="492"/>
      <c r="V201" s="490" t="s">
        <v>219</v>
      </c>
      <c r="W201" s="491"/>
      <c r="X201" s="492"/>
      <c r="Y201" s="490" t="s">
        <v>225</v>
      </c>
      <c r="Z201" s="491"/>
      <c r="AA201" s="540"/>
      <c r="AB201" s="488"/>
    </row>
    <row r="202" spans="1:28" ht="15.75" customHeight="1">
      <c r="A202" s="493" t="str">
        <f>T(A153)</f>
        <v>Maintenance Barns/Facilities</v>
      </c>
      <c r="B202" s="494"/>
      <c r="C202" s="96" t="str">
        <f>T(C153)</f>
        <v>BUS</v>
      </c>
      <c r="D202" s="99">
        <f>SUM(D153)</f>
        <v>8</v>
      </c>
      <c r="E202" s="495">
        <v>1</v>
      </c>
      <c r="F202" s="496"/>
      <c r="G202" s="495">
        <f>SUM(G153)</f>
        <v>0</v>
      </c>
      <c r="H202" s="499"/>
      <c r="I202" s="496"/>
      <c r="J202" s="501">
        <v>0</v>
      </c>
      <c r="K202" s="502"/>
      <c r="L202" s="503"/>
      <c r="M202" s="501">
        <v>0</v>
      </c>
      <c r="N202" s="502"/>
      <c r="O202" s="503"/>
      <c r="P202" s="501">
        <v>0</v>
      </c>
      <c r="Q202" s="502"/>
      <c r="R202" s="503"/>
      <c r="S202" s="501">
        <v>0</v>
      </c>
      <c r="T202" s="502"/>
      <c r="U202" s="503"/>
      <c r="V202" s="501">
        <v>0</v>
      </c>
      <c r="W202" s="502"/>
      <c r="X202" s="503"/>
      <c r="Y202" s="501">
        <v>0</v>
      </c>
      <c r="Z202" s="502"/>
      <c r="AA202" s="503"/>
      <c r="AB202" s="488"/>
    </row>
    <row r="203" spans="1:28" ht="15.75" customHeight="1">
      <c r="A203" s="507" t="str">
        <f>T(A154)</f>
        <v/>
      </c>
      <c r="B203" s="508"/>
      <c r="C203" s="508"/>
      <c r="D203" s="509"/>
      <c r="E203" s="497"/>
      <c r="F203" s="498"/>
      <c r="G203" s="497"/>
      <c r="H203" s="500"/>
      <c r="I203" s="498"/>
      <c r="J203" s="504"/>
      <c r="K203" s="505"/>
      <c r="L203" s="506"/>
      <c r="M203" s="504"/>
      <c r="N203" s="505"/>
      <c r="O203" s="506"/>
      <c r="P203" s="504"/>
      <c r="Q203" s="505"/>
      <c r="R203" s="506"/>
      <c r="S203" s="504"/>
      <c r="T203" s="505"/>
      <c r="U203" s="506"/>
      <c r="V203" s="504"/>
      <c r="W203" s="505"/>
      <c r="X203" s="506"/>
      <c r="Y203" s="504"/>
      <c r="Z203" s="505"/>
      <c r="AA203" s="506"/>
      <c r="AB203" s="488"/>
    </row>
    <row r="204" spans="1:28" ht="15.75" customHeight="1" thickBot="1">
      <c r="A204" s="510"/>
      <c r="B204" s="511"/>
      <c r="C204" s="511"/>
      <c r="D204" s="512"/>
      <c r="E204" s="513">
        <f>SUM(E202)</f>
        <v>1</v>
      </c>
      <c r="F204" s="514"/>
      <c r="G204" s="515">
        <f>SUM(G202)</f>
        <v>0</v>
      </c>
      <c r="H204" s="513"/>
      <c r="I204" s="514"/>
      <c r="J204" s="515">
        <f>SUM((J202+M202+P202)/3)</f>
        <v>0</v>
      </c>
      <c r="K204" s="513"/>
      <c r="L204" s="513"/>
      <c r="M204" s="513"/>
      <c r="N204" s="513"/>
      <c r="O204" s="513"/>
      <c r="P204" s="513"/>
      <c r="Q204" s="513"/>
      <c r="R204" s="514"/>
      <c r="S204" s="515">
        <f>SUM(((S202*3)+V202+Y202)/5)</f>
        <v>0</v>
      </c>
      <c r="T204" s="513"/>
      <c r="U204" s="513"/>
      <c r="V204" s="513"/>
      <c r="W204" s="513"/>
      <c r="X204" s="513"/>
      <c r="Y204" s="513"/>
      <c r="Z204" s="513"/>
      <c r="AA204" s="542"/>
      <c r="AB204" s="489"/>
    </row>
    <row r="205" spans="1:28" ht="15.75" customHeight="1"/>
    <row r="206" spans="1:28" ht="31.5" thickBot="1">
      <c r="A206" s="522" t="str">
        <f>T(Definitions!D23)</f>
        <v>Cyber Attack</v>
      </c>
      <c r="B206" s="522"/>
      <c r="C206" s="522"/>
      <c r="D206" s="522"/>
      <c r="E206" s="522"/>
      <c r="F206" s="522"/>
      <c r="G206" s="522"/>
      <c r="H206" s="522"/>
      <c r="I206" s="522"/>
      <c r="J206" s="522"/>
      <c r="K206" s="522"/>
      <c r="L206" s="522"/>
      <c r="M206" s="522"/>
      <c r="N206" s="522"/>
      <c r="O206" s="522"/>
      <c r="P206" s="522"/>
      <c r="Q206" s="522"/>
      <c r="R206" s="522"/>
      <c r="S206" s="522"/>
      <c r="T206" s="522"/>
      <c r="U206" s="522"/>
      <c r="V206" s="522"/>
      <c r="W206" s="522"/>
      <c r="X206" s="522"/>
      <c r="Y206" s="522"/>
      <c r="Z206" s="522"/>
      <c r="AA206" s="522"/>
      <c r="AB206" s="522"/>
    </row>
    <row r="207" spans="1:28" ht="15.75" customHeight="1">
      <c r="A207" s="472" t="str">
        <f>T(A206)</f>
        <v>Cyber Attack</v>
      </c>
      <c r="B207" s="473"/>
      <c r="C207" s="473"/>
      <c r="D207" s="474"/>
      <c r="E207" s="523" t="s">
        <v>5</v>
      </c>
      <c r="F207" s="524"/>
      <c r="G207" s="478" t="s">
        <v>159</v>
      </c>
      <c r="H207" s="482"/>
      <c r="I207" s="479"/>
      <c r="J207" s="484" t="s">
        <v>7</v>
      </c>
      <c r="K207" s="485"/>
      <c r="L207" s="485"/>
      <c r="M207" s="485"/>
      <c r="N207" s="485"/>
      <c r="O207" s="485"/>
      <c r="P207" s="485"/>
      <c r="Q207" s="485"/>
      <c r="R207" s="486"/>
      <c r="S207" s="484" t="s">
        <v>9</v>
      </c>
      <c r="T207" s="485"/>
      <c r="U207" s="485"/>
      <c r="V207" s="485"/>
      <c r="W207" s="485"/>
      <c r="X207" s="485"/>
      <c r="Y207" s="485"/>
      <c r="Z207" s="485"/>
      <c r="AA207" s="541"/>
      <c r="AB207" s="487">
        <f>SUM(((((J211+S211)/2)*G211)*E211))</f>
        <v>0</v>
      </c>
    </row>
    <row r="208" spans="1:28" ht="15.75" customHeight="1">
      <c r="A208" s="475"/>
      <c r="B208" s="476"/>
      <c r="C208" s="476"/>
      <c r="D208" s="477"/>
      <c r="E208" s="525"/>
      <c r="F208" s="526"/>
      <c r="G208" s="480"/>
      <c r="H208" s="483"/>
      <c r="I208" s="481"/>
      <c r="J208" s="490" t="s">
        <v>163</v>
      </c>
      <c r="K208" s="491"/>
      <c r="L208" s="492"/>
      <c r="M208" s="490" t="s">
        <v>165</v>
      </c>
      <c r="N208" s="491"/>
      <c r="O208" s="492"/>
      <c r="P208" s="490" t="s">
        <v>167</v>
      </c>
      <c r="Q208" s="491"/>
      <c r="R208" s="492"/>
      <c r="S208" s="490" t="s">
        <v>213</v>
      </c>
      <c r="T208" s="491"/>
      <c r="U208" s="492"/>
      <c r="V208" s="490" t="s">
        <v>219</v>
      </c>
      <c r="W208" s="491"/>
      <c r="X208" s="492"/>
      <c r="Y208" s="490" t="s">
        <v>225</v>
      </c>
      <c r="Z208" s="491"/>
      <c r="AA208" s="540"/>
      <c r="AB208" s="488"/>
    </row>
    <row r="209" spans="1:28" ht="15.75" customHeight="1">
      <c r="A209" s="493" t="str">
        <f>T(A160)</f>
        <v>Headquarters Building</v>
      </c>
      <c r="B209" s="494"/>
      <c r="C209" s="96" t="str">
        <f>T(C160)</f>
        <v>BUS</v>
      </c>
      <c r="D209" s="99">
        <f>SUM(D160)</f>
        <v>1</v>
      </c>
      <c r="E209" s="495">
        <v>1</v>
      </c>
      <c r="F209" s="496"/>
      <c r="G209" s="495">
        <f>SUM(G160)</f>
        <v>0</v>
      </c>
      <c r="H209" s="499"/>
      <c r="I209" s="496"/>
      <c r="J209" s="501">
        <v>0</v>
      </c>
      <c r="K209" s="502"/>
      <c r="L209" s="503"/>
      <c r="M209" s="501">
        <v>0</v>
      </c>
      <c r="N209" s="502"/>
      <c r="O209" s="503"/>
      <c r="P209" s="501">
        <v>0</v>
      </c>
      <c r="Q209" s="502"/>
      <c r="R209" s="503"/>
      <c r="S209" s="501">
        <v>0</v>
      </c>
      <c r="T209" s="502"/>
      <c r="U209" s="503"/>
      <c r="V209" s="501">
        <v>0</v>
      </c>
      <c r="W209" s="502"/>
      <c r="X209" s="503"/>
      <c r="Y209" s="501">
        <v>0</v>
      </c>
      <c r="Z209" s="502"/>
      <c r="AA209" s="503"/>
      <c r="AB209" s="488"/>
    </row>
    <row r="210" spans="1:28" ht="15.75" customHeight="1">
      <c r="A210" s="507" t="str">
        <f>T(A161)</f>
        <v/>
      </c>
      <c r="B210" s="508"/>
      <c r="C210" s="508"/>
      <c r="D210" s="509"/>
      <c r="E210" s="497"/>
      <c r="F210" s="498"/>
      <c r="G210" s="497"/>
      <c r="H210" s="500"/>
      <c r="I210" s="498"/>
      <c r="J210" s="504"/>
      <c r="K210" s="505"/>
      <c r="L210" s="506"/>
      <c r="M210" s="504"/>
      <c r="N210" s="505"/>
      <c r="O210" s="506"/>
      <c r="P210" s="504"/>
      <c r="Q210" s="505"/>
      <c r="R210" s="506"/>
      <c r="S210" s="504"/>
      <c r="T210" s="505"/>
      <c r="U210" s="506"/>
      <c r="V210" s="504"/>
      <c r="W210" s="505"/>
      <c r="X210" s="506"/>
      <c r="Y210" s="504"/>
      <c r="Z210" s="505"/>
      <c r="AA210" s="506"/>
      <c r="AB210" s="488"/>
    </row>
    <row r="211" spans="1:28" ht="15.75" customHeight="1" thickBot="1">
      <c r="A211" s="510"/>
      <c r="B211" s="511"/>
      <c r="C211" s="511"/>
      <c r="D211" s="512"/>
      <c r="E211" s="513">
        <f>SUM(E209)</f>
        <v>1</v>
      </c>
      <c r="F211" s="514"/>
      <c r="G211" s="515">
        <f>SUM(G209)</f>
        <v>0</v>
      </c>
      <c r="H211" s="513"/>
      <c r="I211" s="514"/>
      <c r="J211" s="515">
        <f>SUM((J209+M209+P209)/3)</f>
        <v>0</v>
      </c>
      <c r="K211" s="513"/>
      <c r="L211" s="513"/>
      <c r="M211" s="513"/>
      <c r="N211" s="513"/>
      <c r="O211" s="513"/>
      <c r="P211" s="513"/>
      <c r="Q211" s="513"/>
      <c r="R211" s="514"/>
      <c r="S211" s="515">
        <f>SUM(((S209*3)+V209+Y209)/5)</f>
        <v>0</v>
      </c>
      <c r="T211" s="513"/>
      <c r="U211" s="513"/>
      <c r="V211" s="513"/>
      <c r="W211" s="513"/>
      <c r="X211" s="513"/>
      <c r="Y211" s="513"/>
      <c r="Z211" s="513"/>
      <c r="AA211" s="542"/>
      <c r="AB211" s="489"/>
    </row>
    <row r="212" spans="1:28" ht="15.75" customHeight="1" thickBot="1">
      <c r="A212" s="114"/>
      <c r="B212" s="114"/>
      <c r="C212" s="114"/>
      <c r="D212" s="114"/>
      <c r="E212" s="114"/>
      <c r="F212" s="114"/>
      <c r="G212" s="114"/>
      <c r="H212" s="114"/>
      <c r="I212" s="114"/>
      <c r="J212" s="100"/>
      <c r="K212" s="100"/>
      <c r="L212" s="100"/>
      <c r="M212" s="100"/>
      <c r="N212" s="100"/>
      <c r="O212" s="100"/>
      <c r="P212" s="100"/>
      <c r="Q212" s="100"/>
      <c r="R212" s="100"/>
      <c r="S212" s="100"/>
      <c r="T212" s="100"/>
      <c r="U212" s="100"/>
      <c r="V212" s="100"/>
      <c r="W212" s="100"/>
      <c r="X212" s="100"/>
      <c r="Y212" s="100"/>
      <c r="Z212" s="100"/>
      <c r="AA212" s="100"/>
      <c r="AB212" s="114"/>
    </row>
    <row r="213" spans="1:28" ht="15.75" customHeight="1">
      <c r="A213" s="472" t="str">
        <f>T(A206)</f>
        <v>Cyber Attack</v>
      </c>
      <c r="B213" s="473"/>
      <c r="C213" s="473"/>
      <c r="D213" s="474"/>
      <c r="E213" s="523" t="s">
        <v>5</v>
      </c>
      <c r="F213" s="524"/>
      <c r="G213" s="478" t="s">
        <v>159</v>
      </c>
      <c r="H213" s="482"/>
      <c r="I213" s="479"/>
      <c r="J213" s="484" t="s">
        <v>7</v>
      </c>
      <c r="K213" s="485"/>
      <c r="L213" s="485"/>
      <c r="M213" s="485"/>
      <c r="N213" s="485"/>
      <c r="O213" s="485"/>
      <c r="P213" s="485"/>
      <c r="Q213" s="485"/>
      <c r="R213" s="486"/>
      <c r="S213" s="484" t="s">
        <v>9</v>
      </c>
      <c r="T213" s="485"/>
      <c r="U213" s="485"/>
      <c r="V213" s="485"/>
      <c r="W213" s="485"/>
      <c r="X213" s="485"/>
      <c r="Y213" s="485"/>
      <c r="Z213" s="485"/>
      <c r="AA213" s="541"/>
      <c r="AB213" s="487">
        <f>SUM(((((J217+S217)/2)*G217)*E217))</f>
        <v>0</v>
      </c>
    </row>
    <row r="214" spans="1:28" ht="15.75" customHeight="1">
      <c r="A214" s="475"/>
      <c r="B214" s="476"/>
      <c r="C214" s="476"/>
      <c r="D214" s="477"/>
      <c r="E214" s="525"/>
      <c r="F214" s="526"/>
      <c r="G214" s="480"/>
      <c r="H214" s="483"/>
      <c r="I214" s="481"/>
      <c r="J214" s="490" t="s">
        <v>163</v>
      </c>
      <c r="K214" s="491"/>
      <c r="L214" s="492"/>
      <c r="M214" s="490" t="s">
        <v>165</v>
      </c>
      <c r="N214" s="491"/>
      <c r="O214" s="492"/>
      <c r="P214" s="490" t="s">
        <v>167</v>
      </c>
      <c r="Q214" s="491"/>
      <c r="R214" s="492"/>
      <c r="S214" s="490" t="s">
        <v>213</v>
      </c>
      <c r="T214" s="491"/>
      <c r="U214" s="492"/>
      <c r="V214" s="490" t="s">
        <v>219</v>
      </c>
      <c r="W214" s="491"/>
      <c r="X214" s="492"/>
      <c r="Y214" s="490" t="s">
        <v>225</v>
      </c>
      <c r="Z214" s="491"/>
      <c r="AA214" s="540"/>
      <c r="AB214" s="488"/>
    </row>
    <row r="215" spans="1:28" ht="15.75" customHeight="1">
      <c r="A215" s="493" t="str">
        <f>T(A166)</f>
        <v>System Owned Bus Station</v>
      </c>
      <c r="B215" s="494"/>
      <c r="C215" s="96" t="str">
        <f>T(C166)</f>
        <v>BUS</v>
      </c>
      <c r="D215" s="99">
        <f>SUM(D166)</f>
        <v>2</v>
      </c>
      <c r="E215" s="495">
        <v>1</v>
      </c>
      <c r="F215" s="496"/>
      <c r="G215" s="495">
        <f>SUM(G166)</f>
        <v>0</v>
      </c>
      <c r="H215" s="499"/>
      <c r="I215" s="496"/>
      <c r="J215" s="501">
        <v>0</v>
      </c>
      <c r="K215" s="502"/>
      <c r="L215" s="503"/>
      <c r="M215" s="501">
        <v>0</v>
      </c>
      <c r="N215" s="502"/>
      <c r="O215" s="503"/>
      <c r="P215" s="501">
        <v>0</v>
      </c>
      <c r="Q215" s="502"/>
      <c r="R215" s="503"/>
      <c r="S215" s="501">
        <v>0</v>
      </c>
      <c r="T215" s="502"/>
      <c r="U215" s="503"/>
      <c r="V215" s="501">
        <v>0</v>
      </c>
      <c r="W215" s="502"/>
      <c r="X215" s="503"/>
      <c r="Y215" s="501">
        <v>0</v>
      </c>
      <c r="Z215" s="502"/>
      <c r="AA215" s="503"/>
      <c r="AB215" s="488"/>
    </row>
    <row r="216" spans="1:28" ht="15.75" customHeight="1">
      <c r="A216" s="507" t="str">
        <f>T(A167)</f>
        <v/>
      </c>
      <c r="B216" s="508"/>
      <c r="C216" s="508"/>
      <c r="D216" s="509"/>
      <c r="E216" s="497"/>
      <c r="F216" s="498"/>
      <c r="G216" s="497"/>
      <c r="H216" s="500"/>
      <c r="I216" s="498"/>
      <c r="J216" s="504"/>
      <c r="K216" s="505"/>
      <c r="L216" s="506"/>
      <c r="M216" s="504"/>
      <c r="N216" s="505"/>
      <c r="O216" s="506"/>
      <c r="P216" s="504"/>
      <c r="Q216" s="505"/>
      <c r="R216" s="506"/>
      <c r="S216" s="504"/>
      <c r="T216" s="505"/>
      <c r="U216" s="506"/>
      <c r="V216" s="504"/>
      <c r="W216" s="505"/>
      <c r="X216" s="506"/>
      <c r="Y216" s="504"/>
      <c r="Z216" s="505"/>
      <c r="AA216" s="506"/>
      <c r="AB216" s="488"/>
    </row>
    <row r="217" spans="1:28" ht="15.75" customHeight="1" thickBot="1">
      <c r="A217" s="510"/>
      <c r="B217" s="511"/>
      <c r="C217" s="511"/>
      <c r="D217" s="512"/>
      <c r="E217" s="513">
        <f>SUM(E215)</f>
        <v>1</v>
      </c>
      <c r="F217" s="514"/>
      <c r="G217" s="515">
        <f>SUM(G215)</f>
        <v>0</v>
      </c>
      <c r="H217" s="513"/>
      <c r="I217" s="514"/>
      <c r="J217" s="515">
        <f>SUM((J215+M215+P215)/3)</f>
        <v>0</v>
      </c>
      <c r="K217" s="513"/>
      <c r="L217" s="513"/>
      <c r="M217" s="513"/>
      <c r="N217" s="513"/>
      <c r="O217" s="513"/>
      <c r="P217" s="513"/>
      <c r="Q217" s="513"/>
      <c r="R217" s="514"/>
      <c r="S217" s="515">
        <f>SUM(((S215*3)+V215+Y215)/5)</f>
        <v>0</v>
      </c>
      <c r="T217" s="513"/>
      <c r="U217" s="513"/>
      <c r="V217" s="513"/>
      <c r="W217" s="513"/>
      <c r="X217" s="513"/>
      <c r="Y217" s="513"/>
      <c r="Z217" s="513"/>
      <c r="AA217" s="542"/>
      <c r="AB217" s="489"/>
    </row>
    <row r="218" spans="1:28" ht="15.75" customHeight="1" thickBot="1">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row>
    <row r="219" spans="1:28" ht="15.75" customHeight="1">
      <c r="A219" s="472" t="str">
        <f>T(A213)</f>
        <v>Cyber Attack</v>
      </c>
      <c r="B219" s="473"/>
      <c r="C219" s="473"/>
      <c r="D219" s="474"/>
      <c r="E219" s="478" t="s">
        <v>5</v>
      </c>
      <c r="F219" s="479"/>
      <c r="G219" s="478" t="s">
        <v>159</v>
      </c>
      <c r="H219" s="482"/>
      <c r="I219" s="479"/>
      <c r="J219" s="484" t="s">
        <v>7</v>
      </c>
      <c r="K219" s="485"/>
      <c r="L219" s="485"/>
      <c r="M219" s="485"/>
      <c r="N219" s="485"/>
      <c r="O219" s="485"/>
      <c r="P219" s="485"/>
      <c r="Q219" s="485"/>
      <c r="R219" s="486"/>
      <c r="S219" s="484" t="s">
        <v>9</v>
      </c>
      <c r="T219" s="485"/>
      <c r="U219" s="485"/>
      <c r="V219" s="485"/>
      <c r="W219" s="485"/>
      <c r="X219" s="485"/>
      <c r="Y219" s="485"/>
      <c r="Z219" s="485"/>
      <c r="AA219" s="541"/>
      <c r="AB219" s="487">
        <f>SUM(((((J223+S223)/2)*G223)*E223))</f>
        <v>0</v>
      </c>
    </row>
    <row r="220" spans="1:28" ht="15.75" customHeight="1">
      <c r="A220" s="475"/>
      <c r="B220" s="476"/>
      <c r="C220" s="476"/>
      <c r="D220" s="477"/>
      <c r="E220" s="480"/>
      <c r="F220" s="481"/>
      <c r="G220" s="480"/>
      <c r="H220" s="483"/>
      <c r="I220" s="481"/>
      <c r="J220" s="490" t="s">
        <v>163</v>
      </c>
      <c r="K220" s="491"/>
      <c r="L220" s="492"/>
      <c r="M220" s="490" t="s">
        <v>165</v>
      </c>
      <c r="N220" s="491"/>
      <c r="O220" s="492"/>
      <c r="P220" s="490" t="s">
        <v>167</v>
      </c>
      <c r="Q220" s="491"/>
      <c r="R220" s="492"/>
      <c r="S220" s="490" t="s">
        <v>213</v>
      </c>
      <c r="T220" s="491"/>
      <c r="U220" s="492"/>
      <c r="V220" s="490" t="s">
        <v>219</v>
      </c>
      <c r="W220" s="491"/>
      <c r="X220" s="492"/>
      <c r="Y220" s="490" t="s">
        <v>225</v>
      </c>
      <c r="Z220" s="491"/>
      <c r="AA220" s="540"/>
      <c r="AB220" s="488"/>
    </row>
    <row r="221" spans="1:28" ht="15.75" customHeight="1">
      <c r="A221" s="493" t="str">
        <f>T(A172)</f>
        <v>Bus - Type 1</v>
      </c>
      <c r="B221" s="494"/>
      <c r="C221" s="96" t="str">
        <f>T(C172)</f>
        <v>BUS</v>
      </c>
      <c r="D221" s="99">
        <f>SUM(D172)</f>
        <v>3</v>
      </c>
      <c r="E221" s="495">
        <v>1</v>
      </c>
      <c r="F221" s="496"/>
      <c r="G221" s="495">
        <f>SUM(G172)</f>
        <v>0</v>
      </c>
      <c r="H221" s="499"/>
      <c r="I221" s="496"/>
      <c r="J221" s="501">
        <v>0</v>
      </c>
      <c r="K221" s="502"/>
      <c r="L221" s="503"/>
      <c r="M221" s="501">
        <v>0</v>
      </c>
      <c r="N221" s="502"/>
      <c r="O221" s="503"/>
      <c r="P221" s="501">
        <v>0</v>
      </c>
      <c r="Q221" s="502"/>
      <c r="R221" s="503"/>
      <c r="S221" s="501">
        <v>0</v>
      </c>
      <c r="T221" s="502"/>
      <c r="U221" s="503"/>
      <c r="V221" s="501">
        <v>0</v>
      </c>
      <c r="W221" s="502"/>
      <c r="X221" s="503"/>
      <c r="Y221" s="501">
        <v>0</v>
      </c>
      <c r="Z221" s="502"/>
      <c r="AA221" s="503"/>
      <c r="AB221" s="488"/>
    </row>
    <row r="222" spans="1:28" ht="15.75" customHeight="1">
      <c r="A222" s="507" t="str">
        <f>T(A173)</f>
        <v/>
      </c>
      <c r="B222" s="508"/>
      <c r="C222" s="508"/>
      <c r="D222" s="509"/>
      <c r="E222" s="497"/>
      <c r="F222" s="498"/>
      <c r="G222" s="497"/>
      <c r="H222" s="500"/>
      <c r="I222" s="498"/>
      <c r="J222" s="504"/>
      <c r="K222" s="505"/>
      <c r="L222" s="506"/>
      <c r="M222" s="504"/>
      <c r="N222" s="505"/>
      <c r="O222" s="506"/>
      <c r="P222" s="504"/>
      <c r="Q222" s="505"/>
      <c r="R222" s="506"/>
      <c r="S222" s="504"/>
      <c r="T222" s="505"/>
      <c r="U222" s="506"/>
      <c r="V222" s="504"/>
      <c r="W222" s="505"/>
      <c r="X222" s="506"/>
      <c r="Y222" s="504"/>
      <c r="Z222" s="505"/>
      <c r="AA222" s="506"/>
      <c r="AB222" s="488"/>
    </row>
    <row r="223" spans="1:28" ht="15.75" customHeight="1" thickBot="1">
      <c r="A223" s="510"/>
      <c r="B223" s="511"/>
      <c r="C223" s="511"/>
      <c r="D223" s="512"/>
      <c r="E223" s="513">
        <f>SUM(E221)</f>
        <v>1</v>
      </c>
      <c r="F223" s="514"/>
      <c r="G223" s="515">
        <f>SUM(G221)</f>
        <v>0</v>
      </c>
      <c r="H223" s="513"/>
      <c r="I223" s="514"/>
      <c r="J223" s="515">
        <f>SUM((J221+M221+P221)/3)</f>
        <v>0</v>
      </c>
      <c r="K223" s="513"/>
      <c r="L223" s="513"/>
      <c r="M223" s="513"/>
      <c r="N223" s="513"/>
      <c r="O223" s="513"/>
      <c r="P223" s="513"/>
      <c r="Q223" s="513"/>
      <c r="R223" s="514"/>
      <c r="S223" s="515">
        <f>SUM(((S221*3)+V221+Y221)/5)</f>
        <v>0</v>
      </c>
      <c r="T223" s="513"/>
      <c r="U223" s="513"/>
      <c r="V223" s="513"/>
      <c r="W223" s="513"/>
      <c r="X223" s="513"/>
      <c r="Y223" s="513"/>
      <c r="Z223" s="513"/>
      <c r="AA223" s="542"/>
      <c r="AB223" s="489"/>
    </row>
    <row r="224" spans="1:28" ht="15.75" customHeight="1" thickBot="1">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row>
    <row r="225" spans="1:28" ht="15.75" customHeight="1">
      <c r="A225" s="472" t="str">
        <f>T(A219)</f>
        <v>Cyber Attack</v>
      </c>
      <c r="B225" s="473"/>
      <c r="C225" s="473"/>
      <c r="D225" s="474"/>
      <c r="E225" s="478" t="s">
        <v>5</v>
      </c>
      <c r="F225" s="479"/>
      <c r="G225" s="478" t="s">
        <v>159</v>
      </c>
      <c r="H225" s="482"/>
      <c r="I225" s="479"/>
      <c r="J225" s="484" t="s">
        <v>7</v>
      </c>
      <c r="K225" s="485"/>
      <c r="L225" s="485"/>
      <c r="M225" s="485"/>
      <c r="N225" s="485"/>
      <c r="O225" s="485"/>
      <c r="P225" s="485"/>
      <c r="Q225" s="485"/>
      <c r="R225" s="486"/>
      <c r="S225" s="484" t="s">
        <v>9</v>
      </c>
      <c r="T225" s="485"/>
      <c r="U225" s="485"/>
      <c r="V225" s="485"/>
      <c r="W225" s="485"/>
      <c r="X225" s="485"/>
      <c r="Y225" s="485"/>
      <c r="Z225" s="485"/>
      <c r="AA225" s="541"/>
      <c r="AB225" s="487">
        <f>SUM(((((J229+S229)/2)*G229)*E229))</f>
        <v>0</v>
      </c>
    </row>
    <row r="226" spans="1:28" ht="15.75" customHeight="1">
      <c r="A226" s="475"/>
      <c r="B226" s="476"/>
      <c r="C226" s="476"/>
      <c r="D226" s="477"/>
      <c r="E226" s="480"/>
      <c r="F226" s="481"/>
      <c r="G226" s="480"/>
      <c r="H226" s="483"/>
      <c r="I226" s="481"/>
      <c r="J226" s="490" t="s">
        <v>163</v>
      </c>
      <c r="K226" s="491"/>
      <c r="L226" s="492"/>
      <c r="M226" s="490" t="s">
        <v>165</v>
      </c>
      <c r="N226" s="491"/>
      <c r="O226" s="492"/>
      <c r="P226" s="490" t="s">
        <v>167</v>
      </c>
      <c r="Q226" s="491"/>
      <c r="R226" s="492"/>
      <c r="S226" s="490" t="s">
        <v>213</v>
      </c>
      <c r="T226" s="491"/>
      <c r="U226" s="492"/>
      <c r="V226" s="490" t="s">
        <v>219</v>
      </c>
      <c r="W226" s="491"/>
      <c r="X226" s="492"/>
      <c r="Y226" s="490" t="s">
        <v>225</v>
      </c>
      <c r="Z226" s="491"/>
      <c r="AA226" s="540"/>
      <c r="AB226" s="488"/>
    </row>
    <row r="227" spans="1:28" ht="15.75" customHeight="1">
      <c r="A227" s="493" t="str">
        <f>T(A178)</f>
        <v>Bus - Type 2</v>
      </c>
      <c r="B227" s="494"/>
      <c r="C227" s="96" t="str">
        <f>T(C178)</f>
        <v>BUS</v>
      </c>
      <c r="D227" s="99">
        <f>SUM(D178)</f>
        <v>4</v>
      </c>
      <c r="E227" s="495">
        <v>1</v>
      </c>
      <c r="F227" s="496"/>
      <c r="G227" s="495">
        <f>SUM(G178)</f>
        <v>0</v>
      </c>
      <c r="H227" s="499"/>
      <c r="I227" s="496"/>
      <c r="J227" s="501">
        <v>0</v>
      </c>
      <c r="K227" s="502"/>
      <c r="L227" s="503"/>
      <c r="M227" s="501">
        <v>0</v>
      </c>
      <c r="N227" s="502"/>
      <c r="O227" s="503"/>
      <c r="P227" s="501">
        <v>0</v>
      </c>
      <c r="Q227" s="502"/>
      <c r="R227" s="503"/>
      <c r="S227" s="501">
        <v>0</v>
      </c>
      <c r="T227" s="502"/>
      <c r="U227" s="503"/>
      <c r="V227" s="501">
        <v>0</v>
      </c>
      <c r="W227" s="502"/>
      <c r="X227" s="503"/>
      <c r="Y227" s="501">
        <v>0</v>
      </c>
      <c r="Z227" s="502"/>
      <c r="AA227" s="503"/>
      <c r="AB227" s="488"/>
    </row>
    <row r="228" spans="1:28" ht="15.75" customHeight="1">
      <c r="A228" s="507" t="str">
        <f>T(A179)</f>
        <v/>
      </c>
      <c r="B228" s="508"/>
      <c r="C228" s="508"/>
      <c r="D228" s="509"/>
      <c r="E228" s="497"/>
      <c r="F228" s="498"/>
      <c r="G228" s="497"/>
      <c r="H228" s="500"/>
      <c r="I228" s="498"/>
      <c r="J228" s="504"/>
      <c r="K228" s="505"/>
      <c r="L228" s="506"/>
      <c r="M228" s="504"/>
      <c r="N228" s="505"/>
      <c r="O228" s="506"/>
      <c r="P228" s="504"/>
      <c r="Q228" s="505"/>
      <c r="R228" s="506"/>
      <c r="S228" s="504"/>
      <c r="T228" s="505"/>
      <c r="U228" s="506"/>
      <c r="V228" s="504"/>
      <c r="W228" s="505"/>
      <c r="X228" s="506"/>
      <c r="Y228" s="504"/>
      <c r="Z228" s="505"/>
      <c r="AA228" s="506"/>
      <c r="AB228" s="488"/>
    </row>
    <row r="229" spans="1:28" ht="15.75" customHeight="1" thickBot="1">
      <c r="A229" s="510"/>
      <c r="B229" s="511"/>
      <c r="C229" s="511"/>
      <c r="D229" s="512"/>
      <c r="E229" s="513">
        <f>SUM(E227)</f>
        <v>1</v>
      </c>
      <c r="F229" s="514"/>
      <c r="G229" s="515">
        <f>SUM(G227)</f>
        <v>0</v>
      </c>
      <c r="H229" s="513"/>
      <c r="I229" s="514"/>
      <c r="J229" s="515">
        <f>SUM((J227+M227+P227)/3)</f>
        <v>0</v>
      </c>
      <c r="K229" s="513"/>
      <c r="L229" s="513"/>
      <c r="M229" s="513"/>
      <c r="N229" s="513"/>
      <c r="O229" s="513"/>
      <c r="P229" s="513"/>
      <c r="Q229" s="513"/>
      <c r="R229" s="514"/>
      <c r="S229" s="515">
        <f>SUM(((S227*3)+V227+Y227)/5)</f>
        <v>0</v>
      </c>
      <c r="T229" s="513"/>
      <c r="U229" s="513"/>
      <c r="V229" s="513"/>
      <c r="W229" s="513"/>
      <c r="X229" s="513"/>
      <c r="Y229" s="513"/>
      <c r="Z229" s="513"/>
      <c r="AA229" s="542"/>
      <c r="AB229" s="489"/>
    </row>
    <row r="230" spans="1:28" ht="15.75" customHeight="1" thickBot="1">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row>
    <row r="231" spans="1:28" ht="15.75" customHeight="1">
      <c r="A231" s="472" t="str">
        <f>T(A225)</f>
        <v>Cyber Attack</v>
      </c>
      <c r="B231" s="473"/>
      <c r="C231" s="473"/>
      <c r="D231" s="474"/>
      <c r="E231" s="478" t="s">
        <v>5</v>
      </c>
      <c r="F231" s="479"/>
      <c r="G231" s="478" t="s">
        <v>159</v>
      </c>
      <c r="H231" s="482"/>
      <c r="I231" s="479"/>
      <c r="J231" s="484" t="s">
        <v>7</v>
      </c>
      <c r="K231" s="485"/>
      <c r="L231" s="485"/>
      <c r="M231" s="485"/>
      <c r="N231" s="485"/>
      <c r="O231" s="485"/>
      <c r="P231" s="485"/>
      <c r="Q231" s="485"/>
      <c r="R231" s="486"/>
      <c r="S231" s="484" t="s">
        <v>9</v>
      </c>
      <c r="T231" s="485"/>
      <c r="U231" s="485"/>
      <c r="V231" s="485"/>
      <c r="W231" s="485"/>
      <c r="X231" s="485"/>
      <c r="Y231" s="485"/>
      <c r="Z231" s="485"/>
      <c r="AA231" s="541"/>
      <c r="AB231" s="487">
        <f>SUM(((((J235+S235)/2)*G235)*E235))</f>
        <v>0</v>
      </c>
    </row>
    <row r="232" spans="1:28" ht="15.75" customHeight="1">
      <c r="A232" s="475"/>
      <c r="B232" s="476"/>
      <c r="C232" s="476"/>
      <c r="D232" s="477"/>
      <c r="E232" s="480"/>
      <c r="F232" s="481"/>
      <c r="G232" s="480"/>
      <c r="H232" s="483"/>
      <c r="I232" s="481"/>
      <c r="J232" s="490" t="s">
        <v>163</v>
      </c>
      <c r="K232" s="491"/>
      <c r="L232" s="492"/>
      <c r="M232" s="490" t="s">
        <v>165</v>
      </c>
      <c r="N232" s="491"/>
      <c r="O232" s="492"/>
      <c r="P232" s="490" t="s">
        <v>167</v>
      </c>
      <c r="Q232" s="491"/>
      <c r="R232" s="492"/>
      <c r="S232" s="490" t="s">
        <v>213</v>
      </c>
      <c r="T232" s="491"/>
      <c r="U232" s="492"/>
      <c r="V232" s="490" t="s">
        <v>219</v>
      </c>
      <c r="W232" s="491"/>
      <c r="X232" s="492"/>
      <c r="Y232" s="490" t="s">
        <v>225</v>
      </c>
      <c r="Z232" s="491"/>
      <c r="AA232" s="540"/>
      <c r="AB232" s="488"/>
    </row>
    <row r="233" spans="1:28" ht="15.75" customHeight="1">
      <c r="A233" s="493" t="str">
        <f>T(A184)</f>
        <v>Dispatch/Control Center</v>
      </c>
      <c r="B233" s="494"/>
      <c r="C233" s="96" t="str">
        <f>T(C184)</f>
        <v>BUS</v>
      </c>
      <c r="D233" s="99">
        <f>SUM(D184)</f>
        <v>5</v>
      </c>
      <c r="E233" s="495">
        <v>1</v>
      </c>
      <c r="F233" s="496"/>
      <c r="G233" s="495">
        <f>SUM(G184)</f>
        <v>0</v>
      </c>
      <c r="H233" s="499"/>
      <c r="I233" s="496"/>
      <c r="J233" s="501">
        <v>0</v>
      </c>
      <c r="K233" s="502"/>
      <c r="L233" s="503"/>
      <c r="M233" s="501">
        <v>0</v>
      </c>
      <c r="N233" s="502"/>
      <c r="O233" s="503"/>
      <c r="P233" s="501">
        <v>0</v>
      </c>
      <c r="Q233" s="502"/>
      <c r="R233" s="503"/>
      <c r="S233" s="501">
        <v>0</v>
      </c>
      <c r="T233" s="502"/>
      <c r="U233" s="503"/>
      <c r="V233" s="501">
        <v>0</v>
      </c>
      <c r="W233" s="502"/>
      <c r="X233" s="503"/>
      <c r="Y233" s="501">
        <v>0</v>
      </c>
      <c r="Z233" s="502"/>
      <c r="AA233" s="503"/>
      <c r="AB233" s="488"/>
    </row>
    <row r="234" spans="1:28" ht="15.75" customHeight="1">
      <c r="A234" s="507" t="str">
        <f>T(A185)</f>
        <v/>
      </c>
      <c r="B234" s="508"/>
      <c r="C234" s="508"/>
      <c r="D234" s="509"/>
      <c r="E234" s="497"/>
      <c r="F234" s="498"/>
      <c r="G234" s="497"/>
      <c r="H234" s="500"/>
      <c r="I234" s="498"/>
      <c r="J234" s="504"/>
      <c r="K234" s="505"/>
      <c r="L234" s="506"/>
      <c r="M234" s="504"/>
      <c r="N234" s="505"/>
      <c r="O234" s="506"/>
      <c r="P234" s="504"/>
      <c r="Q234" s="505"/>
      <c r="R234" s="506"/>
      <c r="S234" s="504"/>
      <c r="T234" s="505"/>
      <c r="U234" s="506"/>
      <c r="V234" s="504"/>
      <c r="W234" s="505"/>
      <c r="X234" s="506"/>
      <c r="Y234" s="504"/>
      <c r="Z234" s="505"/>
      <c r="AA234" s="506"/>
      <c r="AB234" s="488"/>
    </row>
    <row r="235" spans="1:28" ht="15.75" customHeight="1" thickBot="1">
      <c r="A235" s="510"/>
      <c r="B235" s="511"/>
      <c r="C235" s="511"/>
      <c r="D235" s="512"/>
      <c r="E235" s="513">
        <f>SUM(E233)</f>
        <v>1</v>
      </c>
      <c r="F235" s="514"/>
      <c r="G235" s="515">
        <f>SUM(G233)</f>
        <v>0</v>
      </c>
      <c r="H235" s="513"/>
      <c r="I235" s="514"/>
      <c r="J235" s="515">
        <f>SUM((J233+M233+P233)/3)</f>
        <v>0</v>
      </c>
      <c r="K235" s="513"/>
      <c r="L235" s="513"/>
      <c r="M235" s="513"/>
      <c r="N235" s="513"/>
      <c r="O235" s="513"/>
      <c r="P235" s="513"/>
      <c r="Q235" s="513"/>
      <c r="R235" s="514"/>
      <c r="S235" s="515">
        <f>SUM(((S233*3)+V233+Y233)/5)</f>
        <v>0</v>
      </c>
      <c r="T235" s="513"/>
      <c r="U235" s="513"/>
      <c r="V235" s="513"/>
      <c r="W235" s="513"/>
      <c r="X235" s="513"/>
      <c r="Y235" s="513"/>
      <c r="Z235" s="513"/>
      <c r="AA235" s="542"/>
      <c r="AB235" s="489"/>
    </row>
    <row r="236" spans="1:28" ht="15.75" customHeight="1" thickBot="1">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row>
    <row r="237" spans="1:28" ht="15.75" customHeight="1">
      <c r="A237" s="472" t="str">
        <f>T(A231)</f>
        <v>Cyber Attack</v>
      </c>
      <c r="B237" s="473"/>
      <c r="C237" s="473"/>
      <c r="D237" s="474"/>
      <c r="E237" s="478" t="s">
        <v>5</v>
      </c>
      <c r="F237" s="479"/>
      <c r="G237" s="478" t="s">
        <v>159</v>
      </c>
      <c r="H237" s="482"/>
      <c r="I237" s="479"/>
      <c r="J237" s="484" t="s">
        <v>7</v>
      </c>
      <c r="K237" s="485"/>
      <c r="L237" s="485"/>
      <c r="M237" s="485"/>
      <c r="N237" s="485"/>
      <c r="O237" s="485"/>
      <c r="P237" s="485"/>
      <c r="Q237" s="485"/>
      <c r="R237" s="486"/>
      <c r="S237" s="484" t="s">
        <v>9</v>
      </c>
      <c r="T237" s="485"/>
      <c r="U237" s="485"/>
      <c r="V237" s="485"/>
      <c r="W237" s="485"/>
      <c r="X237" s="485"/>
      <c r="Y237" s="485"/>
      <c r="Z237" s="485"/>
      <c r="AA237" s="541"/>
      <c r="AB237" s="487">
        <f>SUM(((((J241+S241)/2)*G241)*E241))</f>
        <v>0</v>
      </c>
    </row>
    <row r="238" spans="1:28" ht="15.75" customHeight="1">
      <c r="A238" s="475"/>
      <c r="B238" s="476"/>
      <c r="C238" s="476"/>
      <c r="D238" s="477"/>
      <c r="E238" s="480"/>
      <c r="F238" s="481"/>
      <c r="G238" s="480"/>
      <c r="H238" s="483"/>
      <c r="I238" s="481"/>
      <c r="J238" s="490" t="s">
        <v>163</v>
      </c>
      <c r="K238" s="491"/>
      <c r="L238" s="492"/>
      <c r="M238" s="490" t="s">
        <v>165</v>
      </c>
      <c r="N238" s="491"/>
      <c r="O238" s="492"/>
      <c r="P238" s="490" t="s">
        <v>167</v>
      </c>
      <c r="Q238" s="491"/>
      <c r="R238" s="492"/>
      <c r="S238" s="490" t="s">
        <v>213</v>
      </c>
      <c r="T238" s="491"/>
      <c r="U238" s="492"/>
      <c r="V238" s="490" t="s">
        <v>219</v>
      </c>
      <c r="W238" s="491"/>
      <c r="X238" s="492"/>
      <c r="Y238" s="490" t="s">
        <v>225</v>
      </c>
      <c r="Z238" s="491"/>
      <c r="AA238" s="540"/>
      <c r="AB238" s="488"/>
    </row>
    <row r="239" spans="1:28" ht="15.75" customHeight="1">
      <c r="A239" s="493" t="str">
        <f>T(A190)</f>
        <v>Cyber Systems</v>
      </c>
      <c r="B239" s="494"/>
      <c r="C239" s="96" t="str">
        <f>T(C190)</f>
        <v>BUS</v>
      </c>
      <c r="D239" s="99">
        <f>SUM(D190)</f>
        <v>6</v>
      </c>
      <c r="E239" s="495">
        <v>1</v>
      </c>
      <c r="F239" s="496"/>
      <c r="G239" s="495">
        <f>SUM(G190)</f>
        <v>0</v>
      </c>
      <c r="H239" s="499"/>
      <c r="I239" s="496"/>
      <c r="J239" s="501">
        <v>0</v>
      </c>
      <c r="K239" s="502"/>
      <c r="L239" s="503"/>
      <c r="M239" s="501">
        <v>0</v>
      </c>
      <c r="N239" s="502"/>
      <c r="O239" s="503"/>
      <c r="P239" s="501">
        <v>0</v>
      </c>
      <c r="Q239" s="502"/>
      <c r="R239" s="503"/>
      <c r="S239" s="501">
        <v>0</v>
      </c>
      <c r="T239" s="502"/>
      <c r="U239" s="503"/>
      <c r="V239" s="501">
        <v>0</v>
      </c>
      <c r="W239" s="502"/>
      <c r="X239" s="503"/>
      <c r="Y239" s="501">
        <v>0</v>
      </c>
      <c r="Z239" s="502"/>
      <c r="AA239" s="503"/>
      <c r="AB239" s="488"/>
    </row>
    <row r="240" spans="1:28" ht="15.75" customHeight="1">
      <c r="A240" s="507" t="str">
        <f>T(A191)</f>
        <v/>
      </c>
      <c r="B240" s="508"/>
      <c r="C240" s="508"/>
      <c r="D240" s="509"/>
      <c r="E240" s="497"/>
      <c r="F240" s="498"/>
      <c r="G240" s="497"/>
      <c r="H240" s="500"/>
      <c r="I240" s="498"/>
      <c r="J240" s="504"/>
      <c r="K240" s="505"/>
      <c r="L240" s="506"/>
      <c r="M240" s="504"/>
      <c r="N240" s="505"/>
      <c r="O240" s="506"/>
      <c r="P240" s="504"/>
      <c r="Q240" s="505"/>
      <c r="R240" s="506"/>
      <c r="S240" s="504"/>
      <c r="T240" s="505"/>
      <c r="U240" s="506"/>
      <c r="V240" s="504"/>
      <c r="W240" s="505"/>
      <c r="X240" s="506"/>
      <c r="Y240" s="504"/>
      <c r="Z240" s="505"/>
      <c r="AA240" s="506"/>
      <c r="AB240" s="488"/>
    </row>
    <row r="241" spans="1:28" ht="15.75" customHeight="1" thickBot="1">
      <c r="A241" s="510"/>
      <c r="B241" s="511"/>
      <c r="C241" s="511"/>
      <c r="D241" s="512"/>
      <c r="E241" s="513">
        <f>SUM(E239)</f>
        <v>1</v>
      </c>
      <c r="F241" s="514"/>
      <c r="G241" s="515">
        <f>SUM(G239)</f>
        <v>0</v>
      </c>
      <c r="H241" s="513"/>
      <c r="I241" s="514"/>
      <c r="J241" s="515">
        <f>SUM((J239+M239+P239)/3)</f>
        <v>0</v>
      </c>
      <c r="K241" s="513"/>
      <c r="L241" s="513"/>
      <c r="M241" s="513"/>
      <c r="N241" s="513"/>
      <c r="O241" s="513"/>
      <c r="P241" s="513"/>
      <c r="Q241" s="513"/>
      <c r="R241" s="514"/>
      <c r="S241" s="515">
        <f>SUM(((S239*3)+V239+Y239)/5)</f>
        <v>0</v>
      </c>
      <c r="T241" s="513"/>
      <c r="U241" s="513"/>
      <c r="V241" s="513"/>
      <c r="W241" s="513"/>
      <c r="X241" s="513"/>
      <c r="Y241" s="513"/>
      <c r="Z241" s="513"/>
      <c r="AA241" s="542"/>
      <c r="AB241" s="489"/>
    </row>
    <row r="242" spans="1:28" ht="15.75" customHeight="1" thickBot="1">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row>
    <row r="243" spans="1:28" ht="15.75" customHeight="1">
      <c r="A243" s="472" t="str">
        <f>T(A237)</f>
        <v>Cyber Attack</v>
      </c>
      <c r="B243" s="473"/>
      <c r="C243" s="473"/>
      <c r="D243" s="474"/>
      <c r="E243" s="478" t="s">
        <v>5</v>
      </c>
      <c r="F243" s="479"/>
      <c r="G243" s="478" t="s">
        <v>159</v>
      </c>
      <c r="H243" s="482"/>
      <c r="I243" s="479"/>
      <c r="J243" s="484" t="s">
        <v>7</v>
      </c>
      <c r="K243" s="485"/>
      <c r="L243" s="485"/>
      <c r="M243" s="485"/>
      <c r="N243" s="485"/>
      <c r="O243" s="485"/>
      <c r="P243" s="485"/>
      <c r="Q243" s="485"/>
      <c r="R243" s="486"/>
      <c r="S243" s="484" t="s">
        <v>9</v>
      </c>
      <c r="T243" s="485"/>
      <c r="U243" s="485"/>
      <c r="V243" s="485"/>
      <c r="W243" s="485"/>
      <c r="X243" s="485"/>
      <c r="Y243" s="485"/>
      <c r="Z243" s="485"/>
      <c r="AA243" s="541"/>
      <c r="AB243" s="487">
        <f>SUM(((((J247+S247)/2)*G247)*E247))</f>
        <v>0</v>
      </c>
    </row>
    <row r="244" spans="1:28" ht="15.75" customHeight="1">
      <c r="A244" s="475"/>
      <c r="B244" s="476"/>
      <c r="C244" s="476"/>
      <c r="D244" s="477"/>
      <c r="E244" s="480"/>
      <c r="F244" s="481"/>
      <c r="G244" s="480"/>
      <c r="H244" s="483"/>
      <c r="I244" s="481"/>
      <c r="J244" s="490" t="s">
        <v>163</v>
      </c>
      <c r="K244" s="491"/>
      <c r="L244" s="492"/>
      <c r="M244" s="490" t="s">
        <v>165</v>
      </c>
      <c r="N244" s="491"/>
      <c r="O244" s="492"/>
      <c r="P244" s="490" t="s">
        <v>167</v>
      </c>
      <c r="Q244" s="491"/>
      <c r="R244" s="492"/>
      <c r="S244" s="490" t="s">
        <v>213</v>
      </c>
      <c r="T244" s="491"/>
      <c r="U244" s="492"/>
      <c r="V244" s="490" t="s">
        <v>219</v>
      </c>
      <c r="W244" s="491"/>
      <c r="X244" s="492"/>
      <c r="Y244" s="490" t="s">
        <v>225</v>
      </c>
      <c r="Z244" s="491"/>
      <c r="AA244" s="540"/>
      <c r="AB244" s="488"/>
    </row>
    <row r="245" spans="1:28" ht="15.75" customHeight="1">
      <c r="A245" s="493" t="str">
        <f>T(A196)</f>
        <v>Fueling Facilities/Depots</v>
      </c>
      <c r="B245" s="494"/>
      <c r="C245" s="96" t="str">
        <f>T(C196)</f>
        <v>BUS</v>
      </c>
      <c r="D245" s="99">
        <f>SUM(D196)</f>
        <v>7</v>
      </c>
      <c r="E245" s="495">
        <v>1</v>
      </c>
      <c r="F245" s="496"/>
      <c r="G245" s="495">
        <f>SUM(G196)</f>
        <v>0</v>
      </c>
      <c r="H245" s="499"/>
      <c r="I245" s="496"/>
      <c r="J245" s="501">
        <v>0</v>
      </c>
      <c r="K245" s="502"/>
      <c r="L245" s="503"/>
      <c r="M245" s="501">
        <v>0</v>
      </c>
      <c r="N245" s="502"/>
      <c r="O245" s="503"/>
      <c r="P245" s="501">
        <v>0</v>
      </c>
      <c r="Q245" s="502"/>
      <c r="R245" s="503"/>
      <c r="S245" s="501">
        <v>0</v>
      </c>
      <c r="T245" s="502"/>
      <c r="U245" s="503"/>
      <c r="V245" s="501">
        <v>0</v>
      </c>
      <c r="W245" s="502"/>
      <c r="X245" s="503"/>
      <c r="Y245" s="501">
        <v>0</v>
      </c>
      <c r="Z245" s="502"/>
      <c r="AA245" s="503"/>
      <c r="AB245" s="488"/>
    </row>
    <row r="246" spans="1:28" ht="15.75" customHeight="1">
      <c r="A246" s="507" t="str">
        <f>T(A197)</f>
        <v/>
      </c>
      <c r="B246" s="508"/>
      <c r="C246" s="508"/>
      <c r="D246" s="509"/>
      <c r="E246" s="497"/>
      <c r="F246" s="498"/>
      <c r="G246" s="497"/>
      <c r="H246" s="500"/>
      <c r="I246" s="498"/>
      <c r="J246" s="504"/>
      <c r="K246" s="505"/>
      <c r="L246" s="506"/>
      <c r="M246" s="504"/>
      <c r="N246" s="505"/>
      <c r="O246" s="506"/>
      <c r="P246" s="504"/>
      <c r="Q246" s="505"/>
      <c r="R246" s="506"/>
      <c r="S246" s="504"/>
      <c r="T246" s="505"/>
      <c r="U246" s="506"/>
      <c r="V246" s="504"/>
      <c r="W246" s="505"/>
      <c r="X246" s="506"/>
      <c r="Y246" s="504"/>
      <c r="Z246" s="505"/>
      <c r="AA246" s="506"/>
      <c r="AB246" s="488"/>
    </row>
    <row r="247" spans="1:28" ht="15.75" customHeight="1" thickBot="1">
      <c r="A247" s="510"/>
      <c r="B247" s="511"/>
      <c r="C247" s="511"/>
      <c r="D247" s="512"/>
      <c r="E247" s="513">
        <f>SUM(E245)</f>
        <v>1</v>
      </c>
      <c r="F247" s="514"/>
      <c r="G247" s="515">
        <f>SUM(G245)</f>
        <v>0</v>
      </c>
      <c r="H247" s="513"/>
      <c r="I247" s="514"/>
      <c r="J247" s="515">
        <f>SUM((J245+M245+P245)/3)</f>
        <v>0</v>
      </c>
      <c r="K247" s="513"/>
      <c r="L247" s="513"/>
      <c r="M247" s="513"/>
      <c r="N247" s="513"/>
      <c r="O247" s="513"/>
      <c r="P247" s="513"/>
      <c r="Q247" s="513"/>
      <c r="R247" s="514"/>
      <c r="S247" s="515">
        <f>SUM(((S245*3)+V245+Y245)/5)</f>
        <v>0</v>
      </c>
      <c r="T247" s="513"/>
      <c r="U247" s="513"/>
      <c r="V247" s="513"/>
      <c r="W247" s="513"/>
      <c r="X247" s="513"/>
      <c r="Y247" s="513"/>
      <c r="Z247" s="513"/>
      <c r="AA247" s="542"/>
      <c r="AB247" s="489"/>
    </row>
    <row r="248" spans="1:28" ht="15.75" customHeight="1" thickBot="1">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row>
    <row r="249" spans="1:28" ht="15.75" customHeight="1">
      <c r="A249" s="472" t="str">
        <f>T(A243)</f>
        <v>Cyber Attack</v>
      </c>
      <c r="B249" s="473"/>
      <c r="C249" s="473"/>
      <c r="D249" s="474"/>
      <c r="E249" s="478" t="s">
        <v>5</v>
      </c>
      <c r="F249" s="479"/>
      <c r="G249" s="478" t="s">
        <v>159</v>
      </c>
      <c r="H249" s="482"/>
      <c r="I249" s="479"/>
      <c r="J249" s="484" t="s">
        <v>7</v>
      </c>
      <c r="K249" s="485"/>
      <c r="L249" s="485"/>
      <c r="M249" s="485"/>
      <c r="N249" s="485"/>
      <c r="O249" s="485"/>
      <c r="P249" s="485"/>
      <c r="Q249" s="485"/>
      <c r="R249" s="486"/>
      <c r="S249" s="484" t="s">
        <v>9</v>
      </c>
      <c r="T249" s="485"/>
      <c r="U249" s="485"/>
      <c r="V249" s="485"/>
      <c r="W249" s="485"/>
      <c r="X249" s="485"/>
      <c r="Y249" s="485"/>
      <c r="Z249" s="485"/>
      <c r="AA249" s="541"/>
      <c r="AB249" s="487">
        <f>SUM(((((J253+S253)/2)*G253)*E253))</f>
        <v>0</v>
      </c>
    </row>
    <row r="250" spans="1:28" ht="15.75" customHeight="1">
      <c r="A250" s="475"/>
      <c r="B250" s="476"/>
      <c r="C250" s="476"/>
      <c r="D250" s="477"/>
      <c r="E250" s="480"/>
      <c r="F250" s="481"/>
      <c r="G250" s="480"/>
      <c r="H250" s="483"/>
      <c r="I250" s="481"/>
      <c r="J250" s="490" t="s">
        <v>163</v>
      </c>
      <c r="K250" s="491"/>
      <c r="L250" s="492"/>
      <c r="M250" s="490" t="s">
        <v>165</v>
      </c>
      <c r="N250" s="491"/>
      <c r="O250" s="492"/>
      <c r="P250" s="490" t="s">
        <v>167</v>
      </c>
      <c r="Q250" s="491"/>
      <c r="R250" s="492"/>
      <c r="S250" s="490" t="s">
        <v>213</v>
      </c>
      <c r="T250" s="491"/>
      <c r="U250" s="492"/>
      <c r="V250" s="490" t="s">
        <v>219</v>
      </c>
      <c r="W250" s="491"/>
      <c r="X250" s="492"/>
      <c r="Y250" s="490" t="s">
        <v>225</v>
      </c>
      <c r="Z250" s="491"/>
      <c r="AA250" s="540"/>
      <c r="AB250" s="488"/>
    </row>
    <row r="251" spans="1:28" ht="15.75" customHeight="1">
      <c r="A251" s="493" t="str">
        <f>T(A202)</f>
        <v>Maintenance Barns/Facilities</v>
      </c>
      <c r="B251" s="494"/>
      <c r="C251" s="96" t="str">
        <f>T(C202)</f>
        <v>BUS</v>
      </c>
      <c r="D251" s="99">
        <f>SUM(D202)</f>
        <v>8</v>
      </c>
      <c r="E251" s="495">
        <v>1</v>
      </c>
      <c r="F251" s="496"/>
      <c r="G251" s="495">
        <f>SUM(G202)</f>
        <v>0</v>
      </c>
      <c r="H251" s="499"/>
      <c r="I251" s="496"/>
      <c r="J251" s="501">
        <v>0</v>
      </c>
      <c r="K251" s="502"/>
      <c r="L251" s="503"/>
      <c r="M251" s="501">
        <v>0</v>
      </c>
      <c r="N251" s="502"/>
      <c r="O251" s="503"/>
      <c r="P251" s="501">
        <v>0</v>
      </c>
      <c r="Q251" s="502"/>
      <c r="R251" s="503"/>
      <c r="S251" s="501">
        <v>0</v>
      </c>
      <c r="T251" s="502"/>
      <c r="U251" s="503"/>
      <c r="V251" s="501">
        <v>0</v>
      </c>
      <c r="W251" s="502"/>
      <c r="X251" s="503"/>
      <c r="Y251" s="501">
        <v>0</v>
      </c>
      <c r="Z251" s="502"/>
      <c r="AA251" s="503"/>
      <c r="AB251" s="488"/>
    </row>
    <row r="252" spans="1:28" ht="15.75" customHeight="1">
      <c r="A252" s="507" t="str">
        <f>T(A203)</f>
        <v/>
      </c>
      <c r="B252" s="508"/>
      <c r="C252" s="508"/>
      <c r="D252" s="509"/>
      <c r="E252" s="497"/>
      <c r="F252" s="498"/>
      <c r="G252" s="497"/>
      <c r="H252" s="500"/>
      <c r="I252" s="498"/>
      <c r="J252" s="504"/>
      <c r="K252" s="505"/>
      <c r="L252" s="506"/>
      <c r="M252" s="504"/>
      <c r="N252" s="505"/>
      <c r="O252" s="506"/>
      <c r="P252" s="504"/>
      <c r="Q252" s="505"/>
      <c r="R252" s="506"/>
      <c r="S252" s="504"/>
      <c r="T252" s="505"/>
      <c r="U252" s="506"/>
      <c r="V252" s="504"/>
      <c r="W252" s="505"/>
      <c r="X252" s="506"/>
      <c r="Y252" s="504"/>
      <c r="Z252" s="505"/>
      <c r="AA252" s="506"/>
      <c r="AB252" s="488"/>
    </row>
    <row r="253" spans="1:28" ht="15.75" customHeight="1" thickBot="1">
      <c r="A253" s="510"/>
      <c r="B253" s="511"/>
      <c r="C253" s="511"/>
      <c r="D253" s="512"/>
      <c r="E253" s="513">
        <f>SUM(E251)</f>
        <v>1</v>
      </c>
      <c r="F253" s="514"/>
      <c r="G253" s="515">
        <f>SUM(G251)</f>
        <v>0</v>
      </c>
      <c r="H253" s="513"/>
      <c r="I253" s="514"/>
      <c r="J253" s="515">
        <f>SUM((J251+M251+P251)/3)</f>
        <v>0</v>
      </c>
      <c r="K253" s="513"/>
      <c r="L253" s="513"/>
      <c r="M253" s="513"/>
      <c r="N253" s="513"/>
      <c r="O253" s="513"/>
      <c r="P253" s="513"/>
      <c r="Q253" s="513"/>
      <c r="R253" s="514"/>
      <c r="S253" s="515">
        <f>SUM(((S251*3)+V251+Y251)/5)</f>
        <v>0</v>
      </c>
      <c r="T253" s="513"/>
      <c r="U253" s="513"/>
      <c r="V253" s="513"/>
      <c r="W253" s="513"/>
      <c r="X253" s="513"/>
      <c r="Y253" s="513"/>
      <c r="Z253" s="513"/>
      <c r="AA253" s="542"/>
      <c r="AB253" s="489"/>
    </row>
    <row r="254" spans="1:28" ht="15.75" customHeight="1"/>
    <row r="255" spans="1:28" ht="31.5" thickBot="1">
      <c r="A255" s="522" t="str">
        <f>T(Definitions!D24)</f>
        <v>Natural Disaster</v>
      </c>
      <c r="B255" s="522"/>
      <c r="C255" s="522"/>
      <c r="D255" s="522"/>
      <c r="E255" s="522"/>
      <c r="F255" s="522"/>
      <c r="G255" s="522"/>
      <c r="H255" s="522"/>
      <c r="I255" s="522"/>
      <c r="J255" s="522"/>
      <c r="K255" s="522"/>
      <c r="L255" s="522"/>
      <c r="M255" s="522"/>
      <c r="N255" s="522"/>
      <c r="O255" s="522"/>
      <c r="P255" s="522"/>
      <c r="Q255" s="522"/>
      <c r="R255" s="522"/>
      <c r="S255" s="522"/>
      <c r="T255" s="522"/>
      <c r="U255" s="522"/>
      <c r="V255" s="522"/>
      <c r="W255" s="522"/>
      <c r="X255" s="522"/>
      <c r="Y255" s="522"/>
      <c r="Z255" s="522"/>
      <c r="AA255" s="522"/>
      <c r="AB255" s="522"/>
    </row>
    <row r="256" spans="1:28" ht="15.75" customHeight="1">
      <c r="A256" s="472" t="str">
        <f>T(A255)</f>
        <v>Natural Disaster</v>
      </c>
      <c r="B256" s="473"/>
      <c r="C256" s="473"/>
      <c r="D256" s="474"/>
      <c r="E256" s="523" t="s">
        <v>5</v>
      </c>
      <c r="F256" s="524"/>
      <c r="G256" s="478" t="s">
        <v>159</v>
      </c>
      <c r="H256" s="482"/>
      <c r="I256" s="479"/>
      <c r="J256" s="484" t="s">
        <v>7</v>
      </c>
      <c r="K256" s="485"/>
      <c r="L256" s="485"/>
      <c r="M256" s="485"/>
      <c r="N256" s="485"/>
      <c r="O256" s="485"/>
      <c r="P256" s="485"/>
      <c r="Q256" s="485"/>
      <c r="R256" s="486"/>
      <c r="S256" s="484" t="s">
        <v>9</v>
      </c>
      <c r="T256" s="485"/>
      <c r="U256" s="485"/>
      <c r="V256" s="485"/>
      <c r="W256" s="485"/>
      <c r="X256" s="485"/>
      <c r="Y256" s="485"/>
      <c r="Z256" s="485"/>
      <c r="AA256" s="541"/>
      <c r="AB256" s="487">
        <f>SUM(((((J260+S260)/2)*G260)*E260))</f>
        <v>0</v>
      </c>
    </row>
    <row r="257" spans="1:28" ht="15.75" customHeight="1">
      <c r="A257" s="475"/>
      <c r="B257" s="476"/>
      <c r="C257" s="476"/>
      <c r="D257" s="477"/>
      <c r="E257" s="525"/>
      <c r="F257" s="526"/>
      <c r="G257" s="480"/>
      <c r="H257" s="483"/>
      <c r="I257" s="481"/>
      <c r="J257" s="490" t="s">
        <v>163</v>
      </c>
      <c r="K257" s="491"/>
      <c r="L257" s="492"/>
      <c r="M257" s="490" t="s">
        <v>165</v>
      </c>
      <c r="N257" s="491"/>
      <c r="O257" s="492"/>
      <c r="P257" s="490" t="s">
        <v>167</v>
      </c>
      <c r="Q257" s="491"/>
      <c r="R257" s="492"/>
      <c r="S257" s="490" t="s">
        <v>213</v>
      </c>
      <c r="T257" s="491"/>
      <c r="U257" s="492"/>
      <c r="V257" s="490" t="s">
        <v>219</v>
      </c>
      <c r="W257" s="491"/>
      <c r="X257" s="492"/>
      <c r="Y257" s="490" t="s">
        <v>225</v>
      </c>
      <c r="Z257" s="491"/>
      <c r="AA257" s="540"/>
      <c r="AB257" s="488"/>
    </row>
    <row r="258" spans="1:28" ht="15.75" customHeight="1">
      <c r="A258" s="493" t="str">
        <f>T(A209)</f>
        <v>Headquarters Building</v>
      </c>
      <c r="B258" s="494"/>
      <c r="C258" s="96" t="str">
        <f>T(C209)</f>
        <v>BUS</v>
      </c>
      <c r="D258" s="99">
        <f>SUM(D209)</f>
        <v>1</v>
      </c>
      <c r="E258" s="495">
        <v>1</v>
      </c>
      <c r="F258" s="496"/>
      <c r="G258" s="495">
        <f>SUM(G209)</f>
        <v>0</v>
      </c>
      <c r="H258" s="499"/>
      <c r="I258" s="496"/>
      <c r="J258" s="501">
        <v>0</v>
      </c>
      <c r="K258" s="502"/>
      <c r="L258" s="503"/>
      <c r="M258" s="501">
        <v>0</v>
      </c>
      <c r="N258" s="502"/>
      <c r="O258" s="503"/>
      <c r="P258" s="501">
        <v>0</v>
      </c>
      <c r="Q258" s="502"/>
      <c r="R258" s="503"/>
      <c r="S258" s="501">
        <v>0</v>
      </c>
      <c r="T258" s="502"/>
      <c r="U258" s="503"/>
      <c r="V258" s="501">
        <v>0</v>
      </c>
      <c r="W258" s="502"/>
      <c r="X258" s="503"/>
      <c r="Y258" s="501">
        <v>0</v>
      </c>
      <c r="Z258" s="502"/>
      <c r="AA258" s="503"/>
      <c r="AB258" s="488"/>
    </row>
    <row r="259" spans="1:28" ht="15.75" customHeight="1">
      <c r="A259" s="507" t="str">
        <f>T(A210)</f>
        <v/>
      </c>
      <c r="B259" s="508"/>
      <c r="C259" s="508"/>
      <c r="D259" s="509"/>
      <c r="E259" s="497"/>
      <c r="F259" s="498"/>
      <c r="G259" s="497"/>
      <c r="H259" s="500"/>
      <c r="I259" s="498"/>
      <c r="J259" s="504"/>
      <c r="K259" s="505"/>
      <c r="L259" s="506"/>
      <c r="M259" s="504"/>
      <c r="N259" s="505"/>
      <c r="O259" s="506"/>
      <c r="P259" s="504"/>
      <c r="Q259" s="505"/>
      <c r="R259" s="506"/>
      <c r="S259" s="504"/>
      <c r="T259" s="505"/>
      <c r="U259" s="506"/>
      <c r="V259" s="504"/>
      <c r="W259" s="505"/>
      <c r="X259" s="506"/>
      <c r="Y259" s="504"/>
      <c r="Z259" s="505"/>
      <c r="AA259" s="506"/>
      <c r="AB259" s="488"/>
    </row>
    <row r="260" spans="1:28" ht="15.75" customHeight="1" thickBot="1">
      <c r="A260" s="510"/>
      <c r="B260" s="511"/>
      <c r="C260" s="511"/>
      <c r="D260" s="512"/>
      <c r="E260" s="513">
        <f>SUM(E258)</f>
        <v>1</v>
      </c>
      <c r="F260" s="514"/>
      <c r="G260" s="515">
        <f>SUM(G258)</f>
        <v>0</v>
      </c>
      <c r="H260" s="513"/>
      <c r="I260" s="514"/>
      <c r="J260" s="515">
        <f>SUM((J258+M258+P258)/3)</f>
        <v>0</v>
      </c>
      <c r="K260" s="513"/>
      <c r="L260" s="513"/>
      <c r="M260" s="513"/>
      <c r="N260" s="513"/>
      <c r="O260" s="513"/>
      <c r="P260" s="513"/>
      <c r="Q260" s="513"/>
      <c r="R260" s="514"/>
      <c r="S260" s="515">
        <f>SUM(((S258*3)+V258+Y258)/5)</f>
        <v>0</v>
      </c>
      <c r="T260" s="513"/>
      <c r="U260" s="513"/>
      <c r="V260" s="513"/>
      <c r="W260" s="513"/>
      <c r="X260" s="513"/>
      <c r="Y260" s="513"/>
      <c r="Z260" s="513"/>
      <c r="AA260" s="542"/>
      <c r="AB260" s="489"/>
    </row>
    <row r="261" spans="1:28" ht="15.75" customHeight="1" thickBot="1">
      <c r="A261" s="114"/>
      <c r="B261" s="114"/>
      <c r="C261" s="114"/>
      <c r="D261" s="114"/>
      <c r="E261" s="114"/>
      <c r="F261" s="114"/>
      <c r="G261" s="114"/>
      <c r="H261" s="114"/>
      <c r="I261" s="114"/>
      <c r="J261" s="100"/>
      <c r="K261" s="100"/>
      <c r="L261" s="100"/>
      <c r="M261" s="100"/>
      <c r="N261" s="100"/>
      <c r="O261" s="100"/>
      <c r="P261" s="100"/>
      <c r="Q261" s="100"/>
      <c r="R261" s="100"/>
      <c r="S261" s="100"/>
      <c r="T261" s="100"/>
      <c r="U261" s="100"/>
      <c r="V261" s="100"/>
      <c r="W261" s="100"/>
      <c r="X261" s="100"/>
      <c r="Y261" s="100"/>
      <c r="Z261" s="100"/>
      <c r="AA261" s="100"/>
      <c r="AB261" s="114"/>
    </row>
    <row r="262" spans="1:28" ht="15.75" customHeight="1">
      <c r="A262" s="472" t="str">
        <f>T(A255)</f>
        <v>Natural Disaster</v>
      </c>
      <c r="B262" s="473"/>
      <c r="C262" s="473"/>
      <c r="D262" s="474"/>
      <c r="E262" s="523" t="s">
        <v>5</v>
      </c>
      <c r="F262" s="524"/>
      <c r="G262" s="478" t="s">
        <v>159</v>
      </c>
      <c r="H262" s="482"/>
      <c r="I262" s="479"/>
      <c r="J262" s="484" t="s">
        <v>7</v>
      </c>
      <c r="K262" s="485"/>
      <c r="L262" s="485"/>
      <c r="M262" s="485"/>
      <c r="N262" s="485"/>
      <c r="O262" s="485"/>
      <c r="P262" s="485"/>
      <c r="Q262" s="485"/>
      <c r="R262" s="486"/>
      <c r="S262" s="484" t="s">
        <v>9</v>
      </c>
      <c r="T262" s="485"/>
      <c r="U262" s="485"/>
      <c r="V262" s="485"/>
      <c r="W262" s="485"/>
      <c r="X262" s="485"/>
      <c r="Y262" s="485"/>
      <c r="Z262" s="485"/>
      <c r="AA262" s="541"/>
      <c r="AB262" s="487">
        <f>SUM(((((J266+S266)/2)*G266)*E266))</f>
        <v>0</v>
      </c>
    </row>
    <row r="263" spans="1:28" ht="15.75" customHeight="1">
      <c r="A263" s="475"/>
      <c r="B263" s="476"/>
      <c r="C263" s="476"/>
      <c r="D263" s="477"/>
      <c r="E263" s="525"/>
      <c r="F263" s="526"/>
      <c r="G263" s="480"/>
      <c r="H263" s="483"/>
      <c r="I263" s="481"/>
      <c r="J263" s="490" t="s">
        <v>163</v>
      </c>
      <c r="K263" s="491"/>
      <c r="L263" s="492"/>
      <c r="M263" s="490" t="s">
        <v>165</v>
      </c>
      <c r="N263" s="491"/>
      <c r="O263" s="492"/>
      <c r="P263" s="490" t="s">
        <v>167</v>
      </c>
      <c r="Q263" s="491"/>
      <c r="R263" s="492"/>
      <c r="S263" s="490" t="s">
        <v>213</v>
      </c>
      <c r="T263" s="491"/>
      <c r="U263" s="492"/>
      <c r="V263" s="490" t="s">
        <v>219</v>
      </c>
      <c r="W263" s="491"/>
      <c r="X263" s="492"/>
      <c r="Y263" s="490" t="s">
        <v>225</v>
      </c>
      <c r="Z263" s="491"/>
      <c r="AA263" s="540"/>
      <c r="AB263" s="488"/>
    </row>
    <row r="264" spans="1:28" ht="15.75" customHeight="1">
      <c r="A264" s="493" t="str">
        <f>T(A215)</f>
        <v>System Owned Bus Station</v>
      </c>
      <c r="B264" s="494"/>
      <c r="C264" s="96" t="str">
        <f>T(C215)</f>
        <v>BUS</v>
      </c>
      <c r="D264" s="99">
        <f>SUM(D215)</f>
        <v>2</v>
      </c>
      <c r="E264" s="495">
        <v>1</v>
      </c>
      <c r="F264" s="496"/>
      <c r="G264" s="495">
        <f>SUM(G215)</f>
        <v>0</v>
      </c>
      <c r="H264" s="499"/>
      <c r="I264" s="496"/>
      <c r="J264" s="501">
        <v>0</v>
      </c>
      <c r="K264" s="502"/>
      <c r="L264" s="503"/>
      <c r="M264" s="501">
        <v>0</v>
      </c>
      <c r="N264" s="502"/>
      <c r="O264" s="503"/>
      <c r="P264" s="501">
        <v>0</v>
      </c>
      <c r="Q264" s="502"/>
      <c r="R264" s="503"/>
      <c r="S264" s="501">
        <v>0</v>
      </c>
      <c r="T264" s="502"/>
      <c r="U264" s="503"/>
      <c r="V264" s="501">
        <v>0</v>
      </c>
      <c r="W264" s="502"/>
      <c r="X264" s="503"/>
      <c r="Y264" s="501">
        <v>0</v>
      </c>
      <c r="Z264" s="502"/>
      <c r="AA264" s="503"/>
      <c r="AB264" s="488"/>
    </row>
    <row r="265" spans="1:28" ht="15.75" customHeight="1">
      <c r="A265" s="507" t="str">
        <f>T(A216)</f>
        <v/>
      </c>
      <c r="B265" s="508"/>
      <c r="C265" s="508"/>
      <c r="D265" s="509"/>
      <c r="E265" s="497"/>
      <c r="F265" s="498"/>
      <c r="G265" s="497"/>
      <c r="H265" s="500"/>
      <c r="I265" s="498"/>
      <c r="J265" s="504"/>
      <c r="K265" s="505"/>
      <c r="L265" s="506"/>
      <c r="M265" s="504"/>
      <c r="N265" s="505"/>
      <c r="O265" s="506"/>
      <c r="P265" s="504"/>
      <c r="Q265" s="505"/>
      <c r="R265" s="506"/>
      <c r="S265" s="504"/>
      <c r="T265" s="505"/>
      <c r="U265" s="506"/>
      <c r="V265" s="504"/>
      <c r="W265" s="505"/>
      <c r="X265" s="506"/>
      <c r="Y265" s="504"/>
      <c r="Z265" s="505"/>
      <c r="AA265" s="506"/>
      <c r="AB265" s="488"/>
    </row>
    <row r="266" spans="1:28" ht="15.75" customHeight="1" thickBot="1">
      <c r="A266" s="510"/>
      <c r="B266" s="511"/>
      <c r="C266" s="511"/>
      <c r="D266" s="512"/>
      <c r="E266" s="513">
        <f>SUM(E264)</f>
        <v>1</v>
      </c>
      <c r="F266" s="514"/>
      <c r="G266" s="515">
        <f>SUM(G264)</f>
        <v>0</v>
      </c>
      <c r="H266" s="513"/>
      <c r="I266" s="514"/>
      <c r="J266" s="515">
        <f>SUM((J264+M264+P264)/3)</f>
        <v>0</v>
      </c>
      <c r="K266" s="513"/>
      <c r="L266" s="513"/>
      <c r="M266" s="513"/>
      <c r="N266" s="513"/>
      <c r="O266" s="513"/>
      <c r="P266" s="513"/>
      <c r="Q266" s="513"/>
      <c r="R266" s="514"/>
      <c r="S266" s="515">
        <f>SUM(((S264*3)+V264+Y264)/5)</f>
        <v>0</v>
      </c>
      <c r="T266" s="513"/>
      <c r="U266" s="513"/>
      <c r="V266" s="513"/>
      <c r="W266" s="513"/>
      <c r="X266" s="513"/>
      <c r="Y266" s="513"/>
      <c r="Z266" s="513"/>
      <c r="AA266" s="542"/>
      <c r="AB266" s="489"/>
    </row>
    <row r="267" spans="1:28" ht="15.75" customHeight="1" thickBot="1">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row>
    <row r="268" spans="1:28" ht="15.75" customHeight="1">
      <c r="A268" s="472" t="str">
        <f>T(A262)</f>
        <v>Natural Disaster</v>
      </c>
      <c r="B268" s="473"/>
      <c r="C268" s="473"/>
      <c r="D268" s="474"/>
      <c r="E268" s="478" t="s">
        <v>5</v>
      </c>
      <c r="F268" s="479"/>
      <c r="G268" s="478" t="s">
        <v>159</v>
      </c>
      <c r="H268" s="482"/>
      <c r="I268" s="479"/>
      <c r="J268" s="484" t="s">
        <v>7</v>
      </c>
      <c r="K268" s="485"/>
      <c r="L268" s="485"/>
      <c r="M268" s="485"/>
      <c r="N268" s="485"/>
      <c r="O268" s="485"/>
      <c r="P268" s="485"/>
      <c r="Q268" s="485"/>
      <c r="R268" s="486"/>
      <c r="S268" s="484" t="s">
        <v>9</v>
      </c>
      <c r="T268" s="485"/>
      <c r="U268" s="485"/>
      <c r="V268" s="485"/>
      <c r="W268" s="485"/>
      <c r="X268" s="485"/>
      <c r="Y268" s="485"/>
      <c r="Z268" s="485"/>
      <c r="AA268" s="541"/>
      <c r="AB268" s="487">
        <f>SUM(((((J272+S272)/2)*G272)*E272))</f>
        <v>0</v>
      </c>
    </row>
    <row r="269" spans="1:28" ht="15.75" customHeight="1">
      <c r="A269" s="475"/>
      <c r="B269" s="476"/>
      <c r="C269" s="476"/>
      <c r="D269" s="477"/>
      <c r="E269" s="480"/>
      <c r="F269" s="481"/>
      <c r="G269" s="480"/>
      <c r="H269" s="483"/>
      <c r="I269" s="481"/>
      <c r="J269" s="490" t="s">
        <v>163</v>
      </c>
      <c r="K269" s="491"/>
      <c r="L269" s="492"/>
      <c r="M269" s="490" t="s">
        <v>165</v>
      </c>
      <c r="N269" s="491"/>
      <c r="O269" s="492"/>
      <c r="P269" s="490" t="s">
        <v>167</v>
      </c>
      <c r="Q269" s="491"/>
      <c r="R269" s="492"/>
      <c r="S269" s="490" t="s">
        <v>213</v>
      </c>
      <c r="T269" s="491"/>
      <c r="U269" s="492"/>
      <c r="V269" s="490" t="s">
        <v>219</v>
      </c>
      <c r="W269" s="491"/>
      <c r="X269" s="492"/>
      <c r="Y269" s="490" t="s">
        <v>225</v>
      </c>
      <c r="Z269" s="491"/>
      <c r="AA269" s="540"/>
      <c r="AB269" s="488"/>
    </row>
    <row r="270" spans="1:28" ht="15.75" customHeight="1">
      <c r="A270" s="493" t="str">
        <f>T(A221)</f>
        <v>Bus - Type 1</v>
      </c>
      <c r="B270" s="494"/>
      <c r="C270" s="96" t="str">
        <f>T(C221)</f>
        <v>BUS</v>
      </c>
      <c r="D270" s="99">
        <f>SUM(D221)</f>
        <v>3</v>
      </c>
      <c r="E270" s="495">
        <v>1</v>
      </c>
      <c r="F270" s="496"/>
      <c r="G270" s="495">
        <f>SUM(G221)</f>
        <v>0</v>
      </c>
      <c r="H270" s="499"/>
      <c r="I270" s="496"/>
      <c r="J270" s="501">
        <v>0</v>
      </c>
      <c r="K270" s="502"/>
      <c r="L270" s="503"/>
      <c r="M270" s="501">
        <v>0</v>
      </c>
      <c r="N270" s="502"/>
      <c r="O270" s="503"/>
      <c r="P270" s="501">
        <v>0</v>
      </c>
      <c r="Q270" s="502"/>
      <c r="R270" s="503"/>
      <c r="S270" s="501">
        <v>0</v>
      </c>
      <c r="T270" s="502"/>
      <c r="U270" s="503"/>
      <c r="V270" s="501">
        <v>0</v>
      </c>
      <c r="W270" s="502"/>
      <c r="X270" s="503"/>
      <c r="Y270" s="501">
        <v>0</v>
      </c>
      <c r="Z270" s="502"/>
      <c r="AA270" s="503"/>
      <c r="AB270" s="488"/>
    </row>
    <row r="271" spans="1:28" ht="15.75" customHeight="1">
      <c r="A271" s="507" t="str">
        <f>T(A222)</f>
        <v/>
      </c>
      <c r="B271" s="508"/>
      <c r="C271" s="508"/>
      <c r="D271" s="509"/>
      <c r="E271" s="497"/>
      <c r="F271" s="498"/>
      <c r="G271" s="497"/>
      <c r="H271" s="500"/>
      <c r="I271" s="498"/>
      <c r="J271" s="504"/>
      <c r="K271" s="505"/>
      <c r="L271" s="506"/>
      <c r="M271" s="504"/>
      <c r="N271" s="505"/>
      <c r="O271" s="506"/>
      <c r="P271" s="504"/>
      <c r="Q271" s="505"/>
      <c r="R271" s="506"/>
      <c r="S271" s="504"/>
      <c r="T271" s="505"/>
      <c r="U271" s="506"/>
      <c r="V271" s="504"/>
      <c r="W271" s="505"/>
      <c r="X271" s="506"/>
      <c r="Y271" s="504"/>
      <c r="Z271" s="505"/>
      <c r="AA271" s="506"/>
      <c r="AB271" s="488"/>
    </row>
    <row r="272" spans="1:28" ht="15.75" customHeight="1" thickBot="1">
      <c r="A272" s="510"/>
      <c r="B272" s="511"/>
      <c r="C272" s="511"/>
      <c r="D272" s="512"/>
      <c r="E272" s="513">
        <f>SUM(E270)</f>
        <v>1</v>
      </c>
      <c r="F272" s="514"/>
      <c r="G272" s="515">
        <f>SUM(G270)</f>
        <v>0</v>
      </c>
      <c r="H272" s="513"/>
      <c r="I272" s="514"/>
      <c r="J272" s="515">
        <f>SUM((J270+M270+P270)/3)</f>
        <v>0</v>
      </c>
      <c r="K272" s="513"/>
      <c r="L272" s="513"/>
      <c r="M272" s="513"/>
      <c r="N272" s="513"/>
      <c r="O272" s="513"/>
      <c r="P272" s="513"/>
      <c r="Q272" s="513"/>
      <c r="R272" s="514"/>
      <c r="S272" s="515">
        <f>SUM(((S270*3)+V270+Y270)/5)</f>
        <v>0</v>
      </c>
      <c r="T272" s="513"/>
      <c r="U272" s="513"/>
      <c r="V272" s="513"/>
      <c r="W272" s="513"/>
      <c r="X272" s="513"/>
      <c r="Y272" s="513"/>
      <c r="Z272" s="513"/>
      <c r="AA272" s="542"/>
      <c r="AB272" s="489"/>
    </row>
    <row r="273" spans="1:28" ht="15.75" customHeight="1" thickBot="1">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row>
    <row r="274" spans="1:28" ht="15.75" customHeight="1">
      <c r="A274" s="472" t="str">
        <f>T(A268)</f>
        <v>Natural Disaster</v>
      </c>
      <c r="B274" s="473"/>
      <c r="C274" s="473"/>
      <c r="D274" s="474"/>
      <c r="E274" s="478" t="s">
        <v>5</v>
      </c>
      <c r="F274" s="479"/>
      <c r="G274" s="478" t="s">
        <v>159</v>
      </c>
      <c r="H274" s="482"/>
      <c r="I274" s="479"/>
      <c r="J274" s="484" t="s">
        <v>7</v>
      </c>
      <c r="K274" s="485"/>
      <c r="L274" s="485"/>
      <c r="M274" s="485"/>
      <c r="N274" s="485"/>
      <c r="O274" s="485"/>
      <c r="P274" s="485"/>
      <c r="Q274" s="485"/>
      <c r="R274" s="486"/>
      <c r="S274" s="484" t="s">
        <v>9</v>
      </c>
      <c r="T274" s="485"/>
      <c r="U274" s="485"/>
      <c r="V274" s="485"/>
      <c r="W274" s="485"/>
      <c r="X274" s="485"/>
      <c r="Y274" s="485"/>
      <c r="Z274" s="485"/>
      <c r="AA274" s="541"/>
      <c r="AB274" s="487">
        <f>SUM(((((J278+S278)/2)*G278)*E278))</f>
        <v>0</v>
      </c>
    </row>
    <row r="275" spans="1:28" ht="15.75" customHeight="1">
      <c r="A275" s="475"/>
      <c r="B275" s="476"/>
      <c r="C275" s="476"/>
      <c r="D275" s="477"/>
      <c r="E275" s="480"/>
      <c r="F275" s="481"/>
      <c r="G275" s="480"/>
      <c r="H275" s="483"/>
      <c r="I275" s="481"/>
      <c r="J275" s="490" t="s">
        <v>163</v>
      </c>
      <c r="K275" s="491"/>
      <c r="L275" s="492"/>
      <c r="M275" s="490" t="s">
        <v>165</v>
      </c>
      <c r="N275" s="491"/>
      <c r="O275" s="492"/>
      <c r="P275" s="490" t="s">
        <v>167</v>
      </c>
      <c r="Q275" s="491"/>
      <c r="R275" s="492"/>
      <c r="S275" s="490" t="s">
        <v>213</v>
      </c>
      <c r="T275" s="491"/>
      <c r="U275" s="492"/>
      <c r="V275" s="490" t="s">
        <v>219</v>
      </c>
      <c r="W275" s="491"/>
      <c r="X275" s="492"/>
      <c r="Y275" s="490" t="s">
        <v>225</v>
      </c>
      <c r="Z275" s="491"/>
      <c r="AA275" s="540"/>
      <c r="AB275" s="488"/>
    </row>
    <row r="276" spans="1:28" ht="15.75" customHeight="1">
      <c r="A276" s="493" t="str">
        <f>T(A227)</f>
        <v>Bus - Type 2</v>
      </c>
      <c r="B276" s="494"/>
      <c r="C276" s="96" t="str">
        <f>T(C227)</f>
        <v>BUS</v>
      </c>
      <c r="D276" s="99">
        <f>SUM(D227)</f>
        <v>4</v>
      </c>
      <c r="E276" s="495">
        <v>1</v>
      </c>
      <c r="F276" s="496"/>
      <c r="G276" s="495">
        <f>SUM(G227)</f>
        <v>0</v>
      </c>
      <c r="H276" s="499"/>
      <c r="I276" s="496"/>
      <c r="J276" s="501">
        <v>0</v>
      </c>
      <c r="K276" s="502"/>
      <c r="L276" s="503"/>
      <c r="M276" s="501">
        <v>0</v>
      </c>
      <c r="N276" s="502"/>
      <c r="O276" s="503"/>
      <c r="P276" s="501">
        <v>0</v>
      </c>
      <c r="Q276" s="502"/>
      <c r="R276" s="503"/>
      <c r="S276" s="501">
        <v>0</v>
      </c>
      <c r="T276" s="502"/>
      <c r="U276" s="503"/>
      <c r="V276" s="501">
        <v>0</v>
      </c>
      <c r="W276" s="502"/>
      <c r="X276" s="503"/>
      <c r="Y276" s="501">
        <v>0</v>
      </c>
      <c r="Z276" s="502"/>
      <c r="AA276" s="503"/>
      <c r="AB276" s="488"/>
    </row>
    <row r="277" spans="1:28" ht="15.75" customHeight="1">
      <c r="A277" s="507" t="str">
        <f>T(A228)</f>
        <v/>
      </c>
      <c r="B277" s="508"/>
      <c r="C277" s="508"/>
      <c r="D277" s="509"/>
      <c r="E277" s="497"/>
      <c r="F277" s="498"/>
      <c r="G277" s="497"/>
      <c r="H277" s="500"/>
      <c r="I277" s="498"/>
      <c r="J277" s="504"/>
      <c r="K277" s="505"/>
      <c r="L277" s="506"/>
      <c r="M277" s="504"/>
      <c r="N277" s="505"/>
      <c r="O277" s="506"/>
      <c r="P277" s="504"/>
      <c r="Q277" s="505"/>
      <c r="R277" s="506"/>
      <c r="S277" s="504"/>
      <c r="T277" s="505"/>
      <c r="U277" s="506"/>
      <c r="V277" s="504"/>
      <c r="W277" s="505"/>
      <c r="X277" s="506"/>
      <c r="Y277" s="504"/>
      <c r="Z277" s="505"/>
      <c r="AA277" s="506"/>
      <c r="AB277" s="488"/>
    </row>
    <row r="278" spans="1:28" ht="15.75" customHeight="1" thickBot="1">
      <c r="A278" s="510"/>
      <c r="B278" s="511"/>
      <c r="C278" s="511"/>
      <c r="D278" s="512"/>
      <c r="E278" s="513">
        <f>SUM(E276)</f>
        <v>1</v>
      </c>
      <c r="F278" s="514"/>
      <c r="G278" s="515">
        <f>SUM(G276)</f>
        <v>0</v>
      </c>
      <c r="H278" s="513"/>
      <c r="I278" s="514"/>
      <c r="J278" s="515">
        <f>SUM((J276+M276+P276)/3)</f>
        <v>0</v>
      </c>
      <c r="K278" s="513"/>
      <c r="L278" s="513"/>
      <c r="M278" s="513"/>
      <c r="N278" s="513"/>
      <c r="O278" s="513"/>
      <c r="P278" s="513"/>
      <c r="Q278" s="513"/>
      <c r="R278" s="514"/>
      <c r="S278" s="515">
        <f>SUM(((S276*3)+V276+Y276)/5)</f>
        <v>0</v>
      </c>
      <c r="T278" s="513"/>
      <c r="U278" s="513"/>
      <c r="V278" s="513"/>
      <c r="W278" s="513"/>
      <c r="X278" s="513"/>
      <c r="Y278" s="513"/>
      <c r="Z278" s="513"/>
      <c r="AA278" s="542"/>
      <c r="AB278" s="489"/>
    </row>
    <row r="279" spans="1:28" ht="15.75" customHeight="1" thickBot="1">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row>
    <row r="280" spans="1:28" ht="15.75" customHeight="1">
      <c r="A280" s="472" t="str">
        <f>T(A274)</f>
        <v>Natural Disaster</v>
      </c>
      <c r="B280" s="473"/>
      <c r="C280" s="473"/>
      <c r="D280" s="474"/>
      <c r="E280" s="478" t="s">
        <v>5</v>
      </c>
      <c r="F280" s="479"/>
      <c r="G280" s="478" t="s">
        <v>159</v>
      </c>
      <c r="H280" s="482"/>
      <c r="I280" s="479"/>
      <c r="J280" s="484" t="s">
        <v>7</v>
      </c>
      <c r="K280" s="485"/>
      <c r="L280" s="485"/>
      <c r="M280" s="485"/>
      <c r="N280" s="485"/>
      <c r="O280" s="485"/>
      <c r="P280" s="485"/>
      <c r="Q280" s="485"/>
      <c r="R280" s="486"/>
      <c r="S280" s="484" t="s">
        <v>9</v>
      </c>
      <c r="T280" s="485"/>
      <c r="U280" s="485"/>
      <c r="V280" s="485"/>
      <c r="W280" s="485"/>
      <c r="X280" s="485"/>
      <c r="Y280" s="485"/>
      <c r="Z280" s="485"/>
      <c r="AA280" s="541"/>
      <c r="AB280" s="487">
        <f>SUM(((((J284+S284)/2)*G284)*E284))</f>
        <v>0</v>
      </c>
    </row>
    <row r="281" spans="1:28" ht="15.75" customHeight="1">
      <c r="A281" s="475"/>
      <c r="B281" s="476"/>
      <c r="C281" s="476"/>
      <c r="D281" s="477"/>
      <c r="E281" s="480"/>
      <c r="F281" s="481"/>
      <c r="G281" s="480"/>
      <c r="H281" s="483"/>
      <c r="I281" s="481"/>
      <c r="J281" s="490" t="s">
        <v>163</v>
      </c>
      <c r="K281" s="491"/>
      <c r="L281" s="492"/>
      <c r="M281" s="490" t="s">
        <v>165</v>
      </c>
      <c r="N281" s="491"/>
      <c r="O281" s="492"/>
      <c r="P281" s="490" t="s">
        <v>167</v>
      </c>
      <c r="Q281" s="491"/>
      <c r="R281" s="492"/>
      <c r="S281" s="490" t="s">
        <v>213</v>
      </c>
      <c r="T281" s="491"/>
      <c r="U281" s="492"/>
      <c r="V281" s="490" t="s">
        <v>219</v>
      </c>
      <c r="W281" s="491"/>
      <c r="X281" s="492"/>
      <c r="Y281" s="490" t="s">
        <v>225</v>
      </c>
      <c r="Z281" s="491"/>
      <c r="AA281" s="540"/>
      <c r="AB281" s="488"/>
    </row>
    <row r="282" spans="1:28" ht="15.75" customHeight="1">
      <c r="A282" s="493" t="str">
        <f>T(A233)</f>
        <v>Dispatch/Control Center</v>
      </c>
      <c r="B282" s="494"/>
      <c r="C282" s="96" t="str">
        <f>T(C233)</f>
        <v>BUS</v>
      </c>
      <c r="D282" s="99">
        <f>SUM(D233)</f>
        <v>5</v>
      </c>
      <c r="E282" s="495">
        <v>1</v>
      </c>
      <c r="F282" s="496"/>
      <c r="G282" s="495">
        <f>SUM(G233)</f>
        <v>0</v>
      </c>
      <c r="H282" s="499"/>
      <c r="I282" s="496"/>
      <c r="J282" s="501">
        <v>0</v>
      </c>
      <c r="K282" s="502"/>
      <c r="L282" s="503"/>
      <c r="M282" s="501">
        <v>0</v>
      </c>
      <c r="N282" s="502"/>
      <c r="O282" s="503"/>
      <c r="P282" s="501">
        <v>0</v>
      </c>
      <c r="Q282" s="502"/>
      <c r="R282" s="503"/>
      <c r="S282" s="501">
        <v>0</v>
      </c>
      <c r="T282" s="502"/>
      <c r="U282" s="503"/>
      <c r="V282" s="501">
        <v>0</v>
      </c>
      <c r="W282" s="502"/>
      <c r="X282" s="503"/>
      <c r="Y282" s="501">
        <v>0</v>
      </c>
      <c r="Z282" s="502"/>
      <c r="AA282" s="503"/>
      <c r="AB282" s="488"/>
    </row>
    <row r="283" spans="1:28" ht="15.75" customHeight="1">
      <c r="A283" s="507" t="str">
        <f>T(A234)</f>
        <v/>
      </c>
      <c r="B283" s="508"/>
      <c r="C283" s="508"/>
      <c r="D283" s="509"/>
      <c r="E283" s="497"/>
      <c r="F283" s="498"/>
      <c r="G283" s="497"/>
      <c r="H283" s="500"/>
      <c r="I283" s="498"/>
      <c r="J283" s="504"/>
      <c r="K283" s="505"/>
      <c r="L283" s="506"/>
      <c r="M283" s="504"/>
      <c r="N283" s="505"/>
      <c r="O283" s="506"/>
      <c r="P283" s="504"/>
      <c r="Q283" s="505"/>
      <c r="R283" s="506"/>
      <c r="S283" s="504"/>
      <c r="T283" s="505"/>
      <c r="U283" s="506"/>
      <c r="V283" s="504"/>
      <c r="W283" s="505"/>
      <c r="X283" s="506"/>
      <c r="Y283" s="504"/>
      <c r="Z283" s="505"/>
      <c r="AA283" s="506"/>
      <c r="AB283" s="488"/>
    </row>
    <row r="284" spans="1:28" ht="15.75" customHeight="1" thickBot="1">
      <c r="A284" s="510"/>
      <c r="B284" s="511"/>
      <c r="C284" s="511"/>
      <c r="D284" s="512"/>
      <c r="E284" s="513">
        <f>SUM(E282)</f>
        <v>1</v>
      </c>
      <c r="F284" s="514"/>
      <c r="G284" s="515">
        <f>SUM(G282)</f>
        <v>0</v>
      </c>
      <c r="H284" s="513"/>
      <c r="I284" s="514"/>
      <c r="J284" s="515">
        <f>SUM((J282+M282+P282)/3)</f>
        <v>0</v>
      </c>
      <c r="K284" s="513"/>
      <c r="L284" s="513"/>
      <c r="M284" s="513"/>
      <c r="N284" s="513"/>
      <c r="O284" s="513"/>
      <c r="P284" s="513"/>
      <c r="Q284" s="513"/>
      <c r="R284" s="514"/>
      <c r="S284" s="515">
        <f>SUM(((S282*3)+V282+Y282)/5)</f>
        <v>0</v>
      </c>
      <c r="T284" s="513"/>
      <c r="U284" s="513"/>
      <c r="V284" s="513"/>
      <c r="W284" s="513"/>
      <c r="X284" s="513"/>
      <c r="Y284" s="513"/>
      <c r="Z284" s="513"/>
      <c r="AA284" s="542"/>
      <c r="AB284" s="489"/>
    </row>
    <row r="285" spans="1:28" ht="15.75" customHeight="1" thickBot="1">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row>
    <row r="286" spans="1:28" ht="15.75" customHeight="1">
      <c r="A286" s="472" t="str">
        <f>T(A280)</f>
        <v>Natural Disaster</v>
      </c>
      <c r="B286" s="473"/>
      <c r="C286" s="473"/>
      <c r="D286" s="474"/>
      <c r="E286" s="478" t="s">
        <v>5</v>
      </c>
      <c r="F286" s="479"/>
      <c r="G286" s="478" t="s">
        <v>159</v>
      </c>
      <c r="H286" s="482"/>
      <c r="I286" s="479"/>
      <c r="J286" s="484" t="s">
        <v>7</v>
      </c>
      <c r="K286" s="485"/>
      <c r="L286" s="485"/>
      <c r="M286" s="485"/>
      <c r="N286" s="485"/>
      <c r="O286" s="485"/>
      <c r="P286" s="485"/>
      <c r="Q286" s="485"/>
      <c r="R286" s="486"/>
      <c r="S286" s="484" t="s">
        <v>9</v>
      </c>
      <c r="T286" s="485"/>
      <c r="U286" s="485"/>
      <c r="V286" s="485"/>
      <c r="W286" s="485"/>
      <c r="X286" s="485"/>
      <c r="Y286" s="485"/>
      <c r="Z286" s="485"/>
      <c r="AA286" s="541"/>
      <c r="AB286" s="487">
        <f>SUM(((((J290+S290)/2)*G290)*E290))</f>
        <v>0</v>
      </c>
    </row>
    <row r="287" spans="1:28" ht="15.75" customHeight="1">
      <c r="A287" s="475"/>
      <c r="B287" s="476"/>
      <c r="C287" s="476"/>
      <c r="D287" s="477"/>
      <c r="E287" s="480"/>
      <c r="F287" s="481"/>
      <c r="G287" s="480"/>
      <c r="H287" s="483"/>
      <c r="I287" s="481"/>
      <c r="J287" s="490" t="s">
        <v>163</v>
      </c>
      <c r="K287" s="491"/>
      <c r="L287" s="492"/>
      <c r="M287" s="490" t="s">
        <v>165</v>
      </c>
      <c r="N287" s="491"/>
      <c r="O287" s="492"/>
      <c r="P287" s="490" t="s">
        <v>167</v>
      </c>
      <c r="Q287" s="491"/>
      <c r="R287" s="492"/>
      <c r="S287" s="490" t="s">
        <v>213</v>
      </c>
      <c r="T287" s="491"/>
      <c r="U287" s="492"/>
      <c r="V287" s="490" t="s">
        <v>219</v>
      </c>
      <c r="W287" s="491"/>
      <c r="X287" s="492"/>
      <c r="Y287" s="490" t="s">
        <v>225</v>
      </c>
      <c r="Z287" s="491"/>
      <c r="AA287" s="540"/>
      <c r="AB287" s="488"/>
    </row>
    <row r="288" spans="1:28" ht="15.75" customHeight="1">
      <c r="A288" s="493" t="str">
        <f>T(A239)</f>
        <v>Cyber Systems</v>
      </c>
      <c r="B288" s="494"/>
      <c r="C288" s="96" t="str">
        <f>T(C239)</f>
        <v>BUS</v>
      </c>
      <c r="D288" s="99">
        <f>SUM(D239)</f>
        <v>6</v>
      </c>
      <c r="E288" s="495">
        <v>1</v>
      </c>
      <c r="F288" s="496"/>
      <c r="G288" s="495">
        <f>SUM(G239)</f>
        <v>0</v>
      </c>
      <c r="H288" s="499"/>
      <c r="I288" s="496"/>
      <c r="J288" s="501">
        <v>0</v>
      </c>
      <c r="K288" s="502"/>
      <c r="L288" s="503"/>
      <c r="M288" s="501">
        <v>0</v>
      </c>
      <c r="N288" s="502"/>
      <c r="O288" s="503"/>
      <c r="P288" s="501">
        <v>0</v>
      </c>
      <c r="Q288" s="502"/>
      <c r="R288" s="503"/>
      <c r="S288" s="501">
        <v>0</v>
      </c>
      <c r="T288" s="502"/>
      <c r="U288" s="503"/>
      <c r="V288" s="501">
        <v>0</v>
      </c>
      <c r="W288" s="502"/>
      <c r="X288" s="503"/>
      <c r="Y288" s="501">
        <v>0</v>
      </c>
      <c r="Z288" s="502"/>
      <c r="AA288" s="503"/>
      <c r="AB288" s="488"/>
    </row>
    <row r="289" spans="1:28" ht="15.75" customHeight="1">
      <c r="A289" s="507" t="str">
        <f>T(A240)</f>
        <v/>
      </c>
      <c r="B289" s="508"/>
      <c r="C289" s="508"/>
      <c r="D289" s="509"/>
      <c r="E289" s="497"/>
      <c r="F289" s="498"/>
      <c r="G289" s="497"/>
      <c r="H289" s="500"/>
      <c r="I289" s="498"/>
      <c r="J289" s="504"/>
      <c r="K289" s="505"/>
      <c r="L289" s="506"/>
      <c r="M289" s="504"/>
      <c r="N289" s="505"/>
      <c r="O289" s="506"/>
      <c r="P289" s="504"/>
      <c r="Q289" s="505"/>
      <c r="R289" s="506"/>
      <c r="S289" s="504"/>
      <c r="T289" s="505"/>
      <c r="U289" s="506"/>
      <c r="V289" s="504"/>
      <c r="W289" s="505"/>
      <c r="X289" s="506"/>
      <c r="Y289" s="504"/>
      <c r="Z289" s="505"/>
      <c r="AA289" s="506"/>
      <c r="AB289" s="488"/>
    </row>
    <row r="290" spans="1:28" ht="15.75" customHeight="1" thickBot="1">
      <c r="A290" s="510"/>
      <c r="B290" s="511"/>
      <c r="C290" s="511"/>
      <c r="D290" s="512"/>
      <c r="E290" s="513">
        <f>SUM(E288)</f>
        <v>1</v>
      </c>
      <c r="F290" s="514"/>
      <c r="G290" s="515">
        <f>SUM(G288)</f>
        <v>0</v>
      </c>
      <c r="H290" s="513"/>
      <c r="I290" s="514"/>
      <c r="J290" s="515">
        <f>SUM((J288+M288+P288)/3)</f>
        <v>0</v>
      </c>
      <c r="K290" s="513"/>
      <c r="L290" s="513"/>
      <c r="M290" s="513"/>
      <c r="N290" s="513"/>
      <c r="O290" s="513"/>
      <c r="P290" s="513"/>
      <c r="Q290" s="513"/>
      <c r="R290" s="514"/>
      <c r="S290" s="515">
        <f>SUM(((S288*3)+V288+Y288)/5)</f>
        <v>0</v>
      </c>
      <c r="T290" s="513"/>
      <c r="U290" s="513"/>
      <c r="V290" s="513"/>
      <c r="W290" s="513"/>
      <c r="X290" s="513"/>
      <c r="Y290" s="513"/>
      <c r="Z290" s="513"/>
      <c r="AA290" s="542"/>
      <c r="AB290" s="489"/>
    </row>
    <row r="291" spans="1:28" ht="15.75" customHeight="1" thickBot="1">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row>
    <row r="292" spans="1:28" ht="15.75" customHeight="1">
      <c r="A292" s="472" t="str">
        <f>T(A286)</f>
        <v>Natural Disaster</v>
      </c>
      <c r="B292" s="473"/>
      <c r="C292" s="473"/>
      <c r="D292" s="474"/>
      <c r="E292" s="478" t="s">
        <v>5</v>
      </c>
      <c r="F292" s="479"/>
      <c r="G292" s="478" t="s">
        <v>159</v>
      </c>
      <c r="H292" s="482"/>
      <c r="I292" s="479"/>
      <c r="J292" s="484" t="s">
        <v>7</v>
      </c>
      <c r="K292" s="485"/>
      <c r="L292" s="485"/>
      <c r="M292" s="485"/>
      <c r="N292" s="485"/>
      <c r="O292" s="485"/>
      <c r="P292" s="485"/>
      <c r="Q292" s="485"/>
      <c r="R292" s="486"/>
      <c r="S292" s="484" t="s">
        <v>9</v>
      </c>
      <c r="T292" s="485"/>
      <c r="U292" s="485"/>
      <c r="V292" s="485"/>
      <c r="W292" s="485"/>
      <c r="X292" s="485"/>
      <c r="Y292" s="485"/>
      <c r="Z292" s="485"/>
      <c r="AA292" s="541"/>
      <c r="AB292" s="487">
        <f>SUM(((((J296+S296)/2)*G296)*E296))</f>
        <v>0</v>
      </c>
    </row>
    <row r="293" spans="1:28" ht="15.75" customHeight="1">
      <c r="A293" s="475"/>
      <c r="B293" s="476"/>
      <c r="C293" s="476"/>
      <c r="D293" s="477"/>
      <c r="E293" s="480"/>
      <c r="F293" s="481"/>
      <c r="G293" s="480"/>
      <c r="H293" s="483"/>
      <c r="I293" s="481"/>
      <c r="J293" s="490" t="s">
        <v>163</v>
      </c>
      <c r="K293" s="491"/>
      <c r="L293" s="492"/>
      <c r="M293" s="490" t="s">
        <v>165</v>
      </c>
      <c r="N293" s="491"/>
      <c r="O293" s="492"/>
      <c r="P293" s="490" t="s">
        <v>167</v>
      </c>
      <c r="Q293" s="491"/>
      <c r="R293" s="492"/>
      <c r="S293" s="490" t="s">
        <v>213</v>
      </c>
      <c r="T293" s="491"/>
      <c r="U293" s="492"/>
      <c r="V293" s="490" t="s">
        <v>219</v>
      </c>
      <c r="W293" s="491"/>
      <c r="X293" s="492"/>
      <c r="Y293" s="490" t="s">
        <v>225</v>
      </c>
      <c r="Z293" s="491"/>
      <c r="AA293" s="540"/>
      <c r="AB293" s="488"/>
    </row>
    <row r="294" spans="1:28" ht="15.75" customHeight="1">
      <c r="A294" s="493" t="str">
        <f>T(A245)</f>
        <v>Fueling Facilities/Depots</v>
      </c>
      <c r="B294" s="494"/>
      <c r="C294" s="96" t="str">
        <f>T(C245)</f>
        <v>BUS</v>
      </c>
      <c r="D294" s="99">
        <f>SUM(D245)</f>
        <v>7</v>
      </c>
      <c r="E294" s="495">
        <v>1</v>
      </c>
      <c r="F294" s="496"/>
      <c r="G294" s="495">
        <f>SUM(G245)</f>
        <v>0</v>
      </c>
      <c r="H294" s="499"/>
      <c r="I294" s="496"/>
      <c r="J294" s="501">
        <v>0</v>
      </c>
      <c r="K294" s="502"/>
      <c r="L294" s="503"/>
      <c r="M294" s="501">
        <v>0</v>
      </c>
      <c r="N294" s="502"/>
      <c r="O294" s="503"/>
      <c r="P294" s="501">
        <v>0</v>
      </c>
      <c r="Q294" s="502"/>
      <c r="R294" s="503"/>
      <c r="S294" s="501">
        <v>0</v>
      </c>
      <c r="T294" s="502"/>
      <c r="U294" s="503"/>
      <c r="V294" s="501">
        <v>0</v>
      </c>
      <c r="W294" s="502"/>
      <c r="X294" s="503"/>
      <c r="Y294" s="501">
        <v>0</v>
      </c>
      <c r="Z294" s="502"/>
      <c r="AA294" s="503"/>
      <c r="AB294" s="488"/>
    </row>
    <row r="295" spans="1:28" ht="15.75" customHeight="1">
      <c r="A295" s="507" t="str">
        <f>T(A246)</f>
        <v/>
      </c>
      <c r="B295" s="508"/>
      <c r="C295" s="508"/>
      <c r="D295" s="509"/>
      <c r="E295" s="497"/>
      <c r="F295" s="498"/>
      <c r="G295" s="497"/>
      <c r="H295" s="500"/>
      <c r="I295" s="498"/>
      <c r="J295" s="504"/>
      <c r="K295" s="505"/>
      <c r="L295" s="506"/>
      <c r="M295" s="504"/>
      <c r="N295" s="505"/>
      <c r="O295" s="506"/>
      <c r="P295" s="504"/>
      <c r="Q295" s="505"/>
      <c r="R295" s="506"/>
      <c r="S295" s="504"/>
      <c r="T295" s="505"/>
      <c r="U295" s="506"/>
      <c r="V295" s="504"/>
      <c r="W295" s="505"/>
      <c r="X295" s="506"/>
      <c r="Y295" s="504"/>
      <c r="Z295" s="505"/>
      <c r="AA295" s="506"/>
      <c r="AB295" s="488"/>
    </row>
    <row r="296" spans="1:28" ht="15.75" customHeight="1" thickBot="1">
      <c r="A296" s="510"/>
      <c r="B296" s="511"/>
      <c r="C296" s="511"/>
      <c r="D296" s="512"/>
      <c r="E296" s="513">
        <f>SUM(E294)</f>
        <v>1</v>
      </c>
      <c r="F296" s="514"/>
      <c r="G296" s="515">
        <f>SUM(G294)</f>
        <v>0</v>
      </c>
      <c r="H296" s="513"/>
      <c r="I296" s="514"/>
      <c r="J296" s="515">
        <f>SUM((J294+M294+P294)/3)</f>
        <v>0</v>
      </c>
      <c r="K296" s="513"/>
      <c r="L296" s="513"/>
      <c r="M296" s="513"/>
      <c r="N296" s="513"/>
      <c r="O296" s="513"/>
      <c r="P296" s="513"/>
      <c r="Q296" s="513"/>
      <c r="R296" s="514"/>
      <c r="S296" s="515">
        <f>SUM(((S294*3)+V294+Y294)/5)</f>
        <v>0</v>
      </c>
      <c r="T296" s="513"/>
      <c r="U296" s="513"/>
      <c r="V296" s="513"/>
      <c r="W296" s="513"/>
      <c r="X296" s="513"/>
      <c r="Y296" s="513"/>
      <c r="Z296" s="513"/>
      <c r="AA296" s="542"/>
      <c r="AB296" s="489"/>
    </row>
    <row r="297" spans="1:28" ht="15.75" customHeight="1" thickBot="1">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row>
    <row r="298" spans="1:28" ht="15.75" customHeight="1">
      <c r="A298" s="472" t="str">
        <f>T(A292)</f>
        <v>Natural Disaster</v>
      </c>
      <c r="B298" s="473"/>
      <c r="C298" s="473"/>
      <c r="D298" s="474"/>
      <c r="E298" s="478" t="s">
        <v>5</v>
      </c>
      <c r="F298" s="479"/>
      <c r="G298" s="478" t="s">
        <v>159</v>
      </c>
      <c r="H298" s="482"/>
      <c r="I298" s="479"/>
      <c r="J298" s="484" t="s">
        <v>7</v>
      </c>
      <c r="K298" s="485"/>
      <c r="L298" s="485"/>
      <c r="M298" s="485"/>
      <c r="N298" s="485"/>
      <c r="O298" s="485"/>
      <c r="P298" s="485"/>
      <c r="Q298" s="485"/>
      <c r="R298" s="486"/>
      <c r="S298" s="484" t="s">
        <v>9</v>
      </c>
      <c r="T298" s="485"/>
      <c r="U298" s="485"/>
      <c r="V298" s="485"/>
      <c r="W298" s="485"/>
      <c r="X298" s="485"/>
      <c r="Y298" s="485"/>
      <c r="Z298" s="485"/>
      <c r="AA298" s="541"/>
      <c r="AB298" s="487">
        <f>SUM(((((J302+S302)/2)*G302)*E302))</f>
        <v>0</v>
      </c>
    </row>
    <row r="299" spans="1:28" ht="15.75" customHeight="1">
      <c r="A299" s="475"/>
      <c r="B299" s="476"/>
      <c r="C299" s="476"/>
      <c r="D299" s="477"/>
      <c r="E299" s="480"/>
      <c r="F299" s="481"/>
      <c r="G299" s="480"/>
      <c r="H299" s="483"/>
      <c r="I299" s="481"/>
      <c r="J299" s="490" t="s">
        <v>163</v>
      </c>
      <c r="K299" s="491"/>
      <c r="L299" s="492"/>
      <c r="M299" s="490" t="s">
        <v>165</v>
      </c>
      <c r="N299" s="491"/>
      <c r="O299" s="492"/>
      <c r="P299" s="490" t="s">
        <v>167</v>
      </c>
      <c r="Q299" s="491"/>
      <c r="R299" s="492"/>
      <c r="S299" s="490" t="s">
        <v>213</v>
      </c>
      <c r="T299" s="491"/>
      <c r="U299" s="492"/>
      <c r="V299" s="490" t="s">
        <v>219</v>
      </c>
      <c r="W299" s="491"/>
      <c r="X299" s="492"/>
      <c r="Y299" s="490" t="s">
        <v>225</v>
      </c>
      <c r="Z299" s="491"/>
      <c r="AA299" s="540"/>
      <c r="AB299" s="488"/>
    </row>
    <row r="300" spans="1:28" ht="15.75" customHeight="1">
      <c r="A300" s="493" t="str">
        <f>T(A251)</f>
        <v>Maintenance Barns/Facilities</v>
      </c>
      <c r="B300" s="494"/>
      <c r="C300" s="96" t="str">
        <f>T(C251)</f>
        <v>BUS</v>
      </c>
      <c r="D300" s="99">
        <f>SUM(D251)</f>
        <v>8</v>
      </c>
      <c r="E300" s="495">
        <v>1</v>
      </c>
      <c r="F300" s="496"/>
      <c r="G300" s="495">
        <f>SUM(G251)</f>
        <v>0</v>
      </c>
      <c r="H300" s="499"/>
      <c r="I300" s="496"/>
      <c r="J300" s="501">
        <v>0</v>
      </c>
      <c r="K300" s="502"/>
      <c r="L300" s="503"/>
      <c r="M300" s="501">
        <v>0</v>
      </c>
      <c r="N300" s="502"/>
      <c r="O300" s="503"/>
      <c r="P300" s="501">
        <v>0</v>
      </c>
      <c r="Q300" s="502"/>
      <c r="R300" s="503"/>
      <c r="S300" s="501">
        <v>0</v>
      </c>
      <c r="T300" s="502"/>
      <c r="U300" s="503"/>
      <c r="V300" s="501">
        <v>0</v>
      </c>
      <c r="W300" s="502"/>
      <c r="X300" s="503"/>
      <c r="Y300" s="501">
        <v>0</v>
      </c>
      <c r="Z300" s="502"/>
      <c r="AA300" s="503"/>
      <c r="AB300" s="488"/>
    </row>
    <row r="301" spans="1:28" ht="15.75" customHeight="1">
      <c r="A301" s="507" t="str">
        <f>T(A252)</f>
        <v/>
      </c>
      <c r="B301" s="508"/>
      <c r="C301" s="508"/>
      <c r="D301" s="509"/>
      <c r="E301" s="497"/>
      <c r="F301" s="498"/>
      <c r="G301" s="497"/>
      <c r="H301" s="500"/>
      <c r="I301" s="498"/>
      <c r="J301" s="504"/>
      <c r="K301" s="505"/>
      <c r="L301" s="506"/>
      <c r="M301" s="504"/>
      <c r="N301" s="505"/>
      <c r="O301" s="506"/>
      <c r="P301" s="504"/>
      <c r="Q301" s="505"/>
      <c r="R301" s="506"/>
      <c r="S301" s="504"/>
      <c r="T301" s="505"/>
      <c r="U301" s="506"/>
      <c r="V301" s="504"/>
      <c r="W301" s="505"/>
      <c r="X301" s="506"/>
      <c r="Y301" s="504"/>
      <c r="Z301" s="505"/>
      <c r="AA301" s="506"/>
      <c r="AB301" s="488"/>
    </row>
    <row r="302" spans="1:28" ht="15.75" customHeight="1" thickBot="1">
      <c r="A302" s="510"/>
      <c r="B302" s="511"/>
      <c r="C302" s="511"/>
      <c r="D302" s="512"/>
      <c r="E302" s="513">
        <f>SUM(E300)</f>
        <v>1</v>
      </c>
      <c r="F302" s="514"/>
      <c r="G302" s="515">
        <f>SUM(G300)</f>
        <v>0</v>
      </c>
      <c r="H302" s="513"/>
      <c r="I302" s="514"/>
      <c r="J302" s="515">
        <f>SUM((J300+M300+P300)/3)</f>
        <v>0</v>
      </c>
      <c r="K302" s="513"/>
      <c r="L302" s="513"/>
      <c r="M302" s="513"/>
      <c r="N302" s="513"/>
      <c r="O302" s="513"/>
      <c r="P302" s="513"/>
      <c r="Q302" s="513"/>
      <c r="R302" s="514"/>
      <c r="S302" s="515">
        <f>SUM(((S300*3)+V300+Y300)/5)</f>
        <v>0</v>
      </c>
      <c r="T302" s="513"/>
      <c r="U302" s="513"/>
      <c r="V302" s="513"/>
      <c r="W302" s="513"/>
      <c r="X302" s="513"/>
      <c r="Y302" s="513"/>
      <c r="Z302" s="513"/>
      <c r="AA302" s="542"/>
      <c r="AB302" s="489"/>
    </row>
    <row r="303" spans="1:28" ht="15.75" customHeight="1"/>
    <row r="304" spans="1:28" ht="31.5" thickBot="1">
      <c r="A304" s="522" t="str">
        <f>T(Definitions!D25)</f>
        <v xml:space="preserve">Industrial Disaster </v>
      </c>
      <c r="B304" s="522"/>
      <c r="C304" s="522"/>
      <c r="D304" s="522"/>
      <c r="E304" s="522"/>
      <c r="F304" s="522"/>
      <c r="G304" s="522"/>
      <c r="H304" s="522"/>
      <c r="I304" s="522"/>
      <c r="J304" s="522"/>
      <c r="K304" s="522"/>
      <c r="L304" s="522"/>
      <c r="M304" s="522"/>
      <c r="N304" s="522"/>
      <c r="O304" s="522"/>
      <c r="P304" s="522"/>
      <c r="Q304" s="522"/>
      <c r="R304" s="522"/>
      <c r="S304" s="522"/>
      <c r="T304" s="522"/>
      <c r="U304" s="522"/>
      <c r="V304" s="522"/>
      <c r="W304" s="522"/>
      <c r="X304" s="522"/>
      <c r="Y304" s="522"/>
      <c r="Z304" s="522"/>
      <c r="AA304" s="522"/>
      <c r="AB304" s="522"/>
    </row>
    <row r="305" spans="1:28" ht="15.75" customHeight="1">
      <c r="A305" s="472" t="str">
        <f>T(A304)</f>
        <v xml:space="preserve">Industrial Disaster </v>
      </c>
      <c r="B305" s="473"/>
      <c r="C305" s="473"/>
      <c r="D305" s="474"/>
      <c r="E305" s="523" t="s">
        <v>5</v>
      </c>
      <c r="F305" s="524"/>
      <c r="G305" s="478" t="s">
        <v>159</v>
      </c>
      <c r="H305" s="482"/>
      <c r="I305" s="479"/>
      <c r="J305" s="484" t="s">
        <v>7</v>
      </c>
      <c r="K305" s="485"/>
      <c r="L305" s="485"/>
      <c r="M305" s="485"/>
      <c r="N305" s="485"/>
      <c r="O305" s="485"/>
      <c r="P305" s="485"/>
      <c r="Q305" s="485"/>
      <c r="R305" s="486"/>
      <c r="S305" s="484" t="s">
        <v>9</v>
      </c>
      <c r="T305" s="485"/>
      <c r="U305" s="485"/>
      <c r="V305" s="485"/>
      <c r="W305" s="485"/>
      <c r="X305" s="485"/>
      <c r="Y305" s="485"/>
      <c r="Z305" s="485"/>
      <c r="AA305" s="541"/>
      <c r="AB305" s="487">
        <f>SUM(((((J309+S309)/2)*G309)*E309))</f>
        <v>0</v>
      </c>
    </row>
    <row r="306" spans="1:28" ht="15.75" customHeight="1">
      <c r="A306" s="475"/>
      <c r="B306" s="476"/>
      <c r="C306" s="476"/>
      <c r="D306" s="477"/>
      <c r="E306" s="525"/>
      <c r="F306" s="526"/>
      <c r="G306" s="480"/>
      <c r="H306" s="483"/>
      <c r="I306" s="481"/>
      <c r="J306" s="490" t="s">
        <v>163</v>
      </c>
      <c r="K306" s="491"/>
      <c r="L306" s="492"/>
      <c r="M306" s="490" t="s">
        <v>165</v>
      </c>
      <c r="N306" s="491"/>
      <c r="O306" s="492"/>
      <c r="P306" s="490" t="s">
        <v>167</v>
      </c>
      <c r="Q306" s="491"/>
      <c r="R306" s="492"/>
      <c r="S306" s="490" t="s">
        <v>213</v>
      </c>
      <c r="T306" s="491"/>
      <c r="U306" s="492"/>
      <c r="V306" s="490" t="s">
        <v>219</v>
      </c>
      <c r="W306" s="491"/>
      <c r="X306" s="492"/>
      <c r="Y306" s="490" t="s">
        <v>225</v>
      </c>
      <c r="Z306" s="491"/>
      <c r="AA306" s="540"/>
      <c r="AB306" s="488"/>
    </row>
    <row r="307" spans="1:28" ht="15.75" customHeight="1">
      <c r="A307" s="493" t="str">
        <f>T(A13)</f>
        <v>Headquarters Building</v>
      </c>
      <c r="B307" s="494"/>
      <c r="C307" s="96" t="str">
        <f>T(C13)</f>
        <v>BUS</v>
      </c>
      <c r="D307" s="99">
        <f>SUM(D13)</f>
        <v>1</v>
      </c>
      <c r="E307" s="495">
        <v>1</v>
      </c>
      <c r="F307" s="496"/>
      <c r="G307" s="495">
        <f>SUM(G13)</f>
        <v>0</v>
      </c>
      <c r="H307" s="499"/>
      <c r="I307" s="496"/>
      <c r="J307" s="501">
        <v>0</v>
      </c>
      <c r="K307" s="502"/>
      <c r="L307" s="503"/>
      <c r="M307" s="501">
        <v>0</v>
      </c>
      <c r="N307" s="502"/>
      <c r="O307" s="503"/>
      <c r="P307" s="501">
        <v>0</v>
      </c>
      <c r="Q307" s="502"/>
      <c r="R307" s="503"/>
      <c r="S307" s="501">
        <v>0</v>
      </c>
      <c r="T307" s="502"/>
      <c r="U307" s="503"/>
      <c r="V307" s="501">
        <v>0</v>
      </c>
      <c r="W307" s="502"/>
      <c r="X307" s="503"/>
      <c r="Y307" s="501">
        <v>0</v>
      </c>
      <c r="Z307" s="502"/>
      <c r="AA307" s="503"/>
      <c r="AB307" s="488"/>
    </row>
    <row r="308" spans="1:28" ht="15.75" customHeight="1">
      <c r="A308" s="507" t="str">
        <f>T(A14)</f>
        <v/>
      </c>
      <c r="B308" s="508"/>
      <c r="C308" s="508"/>
      <c r="D308" s="509"/>
      <c r="E308" s="497"/>
      <c r="F308" s="498"/>
      <c r="G308" s="497"/>
      <c r="H308" s="500"/>
      <c r="I308" s="498"/>
      <c r="J308" s="504"/>
      <c r="K308" s="505"/>
      <c r="L308" s="506"/>
      <c r="M308" s="504"/>
      <c r="N308" s="505"/>
      <c r="O308" s="506"/>
      <c r="P308" s="504"/>
      <c r="Q308" s="505"/>
      <c r="R308" s="506"/>
      <c r="S308" s="504"/>
      <c r="T308" s="505"/>
      <c r="U308" s="506"/>
      <c r="V308" s="504"/>
      <c r="W308" s="505"/>
      <c r="X308" s="506"/>
      <c r="Y308" s="504"/>
      <c r="Z308" s="505"/>
      <c r="AA308" s="506"/>
      <c r="AB308" s="488"/>
    </row>
    <row r="309" spans="1:28" ht="15.75" customHeight="1" thickBot="1">
      <c r="A309" s="510"/>
      <c r="B309" s="511"/>
      <c r="C309" s="511"/>
      <c r="D309" s="512"/>
      <c r="E309" s="513">
        <f>SUM(E307)</f>
        <v>1</v>
      </c>
      <c r="F309" s="514"/>
      <c r="G309" s="515">
        <f>SUM(G307)</f>
        <v>0</v>
      </c>
      <c r="H309" s="513"/>
      <c r="I309" s="514"/>
      <c r="J309" s="515">
        <f>SUM((J307+M307+P307)/3)</f>
        <v>0</v>
      </c>
      <c r="K309" s="513"/>
      <c r="L309" s="513"/>
      <c r="M309" s="513"/>
      <c r="N309" s="513"/>
      <c r="O309" s="513"/>
      <c r="P309" s="513"/>
      <c r="Q309" s="513"/>
      <c r="R309" s="514"/>
      <c r="S309" s="515">
        <f>SUM(((S307*3)+V307+Y307)/5)</f>
        <v>0</v>
      </c>
      <c r="T309" s="513"/>
      <c r="U309" s="513"/>
      <c r="V309" s="513"/>
      <c r="W309" s="513"/>
      <c r="X309" s="513"/>
      <c r="Y309" s="513"/>
      <c r="Z309" s="513"/>
      <c r="AA309" s="542"/>
      <c r="AB309" s="489"/>
    </row>
    <row r="310" spans="1:28" ht="15.75" customHeight="1" thickBot="1">
      <c r="A310" s="114"/>
      <c r="B310" s="114"/>
      <c r="C310" s="114"/>
      <c r="D310" s="114"/>
      <c r="E310" s="114"/>
      <c r="F310" s="114"/>
      <c r="G310" s="114"/>
      <c r="H310" s="114"/>
      <c r="I310" s="114"/>
      <c r="J310" s="100"/>
      <c r="K310" s="100"/>
      <c r="L310" s="100"/>
      <c r="M310" s="100"/>
      <c r="N310" s="100"/>
      <c r="O310" s="100"/>
      <c r="P310" s="100"/>
      <c r="Q310" s="100"/>
      <c r="R310" s="100"/>
      <c r="S310" s="100"/>
      <c r="T310" s="100"/>
      <c r="U310" s="100"/>
      <c r="V310" s="100"/>
      <c r="W310" s="100"/>
      <c r="X310" s="100"/>
      <c r="Y310" s="100"/>
      <c r="Z310" s="100"/>
      <c r="AA310" s="100"/>
      <c r="AB310" s="114"/>
    </row>
    <row r="311" spans="1:28" ht="15.75" customHeight="1">
      <c r="A311" s="472" t="str">
        <f>T(A304)</f>
        <v xml:space="preserve">Industrial Disaster </v>
      </c>
      <c r="B311" s="473"/>
      <c r="C311" s="473"/>
      <c r="D311" s="474"/>
      <c r="E311" s="523" t="s">
        <v>5</v>
      </c>
      <c r="F311" s="524"/>
      <c r="G311" s="478" t="s">
        <v>159</v>
      </c>
      <c r="H311" s="482"/>
      <c r="I311" s="479"/>
      <c r="J311" s="484" t="s">
        <v>7</v>
      </c>
      <c r="K311" s="485"/>
      <c r="L311" s="485"/>
      <c r="M311" s="485"/>
      <c r="N311" s="485"/>
      <c r="O311" s="485"/>
      <c r="P311" s="485"/>
      <c r="Q311" s="485"/>
      <c r="R311" s="486"/>
      <c r="S311" s="484" t="s">
        <v>9</v>
      </c>
      <c r="T311" s="485"/>
      <c r="U311" s="485"/>
      <c r="V311" s="485"/>
      <c r="W311" s="485"/>
      <c r="X311" s="485"/>
      <c r="Y311" s="485"/>
      <c r="Z311" s="485"/>
      <c r="AA311" s="541"/>
      <c r="AB311" s="487">
        <f>SUM(((((J315+S315)/2)*G315)*E315))</f>
        <v>0</v>
      </c>
    </row>
    <row r="312" spans="1:28" ht="15.75" customHeight="1">
      <c r="A312" s="475"/>
      <c r="B312" s="476"/>
      <c r="C312" s="476"/>
      <c r="D312" s="477"/>
      <c r="E312" s="525"/>
      <c r="F312" s="526"/>
      <c r="G312" s="480"/>
      <c r="H312" s="483"/>
      <c r="I312" s="481"/>
      <c r="J312" s="490" t="s">
        <v>163</v>
      </c>
      <c r="K312" s="491"/>
      <c r="L312" s="492"/>
      <c r="M312" s="490" t="s">
        <v>165</v>
      </c>
      <c r="N312" s="491"/>
      <c r="O312" s="492"/>
      <c r="P312" s="490" t="s">
        <v>167</v>
      </c>
      <c r="Q312" s="491"/>
      <c r="R312" s="492"/>
      <c r="S312" s="490" t="s">
        <v>213</v>
      </c>
      <c r="T312" s="491"/>
      <c r="U312" s="492"/>
      <c r="V312" s="490" t="s">
        <v>219</v>
      </c>
      <c r="W312" s="491"/>
      <c r="X312" s="492"/>
      <c r="Y312" s="490" t="s">
        <v>225</v>
      </c>
      <c r="Z312" s="491"/>
      <c r="AA312" s="540"/>
      <c r="AB312" s="488"/>
    </row>
    <row r="313" spans="1:28" ht="15.75" customHeight="1">
      <c r="A313" s="493" t="str">
        <f>T(A19)</f>
        <v>System Owned Bus Station</v>
      </c>
      <c r="B313" s="494"/>
      <c r="C313" s="96" t="str">
        <f>T(C19)</f>
        <v>BUS</v>
      </c>
      <c r="D313" s="99">
        <f>SUM(D19)</f>
        <v>2</v>
      </c>
      <c r="E313" s="495">
        <v>1</v>
      </c>
      <c r="F313" s="496"/>
      <c r="G313" s="495">
        <f>SUM(G19)</f>
        <v>0</v>
      </c>
      <c r="H313" s="499"/>
      <c r="I313" s="496"/>
      <c r="J313" s="501">
        <v>0</v>
      </c>
      <c r="K313" s="502"/>
      <c r="L313" s="503"/>
      <c r="M313" s="501">
        <v>0</v>
      </c>
      <c r="N313" s="502"/>
      <c r="O313" s="503"/>
      <c r="P313" s="501">
        <v>0</v>
      </c>
      <c r="Q313" s="502"/>
      <c r="R313" s="503"/>
      <c r="S313" s="501">
        <v>0</v>
      </c>
      <c r="T313" s="502"/>
      <c r="U313" s="503"/>
      <c r="V313" s="501">
        <v>0</v>
      </c>
      <c r="W313" s="502"/>
      <c r="X313" s="503"/>
      <c r="Y313" s="501">
        <v>0</v>
      </c>
      <c r="Z313" s="502"/>
      <c r="AA313" s="503"/>
      <c r="AB313" s="488"/>
    </row>
    <row r="314" spans="1:28" ht="15.75" customHeight="1">
      <c r="A314" s="507" t="str">
        <f>T(A20)</f>
        <v/>
      </c>
      <c r="B314" s="508"/>
      <c r="C314" s="508"/>
      <c r="D314" s="509"/>
      <c r="E314" s="497"/>
      <c r="F314" s="498"/>
      <c r="G314" s="497"/>
      <c r="H314" s="500"/>
      <c r="I314" s="498"/>
      <c r="J314" s="504"/>
      <c r="K314" s="505"/>
      <c r="L314" s="506"/>
      <c r="M314" s="504"/>
      <c r="N314" s="505"/>
      <c r="O314" s="506"/>
      <c r="P314" s="504"/>
      <c r="Q314" s="505"/>
      <c r="R314" s="506"/>
      <c r="S314" s="504"/>
      <c r="T314" s="505"/>
      <c r="U314" s="506"/>
      <c r="V314" s="504"/>
      <c r="W314" s="505"/>
      <c r="X314" s="506"/>
      <c r="Y314" s="504"/>
      <c r="Z314" s="505"/>
      <c r="AA314" s="506"/>
      <c r="AB314" s="488"/>
    </row>
    <row r="315" spans="1:28" ht="15.75" customHeight="1" thickBot="1">
      <c r="A315" s="510"/>
      <c r="B315" s="511"/>
      <c r="C315" s="511"/>
      <c r="D315" s="512"/>
      <c r="E315" s="513">
        <f>SUM(E313)</f>
        <v>1</v>
      </c>
      <c r="F315" s="514"/>
      <c r="G315" s="515">
        <f>SUM(G313)</f>
        <v>0</v>
      </c>
      <c r="H315" s="513"/>
      <c r="I315" s="514"/>
      <c r="J315" s="515">
        <f>SUM((J313+M313+P313)/3)</f>
        <v>0</v>
      </c>
      <c r="K315" s="513"/>
      <c r="L315" s="513"/>
      <c r="M315" s="513"/>
      <c r="N315" s="513"/>
      <c r="O315" s="513"/>
      <c r="P315" s="513"/>
      <c r="Q315" s="513"/>
      <c r="R315" s="514"/>
      <c r="S315" s="515">
        <f>SUM(((S313*3)+V313+Y313)/5)</f>
        <v>0</v>
      </c>
      <c r="T315" s="513"/>
      <c r="U315" s="513"/>
      <c r="V315" s="513"/>
      <c r="W315" s="513"/>
      <c r="X315" s="513"/>
      <c r="Y315" s="513"/>
      <c r="Z315" s="513"/>
      <c r="AA315" s="542"/>
      <c r="AB315" s="489"/>
    </row>
    <row r="316" spans="1:28" ht="15.75" customHeight="1" thickBot="1">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row>
    <row r="317" spans="1:28" ht="15.75" customHeight="1">
      <c r="A317" s="472" t="str">
        <f>T(A311)</f>
        <v xml:space="preserve">Industrial Disaster </v>
      </c>
      <c r="B317" s="473"/>
      <c r="C317" s="473"/>
      <c r="D317" s="474"/>
      <c r="E317" s="478" t="s">
        <v>5</v>
      </c>
      <c r="F317" s="479"/>
      <c r="G317" s="478" t="s">
        <v>159</v>
      </c>
      <c r="H317" s="482"/>
      <c r="I317" s="479"/>
      <c r="J317" s="484" t="s">
        <v>7</v>
      </c>
      <c r="K317" s="485"/>
      <c r="L317" s="485"/>
      <c r="M317" s="485"/>
      <c r="N317" s="485"/>
      <c r="O317" s="485"/>
      <c r="P317" s="485"/>
      <c r="Q317" s="485"/>
      <c r="R317" s="486"/>
      <c r="S317" s="484" t="s">
        <v>9</v>
      </c>
      <c r="T317" s="485"/>
      <c r="U317" s="485"/>
      <c r="V317" s="485"/>
      <c r="W317" s="485"/>
      <c r="X317" s="485"/>
      <c r="Y317" s="485"/>
      <c r="Z317" s="485"/>
      <c r="AA317" s="541"/>
      <c r="AB317" s="487">
        <f>SUM(((((J321+S321)/2)*G321)*E321))</f>
        <v>0</v>
      </c>
    </row>
    <row r="318" spans="1:28" ht="15.75" customHeight="1">
      <c r="A318" s="475"/>
      <c r="B318" s="476"/>
      <c r="C318" s="476"/>
      <c r="D318" s="477"/>
      <c r="E318" s="480"/>
      <c r="F318" s="481"/>
      <c r="G318" s="480"/>
      <c r="H318" s="483"/>
      <c r="I318" s="481"/>
      <c r="J318" s="490" t="s">
        <v>163</v>
      </c>
      <c r="K318" s="491"/>
      <c r="L318" s="492"/>
      <c r="M318" s="490" t="s">
        <v>165</v>
      </c>
      <c r="N318" s="491"/>
      <c r="O318" s="492"/>
      <c r="P318" s="490" t="s">
        <v>167</v>
      </c>
      <c r="Q318" s="491"/>
      <c r="R318" s="492"/>
      <c r="S318" s="490" t="s">
        <v>213</v>
      </c>
      <c r="T318" s="491"/>
      <c r="U318" s="492"/>
      <c r="V318" s="490" t="s">
        <v>219</v>
      </c>
      <c r="W318" s="491"/>
      <c r="X318" s="492"/>
      <c r="Y318" s="490" t="s">
        <v>225</v>
      </c>
      <c r="Z318" s="491"/>
      <c r="AA318" s="540"/>
      <c r="AB318" s="488"/>
    </row>
    <row r="319" spans="1:28" ht="15.75" customHeight="1">
      <c r="A319" s="493" t="str">
        <f>T(A25)</f>
        <v>Bus - Type 1</v>
      </c>
      <c r="B319" s="494"/>
      <c r="C319" s="96" t="str">
        <f>T(C25)</f>
        <v>BUS</v>
      </c>
      <c r="D319" s="99">
        <f>SUM(D25)</f>
        <v>3</v>
      </c>
      <c r="E319" s="495">
        <v>1</v>
      </c>
      <c r="F319" s="496"/>
      <c r="G319" s="495">
        <f>SUM(G25)</f>
        <v>0</v>
      </c>
      <c r="H319" s="499"/>
      <c r="I319" s="496"/>
      <c r="J319" s="501">
        <v>0</v>
      </c>
      <c r="K319" s="502"/>
      <c r="L319" s="503"/>
      <c r="M319" s="501">
        <v>0</v>
      </c>
      <c r="N319" s="502"/>
      <c r="O319" s="503"/>
      <c r="P319" s="501">
        <v>0</v>
      </c>
      <c r="Q319" s="502"/>
      <c r="R319" s="503"/>
      <c r="S319" s="501">
        <v>0</v>
      </c>
      <c r="T319" s="502"/>
      <c r="U319" s="503"/>
      <c r="V319" s="501">
        <v>0</v>
      </c>
      <c r="W319" s="502"/>
      <c r="X319" s="503"/>
      <c r="Y319" s="501">
        <v>0</v>
      </c>
      <c r="Z319" s="502"/>
      <c r="AA319" s="503"/>
      <c r="AB319" s="488"/>
    </row>
    <row r="320" spans="1:28" ht="15.75" customHeight="1">
      <c r="A320" s="507" t="str">
        <f>T(A26)</f>
        <v/>
      </c>
      <c r="B320" s="508"/>
      <c r="C320" s="508"/>
      <c r="D320" s="509"/>
      <c r="E320" s="497"/>
      <c r="F320" s="498"/>
      <c r="G320" s="497"/>
      <c r="H320" s="500"/>
      <c r="I320" s="498"/>
      <c r="J320" s="504"/>
      <c r="K320" s="505"/>
      <c r="L320" s="506"/>
      <c r="M320" s="504"/>
      <c r="N320" s="505"/>
      <c r="O320" s="506"/>
      <c r="P320" s="504"/>
      <c r="Q320" s="505"/>
      <c r="R320" s="506"/>
      <c r="S320" s="504"/>
      <c r="T320" s="505"/>
      <c r="U320" s="506"/>
      <c r="V320" s="504"/>
      <c r="W320" s="505"/>
      <c r="X320" s="506"/>
      <c r="Y320" s="504"/>
      <c r="Z320" s="505"/>
      <c r="AA320" s="506"/>
      <c r="AB320" s="488"/>
    </row>
    <row r="321" spans="1:28" ht="15.75" customHeight="1" thickBot="1">
      <c r="A321" s="510"/>
      <c r="B321" s="511"/>
      <c r="C321" s="511"/>
      <c r="D321" s="512"/>
      <c r="E321" s="513">
        <f>SUM(E319)</f>
        <v>1</v>
      </c>
      <c r="F321" s="514"/>
      <c r="G321" s="515">
        <f>SUM(G319)</f>
        <v>0</v>
      </c>
      <c r="H321" s="513"/>
      <c r="I321" s="514"/>
      <c r="J321" s="515">
        <f>SUM((J319+M319+P319)/3)</f>
        <v>0</v>
      </c>
      <c r="K321" s="513"/>
      <c r="L321" s="513"/>
      <c r="M321" s="513"/>
      <c r="N321" s="513"/>
      <c r="O321" s="513"/>
      <c r="P321" s="513"/>
      <c r="Q321" s="513"/>
      <c r="R321" s="514"/>
      <c r="S321" s="515">
        <f>SUM(((S319*3)+V319+Y319)/5)</f>
        <v>0</v>
      </c>
      <c r="T321" s="513"/>
      <c r="U321" s="513"/>
      <c r="V321" s="513"/>
      <c r="W321" s="513"/>
      <c r="X321" s="513"/>
      <c r="Y321" s="513"/>
      <c r="Z321" s="513"/>
      <c r="AA321" s="542"/>
      <c r="AB321" s="489"/>
    </row>
    <row r="322" spans="1:28" ht="15.75" customHeight="1" thickBot="1">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row>
    <row r="323" spans="1:28" ht="15.75" customHeight="1">
      <c r="A323" s="472" t="str">
        <f>T(A317)</f>
        <v xml:space="preserve">Industrial Disaster </v>
      </c>
      <c r="B323" s="473"/>
      <c r="C323" s="473"/>
      <c r="D323" s="474"/>
      <c r="E323" s="478" t="s">
        <v>5</v>
      </c>
      <c r="F323" s="479"/>
      <c r="G323" s="478" t="s">
        <v>159</v>
      </c>
      <c r="H323" s="482"/>
      <c r="I323" s="479"/>
      <c r="J323" s="484" t="s">
        <v>7</v>
      </c>
      <c r="K323" s="485"/>
      <c r="L323" s="485"/>
      <c r="M323" s="485"/>
      <c r="N323" s="485"/>
      <c r="O323" s="485"/>
      <c r="P323" s="485"/>
      <c r="Q323" s="485"/>
      <c r="R323" s="486"/>
      <c r="S323" s="484" t="s">
        <v>9</v>
      </c>
      <c r="T323" s="485"/>
      <c r="U323" s="485"/>
      <c r="V323" s="485"/>
      <c r="W323" s="485"/>
      <c r="X323" s="485"/>
      <c r="Y323" s="485"/>
      <c r="Z323" s="485"/>
      <c r="AA323" s="541"/>
      <c r="AB323" s="487">
        <f>SUM(((((J327+S327)/2)*G327)*E327))</f>
        <v>0</v>
      </c>
    </row>
    <row r="324" spans="1:28" ht="15.75" customHeight="1">
      <c r="A324" s="475"/>
      <c r="B324" s="476"/>
      <c r="C324" s="476"/>
      <c r="D324" s="477"/>
      <c r="E324" s="480"/>
      <c r="F324" s="481"/>
      <c r="G324" s="480"/>
      <c r="H324" s="483"/>
      <c r="I324" s="481"/>
      <c r="J324" s="490" t="s">
        <v>163</v>
      </c>
      <c r="K324" s="491"/>
      <c r="L324" s="492"/>
      <c r="M324" s="490" t="s">
        <v>165</v>
      </c>
      <c r="N324" s="491"/>
      <c r="O324" s="492"/>
      <c r="P324" s="490" t="s">
        <v>167</v>
      </c>
      <c r="Q324" s="491"/>
      <c r="R324" s="492"/>
      <c r="S324" s="490" t="s">
        <v>213</v>
      </c>
      <c r="T324" s="491"/>
      <c r="U324" s="492"/>
      <c r="V324" s="490" t="s">
        <v>219</v>
      </c>
      <c r="W324" s="491"/>
      <c r="X324" s="492"/>
      <c r="Y324" s="490" t="s">
        <v>225</v>
      </c>
      <c r="Z324" s="491"/>
      <c r="AA324" s="540"/>
      <c r="AB324" s="488"/>
    </row>
    <row r="325" spans="1:28" ht="15.75" customHeight="1">
      <c r="A325" s="493" t="str">
        <f>T(A31)</f>
        <v>Bus - Type 2</v>
      </c>
      <c r="B325" s="494"/>
      <c r="C325" s="96" t="str">
        <f>T(C31)</f>
        <v>BUS</v>
      </c>
      <c r="D325" s="99">
        <f>SUM(D31)</f>
        <v>4</v>
      </c>
      <c r="E325" s="495">
        <v>1</v>
      </c>
      <c r="F325" s="496"/>
      <c r="G325" s="495">
        <f>SUM(G31)</f>
        <v>0</v>
      </c>
      <c r="H325" s="499"/>
      <c r="I325" s="496"/>
      <c r="J325" s="501">
        <v>0</v>
      </c>
      <c r="K325" s="502"/>
      <c r="L325" s="503"/>
      <c r="M325" s="501">
        <v>0</v>
      </c>
      <c r="N325" s="502"/>
      <c r="O325" s="503"/>
      <c r="P325" s="501">
        <v>0</v>
      </c>
      <c r="Q325" s="502"/>
      <c r="R325" s="503"/>
      <c r="S325" s="501">
        <v>0</v>
      </c>
      <c r="T325" s="502"/>
      <c r="U325" s="503"/>
      <c r="V325" s="501">
        <v>0</v>
      </c>
      <c r="W325" s="502"/>
      <c r="X325" s="503"/>
      <c r="Y325" s="501">
        <v>0</v>
      </c>
      <c r="Z325" s="502"/>
      <c r="AA325" s="503"/>
      <c r="AB325" s="488"/>
    </row>
    <row r="326" spans="1:28" ht="15.75" customHeight="1">
      <c r="A326" s="507" t="str">
        <f>T(A32)</f>
        <v/>
      </c>
      <c r="B326" s="508"/>
      <c r="C326" s="508"/>
      <c r="D326" s="509"/>
      <c r="E326" s="497"/>
      <c r="F326" s="498"/>
      <c r="G326" s="497"/>
      <c r="H326" s="500"/>
      <c r="I326" s="498"/>
      <c r="J326" s="504"/>
      <c r="K326" s="505"/>
      <c r="L326" s="506"/>
      <c r="M326" s="504"/>
      <c r="N326" s="505"/>
      <c r="O326" s="506"/>
      <c r="P326" s="504"/>
      <c r="Q326" s="505"/>
      <c r="R326" s="506"/>
      <c r="S326" s="504"/>
      <c r="T326" s="505"/>
      <c r="U326" s="506"/>
      <c r="V326" s="504"/>
      <c r="W326" s="505"/>
      <c r="X326" s="506"/>
      <c r="Y326" s="504"/>
      <c r="Z326" s="505"/>
      <c r="AA326" s="506"/>
      <c r="AB326" s="488"/>
    </row>
    <row r="327" spans="1:28" ht="15.75" customHeight="1" thickBot="1">
      <c r="A327" s="510"/>
      <c r="B327" s="511"/>
      <c r="C327" s="511"/>
      <c r="D327" s="512"/>
      <c r="E327" s="513">
        <f>SUM(E325)</f>
        <v>1</v>
      </c>
      <c r="F327" s="514"/>
      <c r="G327" s="515">
        <f>SUM(G325)</f>
        <v>0</v>
      </c>
      <c r="H327" s="513"/>
      <c r="I327" s="514"/>
      <c r="J327" s="515">
        <f>SUM((J325+M325+P325)/3)</f>
        <v>0</v>
      </c>
      <c r="K327" s="513"/>
      <c r="L327" s="513"/>
      <c r="M327" s="513"/>
      <c r="N327" s="513"/>
      <c r="O327" s="513"/>
      <c r="P327" s="513"/>
      <c r="Q327" s="513"/>
      <c r="R327" s="514"/>
      <c r="S327" s="515">
        <f>SUM(((S325*3)+V325+Y325)/5)</f>
        <v>0</v>
      </c>
      <c r="T327" s="513"/>
      <c r="U327" s="513"/>
      <c r="V327" s="513"/>
      <c r="W327" s="513"/>
      <c r="X327" s="513"/>
      <c r="Y327" s="513"/>
      <c r="Z327" s="513"/>
      <c r="AA327" s="542"/>
      <c r="AB327" s="489"/>
    </row>
    <row r="328" spans="1:28" ht="15.75" customHeight="1" thickBot="1">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row>
    <row r="329" spans="1:28" ht="15.75" customHeight="1">
      <c r="A329" s="472" t="str">
        <f>T(A323)</f>
        <v xml:space="preserve">Industrial Disaster </v>
      </c>
      <c r="B329" s="473"/>
      <c r="C329" s="473"/>
      <c r="D329" s="474"/>
      <c r="E329" s="478" t="s">
        <v>5</v>
      </c>
      <c r="F329" s="479"/>
      <c r="G329" s="478" t="s">
        <v>159</v>
      </c>
      <c r="H329" s="482"/>
      <c r="I329" s="479"/>
      <c r="J329" s="484" t="s">
        <v>7</v>
      </c>
      <c r="K329" s="485"/>
      <c r="L329" s="485"/>
      <c r="M329" s="485"/>
      <c r="N329" s="485"/>
      <c r="O329" s="485"/>
      <c r="P329" s="485"/>
      <c r="Q329" s="485"/>
      <c r="R329" s="486"/>
      <c r="S329" s="484" t="s">
        <v>9</v>
      </c>
      <c r="T329" s="485"/>
      <c r="U329" s="485"/>
      <c r="V329" s="485"/>
      <c r="W329" s="485"/>
      <c r="X329" s="485"/>
      <c r="Y329" s="485"/>
      <c r="Z329" s="485"/>
      <c r="AA329" s="541"/>
      <c r="AB329" s="487">
        <f>SUM(((((J333+S333)/2)*G333)*E333))</f>
        <v>0</v>
      </c>
    </row>
    <row r="330" spans="1:28" ht="15.75" customHeight="1">
      <c r="A330" s="475"/>
      <c r="B330" s="476"/>
      <c r="C330" s="476"/>
      <c r="D330" s="477"/>
      <c r="E330" s="480"/>
      <c r="F330" s="481"/>
      <c r="G330" s="480"/>
      <c r="H330" s="483"/>
      <c r="I330" s="481"/>
      <c r="J330" s="490" t="s">
        <v>163</v>
      </c>
      <c r="K330" s="491"/>
      <c r="L330" s="492"/>
      <c r="M330" s="490" t="s">
        <v>165</v>
      </c>
      <c r="N330" s="491"/>
      <c r="O330" s="492"/>
      <c r="P330" s="490" t="s">
        <v>167</v>
      </c>
      <c r="Q330" s="491"/>
      <c r="R330" s="492"/>
      <c r="S330" s="490" t="s">
        <v>213</v>
      </c>
      <c r="T330" s="491"/>
      <c r="U330" s="492"/>
      <c r="V330" s="490" t="s">
        <v>219</v>
      </c>
      <c r="W330" s="491"/>
      <c r="X330" s="492"/>
      <c r="Y330" s="490" t="s">
        <v>225</v>
      </c>
      <c r="Z330" s="491"/>
      <c r="AA330" s="540"/>
      <c r="AB330" s="488"/>
    </row>
    <row r="331" spans="1:28" ht="15.75" customHeight="1">
      <c r="A331" s="493" t="str">
        <f>T(A37)</f>
        <v>Dispatch/Control Center</v>
      </c>
      <c r="B331" s="494"/>
      <c r="C331" s="96" t="str">
        <f>T(C37)</f>
        <v>BUS</v>
      </c>
      <c r="D331" s="99">
        <f>SUM(D37)</f>
        <v>5</v>
      </c>
      <c r="E331" s="495">
        <v>1</v>
      </c>
      <c r="F331" s="496"/>
      <c r="G331" s="495">
        <f>SUM(G37)</f>
        <v>0</v>
      </c>
      <c r="H331" s="499"/>
      <c r="I331" s="496"/>
      <c r="J331" s="501">
        <v>0</v>
      </c>
      <c r="K331" s="502"/>
      <c r="L331" s="503"/>
      <c r="M331" s="501">
        <v>0</v>
      </c>
      <c r="N331" s="502"/>
      <c r="O331" s="503"/>
      <c r="P331" s="501">
        <v>0</v>
      </c>
      <c r="Q331" s="502"/>
      <c r="R331" s="503"/>
      <c r="S331" s="501">
        <v>0</v>
      </c>
      <c r="T331" s="502"/>
      <c r="U331" s="503"/>
      <c r="V331" s="501">
        <v>0</v>
      </c>
      <c r="W331" s="502"/>
      <c r="X331" s="503"/>
      <c r="Y331" s="501">
        <v>0</v>
      </c>
      <c r="Z331" s="502"/>
      <c r="AA331" s="503"/>
      <c r="AB331" s="488"/>
    </row>
    <row r="332" spans="1:28" ht="15.75" customHeight="1">
      <c r="A332" s="507" t="str">
        <f>T(A38)</f>
        <v/>
      </c>
      <c r="B332" s="508"/>
      <c r="C332" s="508"/>
      <c r="D332" s="509"/>
      <c r="E332" s="497"/>
      <c r="F332" s="498"/>
      <c r="G332" s="497"/>
      <c r="H332" s="500"/>
      <c r="I332" s="498"/>
      <c r="J332" s="504"/>
      <c r="K332" s="505"/>
      <c r="L332" s="506"/>
      <c r="M332" s="504"/>
      <c r="N332" s="505"/>
      <c r="O332" s="506"/>
      <c r="P332" s="504"/>
      <c r="Q332" s="505"/>
      <c r="R332" s="506"/>
      <c r="S332" s="504"/>
      <c r="T332" s="505"/>
      <c r="U332" s="506"/>
      <c r="V332" s="504"/>
      <c r="W332" s="505"/>
      <c r="X332" s="506"/>
      <c r="Y332" s="504"/>
      <c r="Z332" s="505"/>
      <c r="AA332" s="506"/>
      <c r="AB332" s="488"/>
    </row>
    <row r="333" spans="1:28" ht="15.75" customHeight="1" thickBot="1">
      <c r="A333" s="510"/>
      <c r="B333" s="511"/>
      <c r="C333" s="511"/>
      <c r="D333" s="512"/>
      <c r="E333" s="513">
        <f>SUM(E331)</f>
        <v>1</v>
      </c>
      <c r="F333" s="514"/>
      <c r="G333" s="515">
        <f>SUM(G331)</f>
        <v>0</v>
      </c>
      <c r="H333" s="513"/>
      <c r="I333" s="514"/>
      <c r="J333" s="515">
        <f>SUM((J331+M331+P331)/3)</f>
        <v>0</v>
      </c>
      <c r="K333" s="513"/>
      <c r="L333" s="513"/>
      <c r="M333" s="513"/>
      <c r="N333" s="513"/>
      <c r="O333" s="513"/>
      <c r="P333" s="513"/>
      <c r="Q333" s="513"/>
      <c r="R333" s="514"/>
      <c r="S333" s="515">
        <f>SUM(((S331*3)+V331+Y331)/5)</f>
        <v>0</v>
      </c>
      <c r="T333" s="513"/>
      <c r="U333" s="513"/>
      <c r="V333" s="513"/>
      <c r="W333" s="513"/>
      <c r="X333" s="513"/>
      <c r="Y333" s="513"/>
      <c r="Z333" s="513"/>
      <c r="AA333" s="542"/>
      <c r="AB333" s="489"/>
    </row>
    <row r="334" spans="1:28" ht="15.75" customHeight="1" thickBot="1">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row>
    <row r="335" spans="1:28" ht="15.75" customHeight="1">
      <c r="A335" s="472" t="str">
        <f>T(A329)</f>
        <v xml:space="preserve">Industrial Disaster </v>
      </c>
      <c r="B335" s="473"/>
      <c r="C335" s="473"/>
      <c r="D335" s="474"/>
      <c r="E335" s="478" t="s">
        <v>5</v>
      </c>
      <c r="F335" s="479"/>
      <c r="G335" s="478" t="s">
        <v>159</v>
      </c>
      <c r="H335" s="482"/>
      <c r="I335" s="479"/>
      <c r="J335" s="484" t="s">
        <v>7</v>
      </c>
      <c r="K335" s="485"/>
      <c r="L335" s="485"/>
      <c r="M335" s="485"/>
      <c r="N335" s="485"/>
      <c r="O335" s="485"/>
      <c r="P335" s="485"/>
      <c r="Q335" s="485"/>
      <c r="R335" s="486"/>
      <c r="S335" s="484" t="s">
        <v>9</v>
      </c>
      <c r="T335" s="485"/>
      <c r="U335" s="485"/>
      <c r="V335" s="485"/>
      <c r="W335" s="485"/>
      <c r="X335" s="485"/>
      <c r="Y335" s="485"/>
      <c r="Z335" s="485"/>
      <c r="AA335" s="541"/>
      <c r="AB335" s="487">
        <f>SUM(((((J339+S339)/2)*G339)*E339))</f>
        <v>0</v>
      </c>
    </row>
    <row r="336" spans="1:28" ht="15.75" customHeight="1">
      <c r="A336" s="475"/>
      <c r="B336" s="476"/>
      <c r="C336" s="476"/>
      <c r="D336" s="477"/>
      <c r="E336" s="480"/>
      <c r="F336" s="481"/>
      <c r="G336" s="480"/>
      <c r="H336" s="483"/>
      <c r="I336" s="481"/>
      <c r="J336" s="490" t="s">
        <v>163</v>
      </c>
      <c r="K336" s="491"/>
      <c r="L336" s="492"/>
      <c r="M336" s="490" t="s">
        <v>165</v>
      </c>
      <c r="N336" s="491"/>
      <c r="O336" s="492"/>
      <c r="P336" s="490" t="s">
        <v>167</v>
      </c>
      <c r="Q336" s="491"/>
      <c r="R336" s="492"/>
      <c r="S336" s="490" t="s">
        <v>213</v>
      </c>
      <c r="T336" s="491"/>
      <c r="U336" s="492"/>
      <c r="V336" s="490" t="s">
        <v>219</v>
      </c>
      <c r="W336" s="491"/>
      <c r="X336" s="492"/>
      <c r="Y336" s="490" t="s">
        <v>225</v>
      </c>
      <c r="Z336" s="491"/>
      <c r="AA336" s="540"/>
      <c r="AB336" s="488"/>
    </row>
    <row r="337" spans="1:28" ht="15.75" customHeight="1">
      <c r="A337" s="493" t="str">
        <f>T(A43)</f>
        <v>Cyber Systems</v>
      </c>
      <c r="B337" s="494"/>
      <c r="C337" s="96" t="str">
        <f>T(C43)</f>
        <v>BUS</v>
      </c>
      <c r="D337" s="99">
        <f>SUM(D43)</f>
        <v>6</v>
      </c>
      <c r="E337" s="495">
        <v>1</v>
      </c>
      <c r="F337" s="496"/>
      <c r="G337" s="495">
        <f>SUM(G43)</f>
        <v>0</v>
      </c>
      <c r="H337" s="499"/>
      <c r="I337" s="496"/>
      <c r="J337" s="501">
        <v>0</v>
      </c>
      <c r="K337" s="502"/>
      <c r="L337" s="503"/>
      <c r="M337" s="501">
        <v>0</v>
      </c>
      <c r="N337" s="502"/>
      <c r="O337" s="503"/>
      <c r="P337" s="501">
        <v>0</v>
      </c>
      <c r="Q337" s="502"/>
      <c r="R337" s="503"/>
      <c r="S337" s="501">
        <v>0</v>
      </c>
      <c r="T337" s="502"/>
      <c r="U337" s="503"/>
      <c r="V337" s="501">
        <v>0</v>
      </c>
      <c r="W337" s="502"/>
      <c r="X337" s="503"/>
      <c r="Y337" s="501">
        <v>0</v>
      </c>
      <c r="Z337" s="502"/>
      <c r="AA337" s="503"/>
      <c r="AB337" s="488"/>
    </row>
    <row r="338" spans="1:28" ht="15.75" customHeight="1">
      <c r="A338" s="507" t="str">
        <f>T(A44)</f>
        <v/>
      </c>
      <c r="B338" s="508"/>
      <c r="C338" s="508"/>
      <c r="D338" s="509"/>
      <c r="E338" s="497"/>
      <c r="F338" s="498"/>
      <c r="G338" s="497"/>
      <c r="H338" s="500"/>
      <c r="I338" s="498"/>
      <c r="J338" s="504"/>
      <c r="K338" s="505"/>
      <c r="L338" s="506"/>
      <c r="M338" s="504"/>
      <c r="N338" s="505"/>
      <c r="O338" s="506"/>
      <c r="P338" s="504"/>
      <c r="Q338" s="505"/>
      <c r="R338" s="506"/>
      <c r="S338" s="504"/>
      <c r="T338" s="505"/>
      <c r="U338" s="506"/>
      <c r="V338" s="504"/>
      <c r="W338" s="505"/>
      <c r="X338" s="506"/>
      <c r="Y338" s="504"/>
      <c r="Z338" s="505"/>
      <c r="AA338" s="506"/>
      <c r="AB338" s="488"/>
    </row>
    <row r="339" spans="1:28" ht="15.75" customHeight="1" thickBot="1">
      <c r="A339" s="510"/>
      <c r="B339" s="511"/>
      <c r="C339" s="511"/>
      <c r="D339" s="512"/>
      <c r="E339" s="513">
        <f>SUM(E337)</f>
        <v>1</v>
      </c>
      <c r="F339" s="514"/>
      <c r="G339" s="515">
        <f>SUM(G337)</f>
        <v>0</v>
      </c>
      <c r="H339" s="513"/>
      <c r="I339" s="514"/>
      <c r="J339" s="515">
        <f>SUM((J337+M337+P337)/3)</f>
        <v>0</v>
      </c>
      <c r="K339" s="513"/>
      <c r="L339" s="513"/>
      <c r="M339" s="513"/>
      <c r="N339" s="513"/>
      <c r="O339" s="513"/>
      <c r="P339" s="513"/>
      <c r="Q339" s="513"/>
      <c r="R339" s="514"/>
      <c r="S339" s="515">
        <f>SUM(((S337*3)+V337+Y337)/5)</f>
        <v>0</v>
      </c>
      <c r="T339" s="513"/>
      <c r="U339" s="513"/>
      <c r="V339" s="513"/>
      <c r="W339" s="513"/>
      <c r="X339" s="513"/>
      <c r="Y339" s="513"/>
      <c r="Z339" s="513"/>
      <c r="AA339" s="542"/>
      <c r="AB339" s="489"/>
    </row>
    <row r="340" spans="1:28" ht="15.75" customHeight="1" thickBot="1">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row>
    <row r="341" spans="1:28" ht="15.75" customHeight="1">
      <c r="A341" s="472" t="str">
        <f>T(A335)</f>
        <v xml:space="preserve">Industrial Disaster </v>
      </c>
      <c r="B341" s="473"/>
      <c r="C341" s="473"/>
      <c r="D341" s="474"/>
      <c r="E341" s="478" t="s">
        <v>5</v>
      </c>
      <c r="F341" s="479"/>
      <c r="G341" s="478" t="s">
        <v>159</v>
      </c>
      <c r="H341" s="482"/>
      <c r="I341" s="479"/>
      <c r="J341" s="484" t="s">
        <v>7</v>
      </c>
      <c r="K341" s="485"/>
      <c r="L341" s="485"/>
      <c r="M341" s="485"/>
      <c r="N341" s="485"/>
      <c r="O341" s="485"/>
      <c r="P341" s="485"/>
      <c r="Q341" s="485"/>
      <c r="R341" s="486"/>
      <c r="S341" s="484" t="s">
        <v>9</v>
      </c>
      <c r="T341" s="485"/>
      <c r="U341" s="485"/>
      <c r="V341" s="485"/>
      <c r="W341" s="485"/>
      <c r="X341" s="485"/>
      <c r="Y341" s="485"/>
      <c r="Z341" s="485"/>
      <c r="AA341" s="541"/>
      <c r="AB341" s="487">
        <f>SUM(((((J345+S345)/2)*G345)*E345))</f>
        <v>0</v>
      </c>
    </row>
    <row r="342" spans="1:28" ht="15.75" customHeight="1">
      <c r="A342" s="475"/>
      <c r="B342" s="476"/>
      <c r="C342" s="476"/>
      <c r="D342" s="477"/>
      <c r="E342" s="480"/>
      <c r="F342" s="481"/>
      <c r="G342" s="480"/>
      <c r="H342" s="483"/>
      <c r="I342" s="481"/>
      <c r="J342" s="490" t="s">
        <v>163</v>
      </c>
      <c r="K342" s="491"/>
      <c r="L342" s="492"/>
      <c r="M342" s="490" t="s">
        <v>165</v>
      </c>
      <c r="N342" s="491"/>
      <c r="O342" s="492"/>
      <c r="P342" s="490" t="s">
        <v>167</v>
      </c>
      <c r="Q342" s="491"/>
      <c r="R342" s="492"/>
      <c r="S342" s="490" t="s">
        <v>213</v>
      </c>
      <c r="T342" s="491"/>
      <c r="U342" s="492"/>
      <c r="V342" s="490" t="s">
        <v>219</v>
      </c>
      <c r="W342" s="491"/>
      <c r="X342" s="492"/>
      <c r="Y342" s="490" t="s">
        <v>225</v>
      </c>
      <c r="Z342" s="491"/>
      <c r="AA342" s="540"/>
      <c r="AB342" s="488"/>
    </row>
    <row r="343" spans="1:28" ht="15.75" customHeight="1">
      <c r="A343" s="493" t="str">
        <f>T(A49)</f>
        <v>Fueling Facilities/Depots</v>
      </c>
      <c r="B343" s="494"/>
      <c r="C343" s="96" t="str">
        <f>T(C49)</f>
        <v>BUS</v>
      </c>
      <c r="D343" s="99">
        <f>SUM(D49)</f>
        <v>7</v>
      </c>
      <c r="E343" s="495">
        <v>1</v>
      </c>
      <c r="F343" s="496"/>
      <c r="G343" s="495">
        <f>SUM(G49)</f>
        <v>0</v>
      </c>
      <c r="H343" s="499"/>
      <c r="I343" s="496"/>
      <c r="J343" s="501">
        <v>0</v>
      </c>
      <c r="K343" s="502"/>
      <c r="L343" s="503"/>
      <c r="M343" s="501">
        <v>0</v>
      </c>
      <c r="N343" s="502"/>
      <c r="O343" s="503"/>
      <c r="P343" s="501">
        <v>0</v>
      </c>
      <c r="Q343" s="502"/>
      <c r="R343" s="503"/>
      <c r="S343" s="501">
        <v>0</v>
      </c>
      <c r="T343" s="502"/>
      <c r="U343" s="503"/>
      <c r="V343" s="501">
        <v>0</v>
      </c>
      <c r="W343" s="502"/>
      <c r="X343" s="503"/>
      <c r="Y343" s="501">
        <v>0</v>
      </c>
      <c r="Z343" s="502"/>
      <c r="AA343" s="503"/>
      <c r="AB343" s="488"/>
    </row>
    <row r="344" spans="1:28" ht="15.75" customHeight="1">
      <c r="A344" s="507" t="str">
        <f>T(A50)</f>
        <v/>
      </c>
      <c r="B344" s="508"/>
      <c r="C344" s="508"/>
      <c r="D344" s="509"/>
      <c r="E344" s="497"/>
      <c r="F344" s="498"/>
      <c r="G344" s="497"/>
      <c r="H344" s="500"/>
      <c r="I344" s="498"/>
      <c r="J344" s="504"/>
      <c r="K344" s="505"/>
      <c r="L344" s="506"/>
      <c r="M344" s="504"/>
      <c r="N344" s="505"/>
      <c r="O344" s="506"/>
      <c r="P344" s="504"/>
      <c r="Q344" s="505"/>
      <c r="R344" s="506"/>
      <c r="S344" s="504"/>
      <c r="T344" s="505"/>
      <c r="U344" s="506"/>
      <c r="V344" s="504"/>
      <c r="W344" s="505"/>
      <c r="X344" s="506"/>
      <c r="Y344" s="504"/>
      <c r="Z344" s="505"/>
      <c r="AA344" s="506"/>
      <c r="AB344" s="488"/>
    </row>
    <row r="345" spans="1:28" ht="15.75" customHeight="1" thickBot="1">
      <c r="A345" s="510"/>
      <c r="B345" s="511"/>
      <c r="C345" s="511"/>
      <c r="D345" s="512"/>
      <c r="E345" s="513">
        <f>SUM(E343)</f>
        <v>1</v>
      </c>
      <c r="F345" s="514"/>
      <c r="G345" s="515">
        <f>SUM(G343)</f>
        <v>0</v>
      </c>
      <c r="H345" s="513"/>
      <c r="I345" s="514"/>
      <c r="J345" s="515">
        <f>SUM((J343+M343+P343)/3)</f>
        <v>0</v>
      </c>
      <c r="K345" s="513"/>
      <c r="L345" s="513"/>
      <c r="M345" s="513"/>
      <c r="N345" s="513"/>
      <c r="O345" s="513"/>
      <c r="P345" s="513"/>
      <c r="Q345" s="513"/>
      <c r="R345" s="514"/>
      <c r="S345" s="515">
        <f>SUM(((S343*3)+V343+Y343)/5)</f>
        <v>0</v>
      </c>
      <c r="T345" s="513"/>
      <c r="U345" s="513"/>
      <c r="V345" s="513"/>
      <c r="W345" s="513"/>
      <c r="X345" s="513"/>
      <c r="Y345" s="513"/>
      <c r="Z345" s="513"/>
      <c r="AA345" s="542"/>
      <c r="AB345" s="489"/>
    </row>
    <row r="346" spans="1:28" ht="15.75" customHeight="1" thickBot="1">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row>
    <row r="347" spans="1:28" ht="15.75" customHeight="1">
      <c r="A347" s="472" t="str">
        <f>T(A341)</f>
        <v xml:space="preserve">Industrial Disaster </v>
      </c>
      <c r="B347" s="473"/>
      <c r="C347" s="473"/>
      <c r="D347" s="474"/>
      <c r="E347" s="478" t="s">
        <v>5</v>
      </c>
      <c r="F347" s="479"/>
      <c r="G347" s="478" t="s">
        <v>159</v>
      </c>
      <c r="H347" s="482"/>
      <c r="I347" s="479"/>
      <c r="J347" s="484" t="s">
        <v>7</v>
      </c>
      <c r="K347" s="485"/>
      <c r="L347" s="485"/>
      <c r="M347" s="485"/>
      <c r="N347" s="485"/>
      <c r="O347" s="485"/>
      <c r="P347" s="485"/>
      <c r="Q347" s="485"/>
      <c r="R347" s="486"/>
      <c r="S347" s="484" t="s">
        <v>9</v>
      </c>
      <c r="T347" s="485"/>
      <c r="U347" s="485"/>
      <c r="V347" s="485"/>
      <c r="W347" s="485"/>
      <c r="X347" s="485"/>
      <c r="Y347" s="485"/>
      <c r="Z347" s="485"/>
      <c r="AA347" s="541"/>
      <c r="AB347" s="487">
        <f>SUM(((((J351+S351)/2)*G351)*E351))</f>
        <v>0</v>
      </c>
    </row>
    <row r="348" spans="1:28" ht="15.75" customHeight="1">
      <c r="A348" s="475"/>
      <c r="B348" s="476"/>
      <c r="C348" s="476"/>
      <c r="D348" s="477"/>
      <c r="E348" s="480"/>
      <c r="F348" s="481"/>
      <c r="G348" s="480"/>
      <c r="H348" s="483"/>
      <c r="I348" s="481"/>
      <c r="J348" s="490" t="s">
        <v>163</v>
      </c>
      <c r="K348" s="491"/>
      <c r="L348" s="492"/>
      <c r="M348" s="490" t="s">
        <v>165</v>
      </c>
      <c r="N348" s="491"/>
      <c r="O348" s="492"/>
      <c r="P348" s="490" t="s">
        <v>167</v>
      </c>
      <c r="Q348" s="491"/>
      <c r="R348" s="492"/>
      <c r="S348" s="490" t="s">
        <v>213</v>
      </c>
      <c r="T348" s="491"/>
      <c r="U348" s="492"/>
      <c r="V348" s="490" t="s">
        <v>219</v>
      </c>
      <c r="W348" s="491"/>
      <c r="X348" s="492"/>
      <c r="Y348" s="490" t="s">
        <v>225</v>
      </c>
      <c r="Z348" s="491"/>
      <c r="AA348" s="540"/>
      <c r="AB348" s="488"/>
    </row>
    <row r="349" spans="1:28" ht="15.75" customHeight="1">
      <c r="A349" s="493" t="str">
        <f>T(A55)</f>
        <v>Maintenance Barns/Facilities</v>
      </c>
      <c r="B349" s="494"/>
      <c r="C349" s="96" t="str">
        <f>T(C55)</f>
        <v>BUS</v>
      </c>
      <c r="D349" s="99">
        <f>SUM(D55)</f>
        <v>8</v>
      </c>
      <c r="E349" s="495">
        <v>1</v>
      </c>
      <c r="F349" s="496"/>
      <c r="G349" s="495">
        <f>SUM(G55)</f>
        <v>0</v>
      </c>
      <c r="H349" s="499"/>
      <c r="I349" s="496"/>
      <c r="J349" s="501">
        <v>0</v>
      </c>
      <c r="K349" s="502"/>
      <c r="L349" s="503"/>
      <c r="M349" s="501">
        <v>0</v>
      </c>
      <c r="N349" s="502"/>
      <c r="O349" s="503"/>
      <c r="P349" s="501">
        <v>0</v>
      </c>
      <c r="Q349" s="502"/>
      <c r="R349" s="503"/>
      <c r="S349" s="501">
        <v>0</v>
      </c>
      <c r="T349" s="502"/>
      <c r="U349" s="503"/>
      <c r="V349" s="501">
        <v>0</v>
      </c>
      <c r="W349" s="502"/>
      <c r="X349" s="503"/>
      <c r="Y349" s="501">
        <v>0</v>
      </c>
      <c r="Z349" s="502"/>
      <c r="AA349" s="503"/>
      <c r="AB349" s="488"/>
    </row>
    <row r="350" spans="1:28" ht="15.75" customHeight="1">
      <c r="A350" s="507" t="str">
        <f>T(A56)</f>
        <v/>
      </c>
      <c r="B350" s="508"/>
      <c r="C350" s="508"/>
      <c r="D350" s="509"/>
      <c r="E350" s="497"/>
      <c r="F350" s="498"/>
      <c r="G350" s="497"/>
      <c r="H350" s="500"/>
      <c r="I350" s="498"/>
      <c r="J350" s="504"/>
      <c r="K350" s="505"/>
      <c r="L350" s="506"/>
      <c r="M350" s="504"/>
      <c r="N350" s="505"/>
      <c r="O350" s="506"/>
      <c r="P350" s="504"/>
      <c r="Q350" s="505"/>
      <c r="R350" s="506"/>
      <c r="S350" s="504"/>
      <c r="T350" s="505"/>
      <c r="U350" s="506"/>
      <c r="V350" s="504"/>
      <c r="W350" s="505"/>
      <c r="X350" s="506"/>
      <c r="Y350" s="504"/>
      <c r="Z350" s="505"/>
      <c r="AA350" s="506"/>
      <c r="AB350" s="488"/>
    </row>
    <row r="351" spans="1:28" ht="15.75" customHeight="1" thickBot="1">
      <c r="A351" s="510"/>
      <c r="B351" s="511"/>
      <c r="C351" s="511"/>
      <c r="D351" s="512"/>
      <c r="E351" s="513">
        <f>SUM(E349)</f>
        <v>1</v>
      </c>
      <c r="F351" s="514"/>
      <c r="G351" s="515">
        <f>SUM(G349)</f>
        <v>0</v>
      </c>
      <c r="H351" s="513"/>
      <c r="I351" s="514"/>
      <c r="J351" s="515">
        <f>SUM((J349+M349+P349)/3)</f>
        <v>0</v>
      </c>
      <c r="K351" s="513"/>
      <c r="L351" s="513"/>
      <c r="M351" s="513"/>
      <c r="N351" s="513"/>
      <c r="O351" s="513"/>
      <c r="P351" s="513"/>
      <c r="Q351" s="513"/>
      <c r="R351" s="514"/>
      <c r="S351" s="515">
        <f>SUM(((S349*3)+V349+Y349)/5)</f>
        <v>0</v>
      </c>
      <c r="T351" s="513"/>
      <c r="U351" s="513"/>
      <c r="V351" s="513"/>
      <c r="W351" s="513"/>
      <c r="X351" s="513"/>
      <c r="Y351" s="513"/>
      <c r="Z351" s="513"/>
      <c r="AA351" s="542"/>
      <c r="AB351" s="489"/>
    </row>
    <row r="352" spans="1:28" ht="15.75" customHeight="1"/>
    <row r="353" spans="1:28" ht="31.5" thickBot="1">
      <c r="A353" s="522" t="str">
        <f>T(Definitions!D26)</f>
        <v>Derailment/Collision</v>
      </c>
      <c r="B353" s="522"/>
      <c r="C353" s="522"/>
      <c r="D353" s="522"/>
      <c r="E353" s="522"/>
      <c r="F353" s="522"/>
      <c r="G353" s="522"/>
      <c r="H353" s="522"/>
      <c r="I353" s="522"/>
      <c r="J353" s="522"/>
      <c r="K353" s="522"/>
      <c r="L353" s="522"/>
      <c r="M353" s="522"/>
      <c r="N353" s="522"/>
      <c r="O353" s="522"/>
      <c r="P353" s="522"/>
      <c r="Q353" s="522"/>
      <c r="R353" s="522"/>
      <c r="S353" s="522"/>
      <c r="T353" s="522"/>
      <c r="U353" s="522"/>
      <c r="V353" s="522"/>
      <c r="W353" s="522"/>
      <c r="X353" s="522"/>
      <c r="Y353" s="522"/>
      <c r="Z353" s="522"/>
      <c r="AA353" s="522"/>
      <c r="AB353" s="522"/>
    </row>
    <row r="354" spans="1:28" ht="15.75" customHeight="1">
      <c r="A354" s="472" t="str">
        <f>T(A353)</f>
        <v>Derailment/Collision</v>
      </c>
      <c r="B354" s="473"/>
      <c r="C354" s="473"/>
      <c r="D354" s="474"/>
      <c r="E354" s="523" t="s">
        <v>5</v>
      </c>
      <c r="F354" s="524"/>
      <c r="G354" s="478" t="s">
        <v>159</v>
      </c>
      <c r="H354" s="482"/>
      <c r="I354" s="479"/>
      <c r="J354" s="484" t="s">
        <v>7</v>
      </c>
      <c r="K354" s="485"/>
      <c r="L354" s="485"/>
      <c r="M354" s="485"/>
      <c r="N354" s="485"/>
      <c r="O354" s="485"/>
      <c r="P354" s="485"/>
      <c r="Q354" s="485"/>
      <c r="R354" s="486"/>
      <c r="S354" s="484" t="s">
        <v>9</v>
      </c>
      <c r="T354" s="485"/>
      <c r="U354" s="485"/>
      <c r="V354" s="485"/>
      <c r="W354" s="485"/>
      <c r="X354" s="485"/>
      <c r="Y354" s="485"/>
      <c r="Z354" s="485"/>
      <c r="AA354" s="541"/>
      <c r="AB354" s="487">
        <f>SUM(((((J358+S358)/2)*G358)*E358))</f>
        <v>0</v>
      </c>
    </row>
    <row r="355" spans="1:28" ht="15.75" customHeight="1">
      <c r="A355" s="475"/>
      <c r="B355" s="476"/>
      <c r="C355" s="476"/>
      <c r="D355" s="477"/>
      <c r="E355" s="525"/>
      <c r="F355" s="526"/>
      <c r="G355" s="480"/>
      <c r="H355" s="483"/>
      <c r="I355" s="481"/>
      <c r="J355" s="490" t="s">
        <v>163</v>
      </c>
      <c r="K355" s="491"/>
      <c r="L355" s="492"/>
      <c r="M355" s="490" t="s">
        <v>165</v>
      </c>
      <c r="N355" s="491"/>
      <c r="O355" s="492"/>
      <c r="P355" s="490" t="s">
        <v>167</v>
      </c>
      <c r="Q355" s="491"/>
      <c r="R355" s="492"/>
      <c r="S355" s="490" t="s">
        <v>213</v>
      </c>
      <c r="T355" s="491"/>
      <c r="U355" s="492"/>
      <c r="V355" s="490" t="s">
        <v>219</v>
      </c>
      <c r="W355" s="491"/>
      <c r="X355" s="492"/>
      <c r="Y355" s="490" t="s">
        <v>225</v>
      </c>
      <c r="Z355" s="491"/>
      <c r="AA355" s="540"/>
      <c r="AB355" s="488"/>
    </row>
    <row r="356" spans="1:28" ht="15.75" customHeight="1">
      <c r="A356" s="493" t="str">
        <f>T(A258)</f>
        <v>Headquarters Building</v>
      </c>
      <c r="B356" s="494"/>
      <c r="C356" s="96" t="str">
        <f>T(C258)</f>
        <v>BUS</v>
      </c>
      <c r="D356" s="99">
        <f>SUM(D258)</f>
        <v>1</v>
      </c>
      <c r="E356" s="495">
        <v>1</v>
      </c>
      <c r="F356" s="496"/>
      <c r="G356" s="495">
        <f>SUM(G258)</f>
        <v>0</v>
      </c>
      <c r="H356" s="499"/>
      <c r="I356" s="496"/>
      <c r="J356" s="501">
        <v>0</v>
      </c>
      <c r="K356" s="502"/>
      <c r="L356" s="503"/>
      <c r="M356" s="501">
        <v>0</v>
      </c>
      <c r="N356" s="502"/>
      <c r="O356" s="503"/>
      <c r="P356" s="501">
        <v>0</v>
      </c>
      <c r="Q356" s="502"/>
      <c r="R356" s="503"/>
      <c r="S356" s="501">
        <v>0</v>
      </c>
      <c r="T356" s="502"/>
      <c r="U356" s="503"/>
      <c r="V356" s="501">
        <v>0</v>
      </c>
      <c r="W356" s="502"/>
      <c r="X356" s="503"/>
      <c r="Y356" s="501">
        <v>0</v>
      </c>
      <c r="Z356" s="502"/>
      <c r="AA356" s="503"/>
      <c r="AB356" s="488"/>
    </row>
    <row r="357" spans="1:28" ht="15.75" customHeight="1">
      <c r="A357" s="507" t="str">
        <f>T(A259)</f>
        <v/>
      </c>
      <c r="B357" s="508"/>
      <c r="C357" s="508"/>
      <c r="D357" s="509"/>
      <c r="E357" s="497"/>
      <c r="F357" s="498"/>
      <c r="G357" s="497"/>
      <c r="H357" s="500"/>
      <c r="I357" s="498"/>
      <c r="J357" s="504"/>
      <c r="K357" s="505"/>
      <c r="L357" s="506"/>
      <c r="M357" s="504"/>
      <c r="N357" s="505"/>
      <c r="O357" s="506"/>
      <c r="P357" s="504"/>
      <c r="Q357" s="505"/>
      <c r="R357" s="506"/>
      <c r="S357" s="504"/>
      <c r="T357" s="505"/>
      <c r="U357" s="506"/>
      <c r="V357" s="504"/>
      <c r="W357" s="505"/>
      <c r="X357" s="506"/>
      <c r="Y357" s="504"/>
      <c r="Z357" s="505"/>
      <c r="AA357" s="506"/>
      <c r="AB357" s="488"/>
    </row>
    <row r="358" spans="1:28" ht="15.75" customHeight="1" thickBot="1">
      <c r="A358" s="510"/>
      <c r="B358" s="511"/>
      <c r="C358" s="511"/>
      <c r="D358" s="512"/>
      <c r="E358" s="513">
        <f>SUM(E356)</f>
        <v>1</v>
      </c>
      <c r="F358" s="514"/>
      <c r="G358" s="515">
        <f>SUM(G356)</f>
        <v>0</v>
      </c>
      <c r="H358" s="513"/>
      <c r="I358" s="514"/>
      <c r="J358" s="515">
        <f>SUM((J356+M356+P356)/3)</f>
        <v>0</v>
      </c>
      <c r="K358" s="513"/>
      <c r="L358" s="513"/>
      <c r="M358" s="513"/>
      <c r="N358" s="513"/>
      <c r="O358" s="513"/>
      <c r="P358" s="513"/>
      <c r="Q358" s="513"/>
      <c r="R358" s="514"/>
      <c r="S358" s="515">
        <f>SUM(((S356*3)+V356+Y356)/5)</f>
        <v>0</v>
      </c>
      <c r="T358" s="513"/>
      <c r="U358" s="513"/>
      <c r="V358" s="513"/>
      <c r="W358" s="513"/>
      <c r="X358" s="513"/>
      <c r="Y358" s="513"/>
      <c r="Z358" s="513"/>
      <c r="AA358" s="542"/>
      <c r="AB358" s="489"/>
    </row>
    <row r="359" spans="1:28" ht="15.75" customHeight="1" thickBot="1">
      <c r="A359" s="114"/>
      <c r="B359" s="114"/>
      <c r="C359" s="114"/>
      <c r="D359" s="114"/>
      <c r="E359" s="114"/>
      <c r="F359" s="114"/>
      <c r="G359" s="114"/>
      <c r="H359" s="114"/>
      <c r="I359" s="114"/>
      <c r="J359" s="100"/>
      <c r="K359" s="100"/>
      <c r="L359" s="100"/>
      <c r="M359" s="100"/>
      <c r="N359" s="100"/>
      <c r="O359" s="100"/>
      <c r="P359" s="100"/>
      <c r="Q359" s="100"/>
      <c r="R359" s="100"/>
      <c r="S359" s="100"/>
      <c r="T359" s="100"/>
      <c r="U359" s="100"/>
      <c r="V359" s="100"/>
      <c r="W359" s="100"/>
      <c r="X359" s="100"/>
      <c r="Y359" s="100"/>
      <c r="Z359" s="100"/>
      <c r="AA359" s="100"/>
      <c r="AB359" s="114"/>
    </row>
    <row r="360" spans="1:28" ht="15.75" customHeight="1">
      <c r="A360" s="472" t="str">
        <f>T(A353)</f>
        <v>Derailment/Collision</v>
      </c>
      <c r="B360" s="473"/>
      <c r="C360" s="473"/>
      <c r="D360" s="474"/>
      <c r="E360" s="523" t="s">
        <v>5</v>
      </c>
      <c r="F360" s="524"/>
      <c r="G360" s="478" t="s">
        <v>159</v>
      </c>
      <c r="H360" s="482"/>
      <c r="I360" s="479"/>
      <c r="J360" s="484" t="s">
        <v>7</v>
      </c>
      <c r="K360" s="485"/>
      <c r="L360" s="485"/>
      <c r="M360" s="485"/>
      <c r="N360" s="485"/>
      <c r="O360" s="485"/>
      <c r="P360" s="485"/>
      <c r="Q360" s="485"/>
      <c r="R360" s="486"/>
      <c r="S360" s="484" t="s">
        <v>9</v>
      </c>
      <c r="T360" s="485"/>
      <c r="U360" s="485"/>
      <c r="V360" s="485"/>
      <c r="W360" s="485"/>
      <c r="X360" s="485"/>
      <c r="Y360" s="485"/>
      <c r="Z360" s="485"/>
      <c r="AA360" s="541"/>
      <c r="AB360" s="487">
        <f>SUM(((((J364+S364)/2)*G364)*E364))</f>
        <v>0</v>
      </c>
    </row>
    <row r="361" spans="1:28" ht="15.75" customHeight="1">
      <c r="A361" s="475"/>
      <c r="B361" s="476"/>
      <c r="C361" s="476"/>
      <c r="D361" s="477"/>
      <c r="E361" s="525"/>
      <c r="F361" s="526"/>
      <c r="G361" s="480"/>
      <c r="H361" s="483"/>
      <c r="I361" s="481"/>
      <c r="J361" s="490" t="s">
        <v>163</v>
      </c>
      <c r="K361" s="491"/>
      <c r="L361" s="492"/>
      <c r="M361" s="490" t="s">
        <v>165</v>
      </c>
      <c r="N361" s="491"/>
      <c r="O361" s="492"/>
      <c r="P361" s="490" t="s">
        <v>167</v>
      </c>
      <c r="Q361" s="491"/>
      <c r="R361" s="492"/>
      <c r="S361" s="490" t="s">
        <v>213</v>
      </c>
      <c r="T361" s="491"/>
      <c r="U361" s="492"/>
      <c r="V361" s="490" t="s">
        <v>219</v>
      </c>
      <c r="W361" s="491"/>
      <c r="X361" s="492"/>
      <c r="Y361" s="490" t="s">
        <v>225</v>
      </c>
      <c r="Z361" s="491"/>
      <c r="AA361" s="540"/>
      <c r="AB361" s="488"/>
    </row>
    <row r="362" spans="1:28" ht="15.75" customHeight="1">
      <c r="A362" s="493" t="str">
        <f>T(A264)</f>
        <v>System Owned Bus Station</v>
      </c>
      <c r="B362" s="494"/>
      <c r="C362" s="96" t="str">
        <f>T(C264)</f>
        <v>BUS</v>
      </c>
      <c r="D362" s="99">
        <f>SUM(D264)</f>
        <v>2</v>
      </c>
      <c r="E362" s="495">
        <v>1</v>
      </c>
      <c r="F362" s="496"/>
      <c r="G362" s="495">
        <f>SUM(G264)</f>
        <v>0</v>
      </c>
      <c r="H362" s="499"/>
      <c r="I362" s="496"/>
      <c r="J362" s="501">
        <v>0</v>
      </c>
      <c r="K362" s="502"/>
      <c r="L362" s="503"/>
      <c r="M362" s="501">
        <v>0</v>
      </c>
      <c r="N362" s="502"/>
      <c r="O362" s="503"/>
      <c r="P362" s="501">
        <v>0</v>
      </c>
      <c r="Q362" s="502"/>
      <c r="R362" s="503"/>
      <c r="S362" s="501">
        <v>0</v>
      </c>
      <c r="T362" s="502"/>
      <c r="U362" s="503"/>
      <c r="V362" s="501">
        <v>0</v>
      </c>
      <c r="W362" s="502"/>
      <c r="X362" s="503"/>
      <c r="Y362" s="501">
        <v>0</v>
      </c>
      <c r="Z362" s="502"/>
      <c r="AA362" s="503"/>
      <c r="AB362" s="488"/>
    </row>
    <row r="363" spans="1:28" ht="15.75" customHeight="1">
      <c r="A363" s="507" t="str">
        <f>T(A265)</f>
        <v/>
      </c>
      <c r="B363" s="508"/>
      <c r="C363" s="508"/>
      <c r="D363" s="509"/>
      <c r="E363" s="497"/>
      <c r="F363" s="498"/>
      <c r="G363" s="497"/>
      <c r="H363" s="500"/>
      <c r="I363" s="498"/>
      <c r="J363" s="504"/>
      <c r="K363" s="505"/>
      <c r="L363" s="506"/>
      <c r="M363" s="504"/>
      <c r="N363" s="505"/>
      <c r="O363" s="506"/>
      <c r="P363" s="504"/>
      <c r="Q363" s="505"/>
      <c r="R363" s="506"/>
      <c r="S363" s="504"/>
      <c r="T363" s="505"/>
      <c r="U363" s="506"/>
      <c r="V363" s="504"/>
      <c r="W363" s="505"/>
      <c r="X363" s="506"/>
      <c r="Y363" s="504"/>
      <c r="Z363" s="505"/>
      <c r="AA363" s="506"/>
      <c r="AB363" s="488"/>
    </row>
    <row r="364" spans="1:28" ht="15.75" customHeight="1" thickBot="1">
      <c r="A364" s="510"/>
      <c r="B364" s="511"/>
      <c r="C364" s="511"/>
      <c r="D364" s="512"/>
      <c r="E364" s="513">
        <f>SUM(E362)</f>
        <v>1</v>
      </c>
      <c r="F364" s="514"/>
      <c r="G364" s="515">
        <f>SUM(G362)</f>
        <v>0</v>
      </c>
      <c r="H364" s="513"/>
      <c r="I364" s="514"/>
      <c r="J364" s="515">
        <f>SUM((J362+M362+P362)/3)</f>
        <v>0</v>
      </c>
      <c r="K364" s="513"/>
      <c r="L364" s="513"/>
      <c r="M364" s="513"/>
      <c r="N364" s="513"/>
      <c r="O364" s="513"/>
      <c r="P364" s="513"/>
      <c r="Q364" s="513"/>
      <c r="R364" s="514"/>
      <c r="S364" s="515">
        <f>SUM(((S362*3)+V362+Y362)/5)</f>
        <v>0</v>
      </c>
      <c r="T364" s="513"/>
      <c r="U364" s="513"/>
      <c r="V364" s="513"/>
      <c r="W364" s="513"/>
      <c r="X364" s="513"/>
      <c r="Y364" s="513"/>
      <c r="Z364" s="513"/>
      <c r="AA364" s="542"/>
      <c r="AB364" s="489"/>
    </row>
    <row r="365" spans="1:28" ht="15.75" customHeight="1" thickBot="1">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row>
    <row r="366" spans="1:28" ht="15.75" customHeight="1">
      <c r="A366" s="472" t="str">
        <f>T(A360)</f>
        <v>Derailment/Collision</v>
      </c>
      <c r="B366" s="473"/>
      <c r="C366" s="473"/>
      <c r="D366" s="474"/>
      <c r="E366" s="478" t="s">
        <v>5</v>
      </c>
      <c r="F366" s="479"/>
      <c r="G366" s="478" t="s">
        <v>159</v>
      </c>
      <c r="H366" s="482"/>
      <c r="I366" s="479"/>
      <c r="J366" s="484" t="s">
        <v>7</v>
      </c>
      <c r="K366" s="485"/>
      <c r="L366" s="485"/>
      <c r="M366" s="485"/>
      <c r="N366" s="485"/>
      <c r="O366" s="485"/>
      <c r="P366" s="485"/>
      <c r="Q366" s="485"/>
      <c r="R366" s="486"/>
      <c r="S366" s="484" t="s">
        <v>9</v>
      </c>
      <c r="T366" s="485"/>
      <c r="U366" s="485"/>
      <c r="V366" s="485"/>
      <c r="W366" s="485"/>
      <c r="X366" s="485"/>
      <c r="Y366" s="485"/>
      <c r="Z366" s="485"/>
      <c r="AA366" s="541"/>
      <c r="AB366" s="487">
        <f>SUM(((((J370+S370)/2)*G370)*E370))</f>
        <v>0</v>
      </c>
    </row>
    <row r="367" spans="1:28" ht="15.75" customHeight="1">
      <c r="A367" s="475"/>
      <c r="B367" s="476"/>
      <c r="C367" s="476"/>
      <c r="D367" s="477"/>
      <c r="E367" s="480"/>
      <c r="F367" s="481"/>
      <c r="G367" s="480"/>
      <c r="H367" s="483"/>
      <c r="I367" s="481"/>
      <c r="J367" s="490" t="s">
        <v>163</v>
      </c>
      <c r="K367" s="491"/>
      <c r="L367" s="492"/>
      <c r="M367" s="490" t="s">
        <v>165</v>
      </c>
      <c r="N367" s="491"/>
      <c r="O367" s="492"/>
      <c r="P367" s="490" t="s">
        <v>167</v>
      </c>
      <c r="Q367" s="491"/>
      <c r="R367" s="492"/>
      <c r="S367" s="490" t="s">
        <v>213</v>
      </c>
      <c r="T367" s="491"/>
      <c r="U367" s="492"/>
      <c r="V367" s="490" t="s">
        <v>219</v>
      </c>
      <c r="W367" s="491"/>
      <c r="X367" s="492"/>
      <c r="Y367" s="490" t="s">
        <v>225</v>
      </c>
      <c r="Z367" s="491"/>
      <c r="AA367" s="540"/>
      <c r="AB367" s="488"/>
    </row>
    <row r="368" spans="1:28" ht="15.75" customHeight="1">
      <c r="A368" s="493" t="str">
        <f>T(A270)</f>
        <v>Bus - Type 1</v>
      </c>
      <c r="B368" s="494"/>
      <c r="C368" s="96" t="str">
        <f>T(C270)</f>
        <v>BUS</v>
      </c>
      <c r="D368" s="99">
        <f>SUM(D270)</f>
        <v>3</v>
      </c>
      <c r="E368" s="495">
        <v>1</v>
      </c>
      <c r="F368" s="496"/>
      <c r="G368" s="495">
        <f>SUM(G270)</f>
        <v>0</v>
      </c>
      <c r="H368" s="499"/>
      <c r="I368" s="496"/>
      <c r="J368" s="501">
        <v>0</v>
      </c>
      <c r="K368" s="502"/>
      <c r="L368" s="503"/>
      <c r="M368" s="501">
        <v>0</v>
      </c>
      <c r="N368" s="502"/>
      <c r="O368" s="503"/>
      <c r="P368" s="501">
        <v>0</v>
      </c>
      <c r="Q368" s="502"/>
      <c r="R368" s="503"/>
      <c r="S368" s="501">
        <v>0</v>
      </c>
      <c r="T368" s="502"/>
      <c r="U368" s="503"/>
      <c r="V368" s="501">
        <v>0</v>
      </c>
      <c r="W368" s="502"/>
      <c r="X368" s="503"/>
      <c r="Y368" s="501">
        <v>0</v>
      </c>
      <c r="Z368" s="502"/>
      <c r="AA368" s="503"/>
      <c r="AB368" s="488"/>
    </row>
    <row r="369" spans="1:28" ht="15.75" customHeight="1">
      <c r="A369" s="507" t="str">
        <f>T(A271)</f>
        <v/>
      </c>
      <c r="B369" s="508"/>
      <c r="C369" s="508"/>
      <c r="D369" s="509"/>
      <c r="E369" s="497"/>
      <c r="F369" s="498"/>
      <c r="G369" s="497"/>
      <c r="H369" s="500"/>
      <c r="I369" s="498"/>
      <c r="J369" s="504"/>
      <c r="K369" s="505"/>
      <c r="L369" s="506"/>
      <c r="M369" s="504"/>
      <c r="N369" s="505"/>
      <c r="O369" s="506"/>
      <c r="P369" s="504"/>
      <c r="Q369" s="505"/>
      <c r="R369" s="506"/>
      <c r="S369" s="504"/>
      <c r="T369" s="505"/>
      <c r="U369" s="506"/>
      <c r="V369" s="504"/>
      <c r="W369" s="505"/>
      <c r="X369" s="506"/>
      <c r="Y369" s="504"/>
      <c r="Z369" s="505"/>
      <c r="AA369" s="506"/>
      <c r="AB369" s="488"/>
    </row>
    <row r="370" spans="1:28" ht="15.75" customHeight="1" thickBot="1">
      <c r="A370" s="510"/>
      <c r="B370" s="511"/>
      <c r="C370" s="511"/>
      <c r="D370" s="512"/>
      <c r="E370" s="513">
        <f>SUM(E368)</f>
        <v>1</v>
      </c>
      <c r="F370" s="514"/>
      <c r="G370" s="515">
        <f>SUM(G368)</f>
        <v>0</v>
      </c>
      <c r="H370" s="513"/>
      <c r="I370" s="514"/>
      <c r="J370" s="515">
        <f>SUM((J368+M368+P368)/3)</f>
        <v>0</v>
      </c>
      <c r="K370" s="513"/>
      <c r="L370" s="513"/>
      <c r="M370" s="513"/>
      <c r="N370" s="513"/>
      <c r="O370" s="513"/>
      <c r="P370" s="513"/>
      <c r="Q370" s="513"/>
      <c r="R370" s="514"/>
      <c r="S370" s="515">
        <f>SUM(((S368*3)+V368+Y368)/5)</f>
        <v>0</v>
      </c>
      <c r="T370" s="513"/>
      <c r="U370" s="513"/>
      <c r="V370" s="513"/>
      <c r="W370" s="513"/>
      <c r="X370" s="513"/>
      <c r="Y370" s="513"/>
      <c r="Z370" s="513"/>
      <c r="AA370" s="542"/>
      <c r="AB370" s="489"/>
    </row>
    <row r="371" spans="1:28" ht="15.75" customHeight="1" thickBot="1">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row>
    <row r="372" spans="1:28" ht="15.75" customHeight="1">
      <c r="A372" s="472" t="str">
        <f>T(A366)</f>
        <v>Derailment/Collision</v>
      </c>
      <c r="B372" s="473"/>
      <c r="C372" s="473"/>
      <c r="D372" s="474"/>
      <c r="E372" s="478" t="s">
        <v>5</v>
      </c>
      <c r="F372" s="479"/>
      <c r="G372" s="478" t="s">
        <v>159</v>
      </c>
      <c r="H372" s="482"/>
      <c r="I372" s="479"/>
      <c r="J372" s="484" t="s">
        <v>7</v>
      </c>
      <c r="K372" s="485"/>
      <c r="L372" s="485"/>
      <c r="M372" s="485"/>
      <c r="N372" s="485"/>
      <c r="O372" s="485"/>
      <c r="P372" s="485"/>
      <c r="Q372" s="485"/>
      <c r="R372" s="486"/>
      <c r="S372" s="484" t="s">
        <v>9</v>
      </c>
      <c r="T372" s="485"/>
      <c r="U372" s="485"/>
      <c r="V372" s="485"/>
      <c r="W372" s="485"/>
      <c r="X372" s="485"/>
      <c r="Y372" s="485"/>
      <c r="Z372" s="485"/>
      <c r="AA372" s="541"/>
      <c r="AB372" s="487">
        <f>SUM(((((J376+S376)/2)*G376)*E376))</f>
        <v>0</v>
      </c>
    </row>
    <row r="373" spans="1:28" ht="15.75" customHeight="1">
      <c r="A373" s="475"/>
      <c r="B373" s="476"/>
      <c r="C373" s="476"/>
      <c r="D373" s="477"/>
      <c r="E373" s="480"/>
      <c r="F373" s="481"/>
      <c r="G373" s="480"/>
      <c r="H373" s="483"/>
      <c r="I373" s="481"/>
      <c r="J373" s="490" t="s">
        <v>163</v>
      </c>
      <c r="K373" s="491"/>
      <c r="L373" s="492"/>
      <c r="M373" s="490" t="s">
        <v>165</v>
      </c>
      <c r="N373" s="491"/>
      <c r="O373" s="492"/>
      <c r="P373" s="490" t="s">
        <v>167</v>
      </c>
      <c r="Q373" s="491"/>
      <c r="R373" s="492"/>
      <c r="S373" s="490" t="s">
        <v>213</v>
      </c>
      <c r="T373" s="491"/>
      <c r="U373" s="492"/>
      <c r="V373" s="490" t="s">
        <v>219</v>
      </c>
      <c r="W373" s="491"/>
      <c r="X373" s="492"/>
      <c r="Y373" s="490" t="s">
        <v>225</v>
      </c>
      <c r="Z373" s="491"/>
      <c r="AA373" s="540"/>
      <c r="AB373" s="488"/>
    </row>
    <row r="374" spans="1:28" ht="15.75" customHeight="1">
      <c r="A374" s="493" t="str">
        <f>T(A276)</f>
        <v>Bus - Type 2</v>
      </c>
      <c r="B374" s="494"/>
      <c r="C374" s="96" t="str">
        <f>T(C276)</f>
        <v>BUS</v>
      </c>
      <c r="D374" s="99">
        <f>SUM(D276)</f>
        <v>4</v>
      </c>
      <c r="E374" s="495">
        <v>1</v>
      </c>
      <c r="F374" s="496"/>
      <c r="G374" s="495">
        <f>SUM(G276)</f>
        <v>0</v>
      </c>
      <c r="H374" s="499"/>
      <c r="I374" s="496"/>
      <c r="J374" s="501">
        <v>0</v>
      </c>
      <c r="K374" s="502"/>
      <c r="L374" s="503"/>
      <c r="M374" s="501">
        <v>0</v>
      </c>
      <c r="N374" s="502"/>
      <c r="O374" s="503"/>
      <c r="P374" s="501">
        <v>0</v>
      </c>
      <c r="Q374" s="502"/>
      <c r="R374" s="503"/>
      <c r="S374" s="501">
        <v>0</v>
      </c>
      <c r="T374" s="502"/>
      <c r="U374" s="503"/>
      <c r="V374" s="501">
        <v>0</v>
      </c>
      <c r="W374" s="502"/>
      <c r="X374" s="503"/>
      <c r="Y374" s="501">
        <v>0</v>
      </c>
      <c r="Z374" s="502"/>
      <c r="AA374" s="503"/>
      <c r="AB374" s="488"/>
    </row>
    <row r="375" spans="1:28" ht="15.75" customHeight="1">
      <c r="A375" s="507" t="str">
        <f>T(A277)</f>
        <v/>
      </c>
      <c r="B375" s="508"/>
      <c r="C375" s="508"/>
      <c r="D375" s="509"/>
      <c r="E375" s="497"/>
      <c r="F375" s="498"/>
      <c r="G375" s="497"/>
      <c r="H375" s="500"/>
      <c r="I375" s="498"/>
      <c r="J375" s="504"/>
      <c r="K375" s="505"/>
      <c r="L375" s="506"/>
      <c r="M375" s="504"/>
      <c r="N375" s="505"/>
      <c r="O375" s="506"/>
      <c r="P375" s="504"/>
      <c r="Q375" s="505"/>
      <c r="R375" s="506"/>
      <c r="S375" s="504"/>
      <c r="T375" s="505"/>
      <c r="U375" s="506"/>
      <c r="V375" s="504"/>
      <c r="W375" s="505"/>
      <c r="X375" s="506"/>
      <c r="Y375" s="504"/>
      <c r="Z375" s="505"/>
      <c r="AA375" s="506"/>
      <c r="AB375" s="488"/>
    </row>
    <row r="376" spans="1:28" ht="15.75" customHeight="1" thickBot="1">
      <c r="A376" s="510"/>
      <c r="B376" s="511"/>
      <c r="C376" s="511"/>
      <c r="D376" s="512"/>
      <c r="E376" s="513">
        <f>SUM(E374)</f>
        <v>1</v>
      </c>
      <c r="F376" s="514"/>
      <c r="G376" s="515">
        <f>SUM(G374)</f>
        <v>0</v>
      </c>
      <c r="H376" s="513"/>
      <c r="I376" s="514"/>
      <c r="J376" s="515">
        <f>SUM((J374+M374+P374)/3)</f>
        <v>0</v>
      </c>
      <c r="K376" s="513"/>
      <c r="L376" s="513"/>
      <c r="M376" s="513"/>
      <c r="N376" s="513"/>
      <c r="O376" s="513"/>
      <c r="P376" s="513"/>
      <c r="Q376" s="513"/>
      <c r="R376" s="514"/>
      <c r="S376" s="515">
        <f>SUM(((S374*3)+V374+Y374)/5)</f>
        <v>0</v>
      </c>
      <c r="T376" s="513"/>
      <c r="U376" s="513"/>
      <c r="V376" s="513"/>
      <c r="W376" s="513"/>
      <c r="X376" s="513"/>
      <c r="Y376" s="513"/>
      <c r="Z376" s="513"/>
      <c r="AA376" s="542"/>
      <c r="AB376" s="489"/>
    </row>
    <row r="377" spans="1:28" ht="15.75" customHeight="1" thickBot="1">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row>
    <row r="378" spans="1:28" ht="15.75" customHeight="1">
      <c r="A378" s="472" t="str">
        <f>T(A372)</f>
        <v>Derailment/Collision</v>
      </c>
      <c r="B378" s="473"/>
      <c r="C378" s="473"/>
      <c r="D378" s="474"/>
      <c r="E378" s="478" t="s">
        <v>5</v>
      </c>
      <c r="F378" s="479"/>
      <c r="G378" s="478" t="s">
        <v>159</v>
      </c>
      <c r="H378" s="482"/>
      <c r="I378" s="479"/>
      <c r="J378" s="484" t="s">
        <v>7</v>
      </c>
      <c r="K378" s="485"/>
      <c r="L378" s="485"/>
      <c r="M378" s="485"/>
      <c r="N378" s="485"/>
      <c r="O378" s="485"/>
      <c r="P378" s="485"/>
      <c r="Q378" s="485"/>
      <c r="R378" s="486"/>
      <c r="S378" s="484" t="s">
        <v>9</v>
      </c>
      <c r="T378" s="485"/>
      <c r="U378" s="485"/>
      <c r="V378" s="485"/>
      <c r="W378" s="485"/>
      <c r="X378" s="485"/>
      <c r="Y378" s="485"/>
      <c r="Z378" s="485"/>
      <c r="AA378" s="541"/>
      <c r="AB378" s="487">
        <f>SUM(((((J382+S382)/2)*G382)*E382))</f>
        <v>0</v>
      </c>
    </row>
    <row r="379" spans="1:28" ht="15.75" customHeight="1">
      <c r="A379" s="475"/>
      <c r="B379" s="476"/>
      <c r="C379" s="476"/>
      <c r="D379" s="477"/>
      <c r="E379" s="480"/>
      <c r="F379" s="481"/>
      <c r="G379" s="480"/>
      <c r="H379" s="483"/>
      <c r="I379" s="481"/>
      <c r="J379" s="490" t="s">
        <v>163</v>
      </c>
      <c r="K379" s="491"/>
      <c r="L379" s="492"/>
      <c r="M379" s="490" t="s">
        <v>165</v>
      </c>
      <c r="N379" s="491"/>
      <c r="O379" s="492"/>
      <c r="P379" s="490" t="s">
        <v>167</v>
      </c>
      <c r="Q379" s="491"/>
      <c r="R379" s="492"/>
      <c r="S379" s="490" t="s">
        <v>213</v>
      </c>
      <c r="T379" s="491"/>
      <c r="U379" s="492"/>
      <c r="V379" s="490" t="s">
        <v>219</v>
      </c>
      <c r="W379" s="491"/>
      <c r="X379" s="492"/>
      <c r="Y379" s="490" t="s">
        <v>225</v>
      </c>
      <c r="Z379" s="491"/>
      <c r="AA379" s="540"/>
      <c r="AB379" s="488"/>
    </row>
    <row r="380" spans="1:28" ht="15.75" customHeight="1">
      <c r="A380" s="493" t="str">
        <f>T(A282)</f>
        <v>Dispatch/Control Center</v>
      </c>
      <c r="B380" s="494"/>
      <c r="C380" s="96" t="str">
        <f>T(C282)</f>
        <v>BUS</v>
      </c>
      <c r="D380" s="99">
        <f>SUM(D282)</f>
        <v>5</v>
      </c>
      <c r="E380" s="495">
        <v>1</v>
      </c>
      <c r="F380" s="496"/>
      <c r="G380" s="495">
        <f>SUM(G282)</f>
        <v>0</v>
      </c>
      <c r="H380" s="499"/>
      <c r="I380" s="496"/>
      <c r="J380" s="501">
        <v>0</v>
      </c>
      <c r="K380" s="502"/>
      <c r="L380" s="503"/>
      <c r="M380" s="501">
        <v>0</v>
      </c>
      <c r="N380" s="502"/>
      <c r="O380" s="503"/>
      <c r="P380" s="501">
        <v>0</v>
      </c>
      <c r="Q380" s="502"/>
      <c r="R380" s="503"/>
      <c r="S380" s="501">
        <v>0</v>
      </c>
      <c r="T380" s="502"/>
      <c r="U380" s="503"/>
      <c r="V380" s="501">
        <v>0</v>
      </c>
      <c r="W380" s="502"/>
      <c r="X380" s="503"/>
      <c r="Y380" s="501">
        <v>0</v>
      </c>
      <c r="Z380" s="502"/>
      <c r="AA380" s="503"/>
      <c r="AB380" s="488"/>
    </row>
    <row r="381" spans="1:28" ht="15.75" customHeight="1">
      <c r="A381" s="507" t="str">
        <f>T(A283)</f>
        <v/>
      </c>
      <c r="B381" s="508"/>
      <c r="C381" s="508"/>
      <c r="D381" s="509"/>
      <c r="E381" s="497"/>
      <c r="F381" s="498"/>
      <c r="G381" s="497"/>
      <c r="H381" s="500"/>
      <c r="I381" s="498"/>
      <c r="J381" s="504"/>
      <c r="K381" s="505"/>
      <c r="L381" s="506"/>
      <c r="M381" s="504"/>
      <c r="N381" s="505"/>
      <c r="O381" s="506"/>
      <c r="P381" s="504"/>
      <c r="Q381" s="505"/>
      <c r="R381" s="506"/>
      <c r="S381" s="504"/>
      <c r="T381" s="505"/>
      <c r="U381" s="506"/>
      <c r="V381" s="504"/>
      <c r="W381" s="505"/>
      <c r="X381" s="506"/>
      <c r="Y381" s="504"/>
      <c r="Z381" s="505"/>
      <c r="AA381" s="506"/>
      <c r="AB381" s="488"/>
    </row>
    <row r="382" spans="1:28" ht="15.75" customHeight="1" thickBot="1">
      <c r="A382" s="510"/>
      <c r="B382" s="511"/>
      <c r="C382" s="511"/>
      <c r="D382" s="512"/>
      <c r="E382" s="513">
        <f>SUM(E380)</f>
        <v>1</v>
      </c>
      <c r="F382" s="514"/>
      <c r="G382" s="515">
        <f>SUM(G380)</f>
        <v>0</v>
      </c>
      <c r="H382" s="513"/>
      <c r="I382" s="514"/>
      <c r="J382" s="515">
        <f>SUM((J380+M380+P380)/3)</f>
        <v>0</v>
      </c>
      <c r="K382" s="513"/>
      <c r="L382" s="513"/>
      <c r="M382" s="513"/>
      <c r="N382" s="513"/>
      <c r="O382" s="513"/>
      <c r="P382" s="513"/>
      <c r="Q382" s="513"/>
      <c r="R382" s="514"/>
      <c r="S382" s="515">
        <f>SUM(((S380*3)+V380+Y380)/5)</f>
        <v>0</v>
      </c>
      <c r="T382" s="513"/>
      <c r="U382" s="513"/>
      <c r="V382" s="513"/>
      <c r="W382" s="513"/>
      <c r="X382" s="513"/>
      <c r="Y382" s="513"/>
      <c r="Z382" s="513"/>
      <c r="AA382" s="542"/>
      <c r="AB382" s="489"/>
    </row>
    <row r="383" spans="1:28" ht="15.75" customHeight="1" thickBot="1">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row>
    <row r="384" spans="1:28" ht="15.75" customHeight="1">
      <c r="A384" s="472" t="str">
        <f>T(A378)</f>
        <v>Derailment/Collision</v>
      </c>
      <c r="B384" s="473"/>
      <c r="C384" s="473"/>
      <c r="D384" s="474"/>
      <c r="E384" s="478" t="s">
        <v>5</v>
      </c>
      <c r="F384" s="479"/>
      <c r="G384" s="478" t="s">
        <v>159</v>
      </c>
      <c r="H384" s="482"/>
      <c r="I384" s="479"/>
      <c r="J384" s="484" t="s">
        <v>7</v>
      </c>
      <c r="K384" s="485"/>
      <c r="L384" s="485"/>
      <c r="M384" s="485"/>
      <c r="N384" s="485"/>
      <c r="O384" s="485"/>
      <c r="P384" s="485"/>
      <c r="Q384" s="485"/>
      <c r="R384" s="486"/>
      <c r="S384" s="484" t="s">
        <v>9</v>
      </c>
      <c r="T384" s="485"/>
      <c r="U384" s="485"/>
      <c r="V384" s="485"/>
      <c r="W384" s="485"/>
      <c r="X384" s="485"/>
      <c r="Y384" s="485"/>
      <c r="Z384" s="485"/>
      <c r="AA384" s="541"/>
      <c r="AB384" s="487">
        <f>SUM(((((J388+S388)/2)*G388)*E388))</f>
        <v>0</v>
      </c>
    </row>
    <row r="385" spans="1:28" ht="15.75" customHeight="1">
      <c r="A385" s="475"/>
      <c r="B385" s="476"/>
      <c r="C385" s="476"/>
      <c r="D385" s="477"/>
      <c r="E385" s="480"/>
      <c r="F385" s="481"/>
      <c r="G385" s="480"/>
      <c r="H385" s="483"/>
      <c r="I385" s="481"/>
      <c r="J385" s="490" t="s">
        <v>163</v>
      </c>
      <c r="K385" s="491"/>
      <c r="L385" s="492"/>
      <c r="M385" s="490" t="s">
        <v>165</v>
      </c>
      <c r="N385" s="491"/>
      <c r="O385" s="492"/>
      <c r="P385" s="490" t="s">
        <v>167</v>
      </c>
      <c r="Q385" s="491"/>
      <c r="R385" s="492"/>
      <c r="S385" s="490" t="s">
        <v>213</v>
      </c>
      <c r="T385" s="491"/>
      <c r="U385" s="492"/>
      <c r="V385" s="490" t="s">
        <v>219</v>
      </c>
      <c r="W385" s="491"/>
      <c r="X385" s="492"/>
      <c r="Y385" s="490" t="s">
        <v>225</v>
      </c>
      <c r="Z385" s="491"/>
      <c r="AA385" s="540"/>
      <c r="AB385" s="488"/>
    </row>
    <row r="386" spans="1:28" ht="15.75" customHeight="1">
      <c r="A386" s="493" t="str">
        <f>T(A288)</f>
        <v>Cyber Systems</v>
      </c>
      <c r="B386" s="494"/>
      <c r="C386" s="96" t="str">
        <f>T(C288)</f>
        <v>BUS</v>
      </c>
      <c r="D386" s="99">
        <f>SUM(D288)</f>
        <v>6</v>
      </c>
      <c r="E386" s="495">
        <v>1</v>
      </c>
      <c r="F386" s="496"/>
      <c r="G386" s="495">
        <f>SUM(G288)</f>
        <v>0</v>
      </c>
      <c r="H386" s="499"/>
      <c r="I386" s="496"/>
      <c r="J386" s="501">
        <v>0</v>
      </c>
      <c r="K386" s="502"/>
      <c r="L386" s="503"/>
      <c r="M386" s="501">
        <v>0</v>
      </c>
      <c r="N386" s="502"/>
      <c r="O386" s="503"/>
      <c r="P386" s="501">
        <v>0</v>
      </c>
      <c r="Q386" s="502"/>
      <c r="R386" s="503"/>
      <c r="S386" s="501">
        <v>0</v>
      </c>
      <c r="T386" s="502"/>
      <c r="U386" s="503"/>
      <c r="V386" s="501">
        <v>0</v>
      </c>
      <c r="W386" s="502"/>
      <c r="X386" s="503"/>
      <c r="Y386" s="501">
        <v>0</v>
      </c>
      <c r="Z386" s="502"/>
      <c r="AA386" s="503"/>
      <c r="AB386" s="488"/>
    </row>
    <row r="387" spans="1:28" ht="15.75" customHeight="1">
      <c r="A387" s="507" t="str">
        <f>T(A289)</f>
        <v/>
      </c>
      <c r="B387" s="508"/>
      <c r="C387" s="508"/>
      <c r="D387" s="509"/>
      <c r="E387" s="497"/>
      <c r="F387" s="498"/>
      <c r="G387" s="497"/>
      <c r="H387" s="500"/>
      <c r="I387" s="498"/>
      <c r="J387" s="504"/>
      <c r="K387" s="505"/>
      <c r="L387" s="506"/>
      <c r="M387" s="504"/>
      <c r="N387" s="505"/>
      <c r="O387" s="506"/>
      <c r="P387" s="504"/>
      <c r="Q387" s="505"/>
      <c r="R387" s="506"/>
      <c r="S387" s="504"/>
      <c r="T387" s="505"/>
      <c r="U387" s="506"/>
      <c r="V387" s="504"/>
      <c r="W387" s="505"/>
      <c r="X387" s="506"/>
      <c r="Y387" s="504"/>
      <c r="Z387" s="505"/>
      <c r="AA387" s="506"/>
      <c r="AB387" s="488"/>
    </row>
    <row r="388" spans="1:28" ht="15.75" customHeight="1" thickBot="1">
      <c r="A388" s="510"/>
      <c r="B388" s="511"/>
      <c r="C388" s="511"/>
      <c r="D388" s="512"/>
      <c r="E388" s="513">
        <f>SUM(E386)</f>
        <v>1</v>
      </c>
      <c r="F388" s="514"/>
      <c r="G388" s="515">
        <f>SUM(G386)</f>
        <v>0</v>
      </c>
      <c r="H388" s="513"/>
      <c r="I388" s="514"/>
      <c r="J388" s="515">
        <f>SUM((J386+M386+P386)/3)</f>
        <v>0</v>
      </c>
      <c r="K388" s="513"/>
      <c r="L388" s="513"/>
      <c r="M388" s="513"/>
      <c r="N388" s="513"/>
      <c r="O388" s="513"/>
      <c r="P388" s="513"/>
      <c r="Q388" s="513"/>
      <c r="R388" s="514"/>
      <c r="S388" s="515">
        <f>SUM(((S386*3)+V386+Y386)/5)</f>
        <v>0</v>
      </c>
      <c r="T388" s="513"/>
      <c r="U388" s="513"/>
      <c r="V388" s="513"/>
      <c r="W388" s="513"/>
      <c r="X388" s="513"/>
      <c r="Y388" s="513"/>
      <c r="Z388" s="513"/>
      <c r="AA388" s="542"/>
      <c r="AB388" s="489"/>
    </row>
    <row r="389" spans="1:28" ht="15.75" customHeight="1" thickBot="1">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row>
    <row r="390" spans="1:28" ht="15.75" customHeight="1">
      <c r="A390" s="472" t="str">
        <f>T(A384)</f>
        <v>Derailment/Collision</v>
      </c>
      <c r="B390" s="473"/>
      <c r="C390" s="473"/>
      <c r="D390" s="474"/>
      <c r="E390" s="478" t="s">
        <v>5</v>
      </c>
      <c r="F390" s="479"/>
      <c r="G390" s="478" t="s">
        <v>159</v>
      </c>
      <c r="H390" s="482"/>
      <c r="I390" s="479"/>
      <c r="J390" s="484" t="s">
        <v>7</v>
      </c>
      <c r="K390" s="485"/>
      <c r="L390" s="485"/>
      <c r="M390" s="485"/>
      <c r="N390" s="485"/>
      <c r="O390" s="485"/>
      <c r="P390" s="485"/>
      <c r="Q390" s="485"/>
      <c r="R390" s="486"/>
      <c r="S390" s="484" t="s">
        <v>9</v>
      </c>
      <c r="T390" s="485"/>
      <c r="U390" s="485"/>
      <c r="V390" s="485"/>
      <c r="W390" s="485"/>
      <c r="X390" s="485"/>
      <c r="Y390" s="485"/>
      <c r="Z390" s="485"/>
      <c r="AA390" s="541"/>
      <c r="AB390" s="487">
        <f>SUM(((((J394+S394)/2)*G394)*E394))</f>
        <v>0</v>
      </c>
    </row>
    <row r="391" spans="1:28" ht="15.75" customHeight="1">
      <c r="A391" s="475"/>
      <c r="B391" s="476"/>
      <c r="C391" s="476"/>
      <c r="D391" s="477"/>
      <c r="E391" s="480"/>
      <c r="F391" s="481"/>
      <c r="G391" s="480"/>
      <c r="H391" s="483"/>
      <c r="I391" s="481"/>
      <c r="J391" s="490" t="s">
        <v>163</v>
      </c>
      <c r="K391" s="491"/>
      <c r="L391" s="492"/>
      <c r="M391" s="490" t="s">
        <v>165</v>
      </c>
      <c r="N391" s="491"/>
      <c r="O391" s="492"/>
      <c r="P391" s="490" t="s">
        <v>167</v>
      </c>
      <c r="Q391" s="491"/>
      <c r="R391" s="492"/>
      <c r="S391" s="490" t="s">
        <v>213</v>
      </c>
      <c r="T391" s="491"/>
      <c r="U391" s="492"/>
      <c r="V391" s="490" t="s">
        <v>219</v>
      </c>
      <c r="W391" s="491"/>
      <c r="X391" s="492"/>
      <c r="Y391" s="490" t="s">
        <v>225</v>
      </c>
      <c r="Z391" s="491"/>
      <c r="AA391" s="540"/>
      <c r="AB391" s="488"/>
    </row>
    <row r="392" spans="1:28" ht="15.75" customHeight="1">
      <c r="A392" s="493" t="str">
        <f>T(A294)</f>
        <v>Fueling Facilities/Depots</v>
      </c>
      <c r="B392" s="494"/>
      <c r="C392" s="96" t="str">
        <f>T(C294)</f>
        <v>BUS</v>
      </c>
      <c r="D392" s="99">
        <f>SUM(D294)</f>
        <v>7</v>
      </c>
      <c r="E392" s="495">
        <v>1</v>
      </c>
      <c r="F392" s="496"/>
      <c r="G392" s="495">
        <f>SUM(G294)</f>
        <v>0</v>
      </c>
      <c r="H392" s="499"/>
      <c r="I392" s="496"/>
      <c r="J392" s="501">
        <v>0</v>
      </c>
      <c r="K392" s="502"/>
      <c r="L392" s="503"/>
      <c r="M392" s="501">
        <v>0</v>
      </c>
      <c r="N392" s="502"/>
      <c r="O392" s="503"/>
      <c r="P392" s="501">
        <v>0</v>
      </c>
      <c r="Q392" s="502"/>
      <c r="R392" s="503"/>
      <c r="S392" s="501">
        <v>0</v>
      </c>
      <c r="T392" s="502"/>
      <c r="U392" s="503"/>
      <c r="V392" s="501">
        <v>0</v>
      </c>
      <c r="W392" s="502"/>
      <c r="X392" s="503"/>
      <c r="Y392" s="501">
        <v>0</v>
      </c>
      <c r="Z392" s="502"/>
      <c r="AA392" s="503"/>
      <c r="AB392" s="488"/>
    </row>
    <row r="393" spans="1:28" ht="15.75" customHeight="1">
      <c r="A393" s="507" t="str">
        <f>T(A295)</f>
        <v/>
      </c>
      <c r="B393" s="508"/>
      <c r="C393" s="508"/>
      <c r="D393" s="509"/>
      <c r="E393" s="497"/>
      <c r="F393" s="498"/>
      <c r="G393" s="497"/>
      <c r="H393" s="500"/>
      <c r="I393" s="498"/>
      <c r="J393" s="504"/>
      <c r="K393" s="505"/>
      <c r="L393" s="506"/>
      <c r="M393" s="504"/>
      <c r="N393" s="505"/>
      <c r="O393" s="506"/>
      <c r="P393" s="504"/>
      <c r="Q393" s="505"/>
      <c r="R393" s="506"/>
      <c r="S393" s="504"/>
      <c r="T393" s="505"/>
      <c r="U393" s="506"/>
      <c r="V393" s="504"/>
      <c r="W393" s="505"/>
      <c r="X393" s="506"/>
      <c r="Y393" s="504"/>
      <c r="Z393" s="505"/>
      <c r="AA393" s="506"/>
      <c r="AB393" s="488"/>
    </row>
    <row r="394" spans="1:28" ht="15.75" customHeight="1" thickBot="1">
      <c r="A394" s="510"/>
      <c r="B394" s="511"/>
      <c r="C394" s="511"/>
      <c r="D394" s="512"/>
      <c r="E394" s="513">
        <f>SUM(E392)</f>
        <v>1</v>
      </c>
      <c r="F394" s="514"/>
      <c r="G394" s="515">
        <f>SUM(G392)</f>
        <v>0</v>
      </c>
      <c r="H394" s="513"/>
      <c r="I394" s="514"/>
      <c r="J394" s="515">
        <f>SUM((J392+M392+P392)/3)</f>
        <v>0</v>
      </c>
      <c r="K394" s="513"/>
      <c r="L394" s="513"/>
      <c r="M394" s="513"/>
      <c r="N394" s="513"/>
      <c r="O394" s="513"/>
      <c r="P394" s="513"/>
      <c r="Q394" s="513"/>
      <c r="R394" s="514"/>
      <c r="S394" s="515">
        <f>SUM(((S392*3)+V392+Y392)/5)</f>
        <v>0</v>
      </c>
      <c r="T394" s="513"/>
      <c r="U394" s="513"/>
      <c r="V394" s="513"/>
      <c r="W394" s="513"/>
      <c r="X394" s="513"/>
      <c r="Y394" s="513"/>
      <c r="Z394" s="513"/>
      <c r="AA394" s="542"/>
      <c r="AB394" s="489"/>
    </row>
    <row r="395" spans="1:28" ht="15.75" customHeight="1" thickBot="1">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row>
    <row r="396" spans="1:28" ht="15.75" customHeight="1">
      <c r="A396" s="472" t="str">
        <f>T(A390)</f>
        <v>Derailment/Collision</v>
      </c>
      <c r="B396" s="473"/>
      <c r="C396" s="473"/>
      <c r="D396" s="474"/>
      <c r="E396" s="478" t="s">
        <v>5</v>
      </c>
      <c r="F396" s="479"/>
      <c r="G396" s="478" t="s">
        <v>159</v>
      </c>
      <c r="H396" s="482"/>
      <c r="I396" s="479"/>
      <c r="J396" s="484" t="s">
        <v>7</v>
      </c>
      <c r="K396" s="485"/>
      <c r="L396" s="485"/>
      <c r="M396" s="485"/>
      <c r="N396" s="485"/>
      <c r="O396" s="485"/>
      <c r="P396" s="485"/>
      <c r="Q396" s="485"/>
      <c r="R396" s="486"/>
      <c r="S396" s="484" t="s">
        <v>9</v>
      </c>
      <c r="T396" s="485"/>
      <c r="U396" s="485"/>
      <c r="V396" s="485"/>
      <c r="W396" s="485"/>
      <c r="X396" s="485"/>
      <c r="Y396" s="485"/>
      <c r="Z396" s="485"/>
      <c r="AA396" s="541"/>
      <c r="AB396" s="487">
        <f>SUM(((((J400+S400)/2)*G400)*E400))</f>
        <v>0</v>
      </c>
    </row>
    <row r="397" spans="1:28" ht="15.75" customHeight="1">
      <c r="A397" s="475"/>
      <c r="B397" s="476"/>
      <c r="C397" s="476"/>
      <c r="D397" s="477"/>
      <c r="E397" s="480"/>
      <c r="F397" s="481"/>
      <c r="G397" s="480"/>
      <c r="H397" s="483"/>
      <c r="I397" s="481"/>
      <c r="J397" s="490" t="s">
        <v>163</v>
      </c>
      <c r="K397" s="491"/>
      <c r="L397" s="492"/>
      <c r="M397" s="490" t="s">
        <v>165</v>
      </c>
      <c r="N397" s="491"/>
      <c r="O397" s="492"/>
      <c r="P397" s="490" t="s">
        <v>167</v>
      </c>
      <c r="Q397" s="491"/>
      <c r="R397" s="492"/>
      <c r="S397" s="490" t="s">
        <v>213</v>
      </c>
      <c r="T397" s="491"/>
      <c r="U397" s="492"/>
      <c r="V397" s="490" t="s">
        <v>219</v>
      </c>
      <c r="W397" s="491"/>
      <c r="X397" s="492"/>
      <c r="Y397" s="490" t="s">
        <v>225</v>
      </c>
      <c r="Z397" s="491"/>
      <c r="AA397" s="540"/>
      <c r="AB397" s="488"/>
    </row>
    <row r="398" spans="1:28" ht="15.75" customHeight="1">
      <c r="A398" s="493" t="str">
        <f>T(A300)</f>
        <v>Maintenance Barns/Facilities</v>
      </c>
      <c r="B398" s="494"/>
      <c r="C398" s="96" t="str">
        <f>T(C300)</f>
        <v>BUS</v>
      </c>
      <c r="D398" s="99">
        <f>SUM(D300)</f>
        <v>8</v>
      </c>
      <c r="E398" s="495">
        <v>1</v>
      </c>
      <c r="F398" s="496"/>
      <c r="G398" s="495">
        <f>SUM(G300)</f>
        <v>0</v>
      </c>
      <c r="H398" s="499"/>
      <c r="I398" s="496"/>
      <c r="J398" s="501">
        <v>0</v>
      </c>
      <c r="K398" s="502"/>
      <c r="L398" s="503"/>
      <c r="M398" s="501">
        <v>0</v>
      </c>
      <c r="N398" s="502"/>
      <c r="O398" s="503"/>
      <c r="P398" s="501">
        <v>0</v>
      </c>
      <c r="Q398" s="502"/>
      <c r="R398" s="503"/>
      <c r="S398" s="501">
        <v>0</v>
      </c>
      <c r="T398" s="502"/>
      <c r="U398" s="503"/>
      <c r="V398" s="501">
        <v>0</v>
      </c>
      <c r="W398" s="502"/>
      <c r="X398" s="503"/>
      <c r="Y398" s="501">
        <v>0</v>
      </c>
      <c r="Z398" s="502"/>
      <c r="AA398" s="503"/>
      <c r="AB398" s="488"/>
    </row>
    <row r="399" spans="1:28" ht="15.75" customHeight="1">
      <c r="A399" s="507" t="str">
        <f>T(A301)</f>
        <v/>
      </c>
      <c r="B399" s="508"/>
      <c r="C399" s="508"/>
      <c r="D399" s="509"/>
      <c r="E399" s="497"/>
      <c r="F399" s="498"/>
      <c r="G399" s="497"/>
      <c r="H399" s="500"/>
      <c r="I399" s="498"/>
      <c r="J399" s="504"/>
      <c r="K399" s="505"/>
      <c r="L399" s="506"/>
      <c r="M399" s="504"/>
      <c r="N399" s="505"/>
      <c r="O399" s="506"/>
      <c r="P399" s="504"/>
      <c r="Q399" s="505"/>
      <c r="R399" s="506"/>
      <c r="S399" s="504"/>
      <c r="T399" s="505"/>
      <c r="U399" s="506"/>
      <c r="V399" s="504"/>
      <c r="W399" s="505"/>
      <c r="X399" s="506"/>
      <c r="Y399" s="504"/>
      <c r="Z399" s="505"/>
      <c r="AA399" s="506"/>
      <c r="AB399" s="488"/>
    </row>
    <row r="400" spans="1:28" ht="15.75" customHeight="1" thickBot="1">
      <c r="A400" s="510"/>
      <c r="B400" s="511"/>
      <c r="C400" s="511"/>
      <c r="D400" s="512"/>
      <c r="E400" s="513">
        <f>SUM(E398)</f>
        <v>1</v>
      </c>
      <c r="F400" s="514"/>
      <c r="G400" s="515">
        <f>SUM(G398)</f>
        <v>0</v>
      </c>
      <c r="H400" s="513"/>
      <c r="I400" s="514"/>
      <c r="J400" s="515">
        <f>SUM((J398+M398+P398)/3)</f>
        <v>0</v>
      </c>
      <c r="K400" s="513"/>
      <c r="L400" s="513"/>
      <c r="M400" s="513"/>
      <c r="N400" s="513"/>
      <c r="O400" s="513"/>
      <c r="P400" s="513"/>
      <c r="Q400" s="513"/>
      <c r="R400" s="514"/>
      <c r="S400" s="515">
        <f>SUM(((S398*3)+V398+Y398)/5)</f>
        <v>0</v>
      </c>
      <c r="T400" s="513"/>
      <c r="U400" s="513"/>
      <c r="V400" s="513"/>
      <c r="W400" s="513"/>
      <c r="X400" s="513"/>
      <c r="Y400" s="513"/>
      <c r="Z400" s="513"/>
      <c r="AA400" s="542"/>
      <c r="AB400" s="489"/>
    </row>
    <row r="401" spans="1:28" ht="15.75" customHeight="1"/>
    <row r="402" spans="1:28" ht="31.5" thickBot="1">
      <c r="A402" s="522" t="str">
        <f>T(Definitions!D27)</f>
        <v>Widespread Power Outage</v>
      </c>
      <c r="B402" s="522"/>
      <c r="C402" s="522"/>
      <c r="D402" s="522"/>
      <c r="E402" s="522"/>
      <c r="F402" s="522"/>
      <c r="G402" s="522"/>
      <c r="H402" s="522"/>
      <c r="I402" s="522"/>
      <c r="J402" s="522"/>
      <c r="K402" s="522"/>
      <c r="L402" s="522"/>
      <c r="M402" s="522"/>
      <c r="N402" s="522"/>
      <c r="O402" s="522"/>
      <c r="P402" s="522"/>
      <c r="Q402" s="522"/>
      <c r="R402" s="522"/>
      <c r="S402" s="522"/>
      <c r="T402" s="522"/>
      <c r="U402" s="522"/>
      <c r="V402" s="522"/>
      <c r="W402" s="522"/>
      <c r="X402" s="522"/>
      <c r="Y402" s="522"/>
      <c r="Z402" s="522"/>
      <c r="AA402" s="522"/>
      <c r="AB402" s="522"/>
    </row>
    <row r="403" spans="1:28" ht="15.75" customHeight="1">
      <c r="A403" s="472" t="str">
        <f>T(A402)</f>
        <v>Widespread Power Outage</v>
      </c>
      <c r="B403" s="473"/>
      <c r="C403" s="473"/>
      <c r="D403" s="474"/>
      <c r="E403" s="523" t="s">
        <v>5</v>
      </c>
      <c r="F403" s="524"/>
      <c r="G403" s="478" t="s">
        <v>159</v>
      </c>
      <c r="H403" s="482"/>
      <c r="I403" s="479"/>
      <c r="J403" s="484" t="s">
        <v>7</v>
      </c>
      <c r="K403" s="485"/>
      <c r="L403" s="485"/>
      <c r="M403" s="485"/>
      <c r="N403" s="485"/>
      <c r="O403" s="485"/>
      <c r="P403" s="485"/>
      <c r="Q403" s="485"/>
      <c r="R403" s="486"/>
      <c r="S403" s="484" t="s">
        <v>9</v>
      </c>
      <c r="T403" s="485"/>
      <c r="U403" s="485"/>
      <c r="V403" s="485"/>
      <c r="W403" s="485"/>
      <c r="X403" s="485"/>
      <c r="Y403" s="485"/>
      <c r="Z403" s="485"/>
      <c r="AA403" s="541"/>
      <c r="AB403" s="487">
        <f>SUM(((((J407+S407)/2)*G407)*E407))</f>
        <v>0</v>
      </c>
    </row>
    <row r="404" spans="1:28" ht="15.75" customHeight="1">
      <c r="A404" s="475"/>
      <c r="B404" s="476"/>
      <c r="C404" s="476"/>
      <c r="D404" s="477"/>
      <c r="E404" s="525"/>
      <c r="F404" s="526"/>
      <c r="G404" s="480"/>
      <c r="H404" s="483"/>
      <c r="I404" s="481"/>
      <c r="J404" s="490" t="s">
        <v>163</v>
      </c>
      <c r="K404" s="491"/>
      <c r="L404" s="492"/>
      <c r="M404" s="490" t="s">
        <v>165</v>
      </c>
      <c r="N404" s="491"/>
      <c r="O404" s="492"/>
      <c r="P404" s="490" t="s">
        <v>167</v>
      </c>
      <c r="Q404" s="491"/>
      <c r="R404" s="492"/>
      <c r="S404" s="490" t="s">
        <v>213</v>
      </c>
      <c r="T404" s="491"/>
      <c r="U404" s="492"/>
      <c r="V404" s="490" t="s">
        <v>219</v>
      </c>
      <c r="W404" s="491"/>
      <c r="X404" s="492"/>
      <c r="Y404" s="490" t="s">
        <v>225</v>
      </c>
      <c r="Z404" s="491"/>
      <c r="AA404" s="540"/>
      <c r="AB404" s="488"/>
    </row>
    <row r="405" spans="1:28" ht="15.75" customHeight="1">
      <c r="A405" s="493" t="str">
        <f>T(A356)</f>
        <v>Headquarters Building</v>
      </c>
      <c r="B405" s="494"/>
      <c r="C405" s="96" t="str">
        <f>T(C356)</f>
        <v>BUS</v>
      </c>
      <c r="D405" s="99">
        <f>SUM(D356)</f>
        <v>1</v>
      </c>
      <c r="E405" s="495">
        <v>1</v>
      </c>
      <c r="F405" s="496"/>
      <c r="G405" s="495">
        <f>SUM(G356)</f>
        <v>0</v>
      </c>
      <c r="H405" s="499"/>
      <c r="I405" s="496"/>
      <c r="J405" s="501">
        <v>0</v>
      </c>
      <c r="K405" s="502"/>
      <c r="L405" s="503"/>
      <c r="M405" s="501">
        <v>0</v>
      </c>
      <c r="N405" s="502"/>
      <c r="O405" s="503"/>
      <c r="P405" s="501">
        <v>0</v>
      </c>
      <c r="Q405" s="502"/>
      <c r="R405" s="503"/>
      <c r="S405" s="501">
        <v>0</v>
      </c>
      <c r="T405" s="502"/>
      <c r="U405" s="503"/>
      <c r="V405" s="501">
        <v>0</v>
      </c>
      <c r="W405" s="502"/>
      <c r="X405" s="503"/>
      <c r="Y405" s="501">
        <v>0</v>
      </c>
      <c r="Z405" s="502"/>
      <c r="AA405" s="503"/>
      <c r="AB405" s="488"/>
    </row>
    <row r="406" spans="1:28" ht="15.75" customHeight="1">
      <c r="A406" s="507" t="str">
        <f>T(A357)</f>
        <v/>
      </c>
      <c r="B406" s="508"/>
      <c r="C406" s="508"/>
      <c r="D406" s="509"/>
      <c r="E406" s="497"/>
      <c r="F406" s="498"/>
      <c r="G406" s="497"/>
      <c r="H406" s="500"/>
      <c r="I406" s="498"/>
      <c r="J406" s="504"/>
      <c r="K406" s="505"/>
      <c r="L406" s="506"/>
      <c r="M406" s="504"/>
      <c r="N406" s="505"/>
      <c r="O406" s="506"/>
      <c r="P406" s="504"/>
      <c r="Q406" s="505"/>
      <c r="R406" s="506"/>
      <c r="S406" s="504"/>
      <c r="T406" s="505"/>
      <c r="U406" s="506"/>
      <c r="V406" s="504"/>
      <c r="W406" s="505"/>
      <c r="X406" s="506"/>
      <c r="Y406" s="504"/>
      <c r="Z406" s="505"/>
      <c r="AA406" s="506"/>
      <c r="AB406" s="488"/>
    </row>
    <row r="407" spans="1:28" ht="15.75" customHeight="1" thickBot="1">
      <c r="A407" s="510"/>
      <c r="B407" s="511"/>
      <c r="C407" s="511"/>
      <c r="D407" s="512"/>
      <c r="E407" s="513">
        <f>SUM(E405)</f>
        <v>1</v>
      </c>
      <c r="F407" s="514"/>
      <c r="G407" s="515">
        <f>SUM(G405)</f>
        <v>0</v>
      </c>
      <c r="H407" s="513"/>
      <c r="I407" s="514"/>
      <c r="J407" s="515">
        <f>SUM((J405+M405+P405)/3)</f>
        <v>0</v>
      </c>
      <c r="K407" s="513"/>
      <c r="L407" s="513"/>
      <c r="M407" s="513"/>
      <c r="N407" s="513"/>
      <c r="O407" s="513"/>
      <c r="P407" s="513"/>
      <c r="Q407" s="513"/>
      <c r="R407" s="514"/>
      <c r="S407" s="515">
        <f>SUM(((S405*3)+V405+Y405)/5)</f>
        <v>0</v>
      </c>
      <c r="T407" s="513"/>
      <c r="U407" s="513"/>
      <c r="V407" s="513"/>
      <c r="W407" s="513"/>
      <c r="X407" s="513"/>
      <c r="Y407" s="513"/>
      <c r="Z407" s="513"/>
      <c r="AA407" s="542"/>
      <c r="AB407" s="489"/>
    </row>
    <row r="408" spans="1:28" ht="15.75" customHeight="1" thickBot="1">
      <c r="A408" s="114"/>
      <c r="B408" s="114"/>
      <c r="C408" s="114"/>
      <c r="D408" s="114"/>
      <c r="E408" s="114"/>
      <c r="F408" s="114"/>
      <c r="G408" s="114"/>
      <c r="H408" s="114"/>
      <c r="I408" s="114"/>
      <c r="J408" s="100"/>
      <c r="K408" s="100"/>
      <c r="L408" s="100"/>
      <c r="M408" s="100"/>
      <c r="N408" s="100"/>
      <c r="O408" s="100"/>
      <c r="P408" s="100"/>
      <c r="Q408" s="100"/>
      <c r="R408" s="100"/>
      <c r="S408" s="100"/>
      <c r="T408" s="100"/>
      <c r="U408" s="100"/>
      <c r="V408" s="100"/>
      <c r="W408" s="100"/>
      <c r="X408" s="100"/>
      <c r="Y408" s="100"/>
      <c r="Z408" s="100"/>
      <c r="AA408" s="100"/>
      <c r="AB408" s="114"/>
    </row>
    <row r="409" spans="1:28" ht="15.75" customHeight="1">
      <c r="A409" s="472" t="str">
        <f>T(A402)</f>
        <v>Widespread Power Outage</v>
      </c>
      <c r="B409" s="473"/>
      <c r="C409" s="473"/>
      <c r="D409" s="474"/>
      <c r="E409" s="523" t="s">
        <v>5</v>
      </c>
      <c r="F409" s="524"/>
      <c r="G409" s="478" t="s">
        <v>159</v>
      </c>
      <c r="H409" s="482"/>
      <c r="I409" s="479"/>
      <c r="J409" s="484" t="s">
        <v>7</v>
      </c>
      <c r="K409" s="485"/>
      <c r="L409" s="485"/>
      <c r="M409" s="485"/>
      <c r="N409" s="485"/>
      <c r="O409" s="485"/>
      <c r="P409" s="485"/>
      <c r="Q409" s="485"/>
      <c r="R409" s="486"/>
      <c r="S409" s="484" t="s">
        <v>9</v>
      </c>
      <c r="T409" s="485"/>
      <c r="U409" s="485"/>
      <c r="V409" s="485"/>
      <c r="W409" s="485"/>
      <c r="X409" s="485"/>
      <c r="Y409" s="485"/>
      <c r="Z409" s="485"/>
      <c r="AA409" s="541"/>
      <c r="AB409" s="487">
        <f>SUM(((((J413+S413)/2)*G413)*E413))</f>
        <v>0</v>
      </c>
    </row>
    <row r="410" spans="1:28" ht="15.75" customHeight="1">
      <c r="A410" s="475"/>
      <c r="B410" s="476"/>
      <c r="C410" s="476"/>
      <c r="D410" s="477"/>
      <c r="E410" s="525"/>
      <c r="F410" s="526"/>
      <c r="G410" s="480"/>
      <c r="H410" s="483"/>
      <c r="I410" s="481"/>
      <c r="J410" s="490" t="s">
        <v>163</v>
      </c>
      <c r="K410" s="491"/>
      <c r="L410" s="492"/>
      <c r="M410" s="490" t="s">
        <v>165</v>
      </c>
      <c r="N410" s="491"/>
      <c r="O410" s="492"/>
      <c r="P410" s="490" t="s">
        <v>167</v>
      </c>
      <c r="Q410" s="491"/>
      <c r="R410" s="492"/>
      <c r="S410" s="490" t="s">
        <v>213</v>
      </c>
      <c r="T410" s="491"/>
      <c r="U410" s="492"/>
      <c r="V410" s="490" t="s">
        <v>219</v>
      </c>
      <c r="W410" s="491"/>
      <c r="X410" s="492"/>
      <c r="Y410" s="490" t="s">
        <v>225</v>
      </c>
      <c r="Z410" s="491"/>
      <c r="AA410" s="540"/>
      <c r="AB410" s="488"/>
    </row>
    <row r="411" spans="1:28" ht="15.75" customHeight="1">
      <c r="A411" s="493" t="str">
        <f>T(A362)</f>
        <v>System Owned Bus Station</v>
      </c>
      <c r="B411" s="494"/>
      <c r="C411" s="96" t="str">
        <f>T(C362)</f>
        <v>BUS</v>
      </c>
      <c r="D411" s="99">
        <f>SUM(D362)</f>
        <v>2</v>
      </c>
      <c r="E411" s="495">
        <v>1</v>
      </c>
      <c r="F411" s="496"/>
      <c r="G411" s="495">
        <f>SUM(G362)</f>
        <v>0</v>
      </c>
      <c r="H411" s="499"/>
      <c r="I411" s="496"/>
      <c r="J411" s="501">
        <v>0</v>
      </c>
      <c r="K411" s="502"/>
      <c r="L411" s="503"/>
      <c r="M411" s="501">
        <v>0</v>
      </c>
      <c r="N411" s="502"/>
      <c r="O411" s="503"/>
      <c r="P411" s="501">
        <v>0</v>
      </c>
      <c r="Q411" s="502"/>
      <c r="R411" s="503"/>
      <c r="S411" s="501">
        <v>0</v>
      </c>
      <c r="T411" s="502"/>
      <c r="U411" s="503"/>
      <c r="V411" s="501">
        <v>0</v>
      </c>
      <c r="W411" s="502"/>
      <c r="X411" s="503"/>
      <c r="Y411" s="501">
        <v>0</v>
      </c>
      <c r="Z411" s="502"/>
      <c r="AA411" s="503"/>
      <c r="AB411" s="488"/>
    </row>
    <row r="412" spans="1:28" ht="15.75" customHeight="1">
      <c r="A412" s="507" t="str">
        <f>T(A363)</f>
        <v/>
      </c>
      <c r="B412" s="508"/>
      <c r="C412" s="508"/>
      <c r="D412" s="509"/>
      <c r="E412" s="497"/>
      <c r="F412" s="498"/>
      <c r="G412" s="497"/>
      <c r="H412" s="500"/>
      <c r="I412" s="498"/>
      <c r="J412" s="504"/>
      <c r="K412" s="505"/>
      <c r="L412" s="506"/>
      <c r="M412" s="504"/>
      <c r="N412" s="505"/>
      <c r="O412" s="506"/>
      <c r="P412" s="504"/>
      <c r="Q412" s="505"/>
      <c r="R412" s="506"/>
      <c r="S412" s="504"/>
      <c r="T412" s="505"/>
      <c r="U412" s="506"/>
      <c r="V412" s="504"/>
      <c r="W412" s="505"/>
      <c r="X412" s="506"/>
      <c r="Y412" s="504"/>
      <c r="Z412" s="505"/>
      <c r="AA412" s="506"/>
      <c r="AB412" s="488"/>
    </row>
    <row r="413" spans="1:28" ht="15.75" customHeight="1" thickBot="1">
      <c r="A413" s="510"/>
      <c r="B413" s="511"/>
      <c r="C413" s="511"/>
      <c r="D413" s="512"/>
      <c r="E413" s="513">
        <f>SUM(E411)</f>
        <v>1</v>
      </c>
      <c r="F413" s="514"/>
      <c r="G413" s="515">
        <f>SUM(G411)</f>
        <v>0</v>
      </c>
      <c r="H413" s="513"/>
      <c r="I413" s="514"/>
      <c r="J413" s="515">
        <f>SUM((J411+M411+P411)/3)</f>
        <v>0</v>
      </c>
      <c r="K413" s="513"/>
      <c r="L413" s="513"/>
      <c r="M413" s="513"/>
      <c r="N413" s="513"/>
      <c r="O413" s="513"/>
      <c r="P413" s="513"/>
      <c r="Q413" s="513"/>
      <c r="R413" s="514"/>
      <c r="S413" s="515">
        <f>SUM(((S411*3)+V411+Y411)/5)</f>
        <v>0</v>
      </c>
      <c r="T413" s="513"/>
      <c r="U413" s="513"/>
      <c r="V413" s="513"/>
      <c r="W413" s="513"/>
      <c r="X413" s="513"/>
      <c r="Y413" s="513"/>
      <c r="Z413" s="513"/>
      <c r="AA413" s="542"/>
      <c r="AB413" s="489"/>
    </row>
    <row r="414" spans="1:28" ht="15.75" customHeight="1" thickBot="1">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row>
    <row r="415" spans="1:28" ht="15.75" customHeight="1">
      <c r="A415" s="472" t="str">
        <f>T(A409)</f>
        <v>Widespread Power Outage</v>
      </c>
      <c r="B415" s="473"/>
      <c r="C415" s="473"/>
      <c r="D415" s="474"/>
      <c r="E415" s="478" t="s">
        <v>5</v>
      </c>
      <c r="F415" s="479"/>
      <c r="G415" s="478" t="s">
        <v>159</v>
      </c>
      <c r="H415" s="482"/>
      <c r="I415" s="479"/>
      <c r="J415" s="484" t="s">
        <v>7</v>
      </c>
      <c r="K415" s="485"/>
      <c r="L415" s="485"/>
      <c r="M415" s="485"/>
      <c r="N415" s="485"/>
      <c r="O415" s="485"/>
      <c r="P415" s="485"/>
      <c r="Q415" s="485"/>
      <c r="R415" s="486"/>
      <c r="S415" s="484" t="s">
        <v>9</v>
      </c>
      <c r="T415" s="485"/>
      <c r="U415" s="485"/>
      <c r="V415" s="485"/>
      <c r="W415" s="485"/>
      <c r="X415" s="485"/>
      <c r="Y415" s="485"/>
      <c r="Z415" s="485"/>
      <c r="AA415" s="541"/>
      <c r="AB415" s="487">
        <f>SUM(((((J419+S419)/2)*G419)*E419))</f>
        <v>0</v>
      </c>
    </row>
    <row r="416" spans="1:28" ht="15.75" customHeight="1">
      <c r="A416" s="475"/>
      <c r="B416" s="476"/>
      <c r="C416" s="476"/>
      <c r="D416" s="477"/>
      <c r="E416" s="480"/>
      <c r="F416" s="481"/>
      <c r="G416" s="480"/>
      <c r="H416" s="483"/>
      <c r="I416" s="481"/>
      <c r="J416" s="490" t="s">
        <v>163</v>
      </c>
      <c r="K416" s="491"/>
      <c r="L416" s="492"/>
      <c r="M416" s="490" t="s">
        <v>165</v>
      </c>
      <c r="N416" s="491"/>
      <c r="O416" s="492"/>
      <c r="P416" s="490" t="s">
        <v>167</v>
      </c>
      <c r="Q416" s="491"/>
      <c r="R416" s="492"/>
      <c r="S416" s="490" t="s">
        <v>213</v>
      </c>
      <c r="T416" s="491"/>
      <c r="U416" s="492"/>
      <c r="V416" s="490" t="s">
        <v>219</v>
      </c>
      <c r="W416" s="491"/>
      <c r="X416" s="492"/>
      <c r="Y416" s="490" t="s">
        <v>225</v>
      </c>
      <c r="Z416" s="491"/>
      <c r="AA416" s="540"/>
      <c r="AB416" s="488"/>
    </row>
    <row r="417" spans="1:28" ht="15.75" customHeight="1">
      <c r="A417" s="493" t="str">
        <f>T(A368)</f>
        <v>Bus - Type 1</v>
      </c>
      <c r="B417" s="494"/>
      <c r="C417" s="96" t="str">
        <f>T(C368)</f>
        <v>BUS</v>
      </c>
      <c r="D417" s="99">
        <f>SUM(D368)</f>
        <v>3</v>
      </c>
      <c r="E417" s="495">
        <v>1</v>
      </c>
      <c r="F417" s="496"/>
      <c r="G417" s="495">
        <f>SUM(G368)</f>
        <v>0</v>
      </c>
      <c r="H417" s="499"/>
      <c r="I417" s="496"/>
      <c r="J417" s="501">
        <v>0</v>
      </c>
      <c r="K417" s="502"/>
      <c r="L417" s="503"/>
      <c r="M417" s="501">
        <v>0</v>
      </c>
      <c r="N417" s="502"/>
      <c r="O417" s="503"/>
      <c r="P417" s="501">
        <v>0</v>
      </c>
      <c r="Q417" s="502"/>
      <c r="R417" s="503"/>
      <c r="S417" s="501">
        <v>0</v>
      </c>
      <c r="T417" s="502"/>
      <c r="U417" s="503"/>
      <c r="V417" s="501">
        <v>0</v>
      </c>
      <c r="W417" s="502"/>
      <c r="X417" s="503"/>
      <c r="Y417" s="501">
        <v>0</v>
      </c>
      <c r="Z417" s="502"/>
      <c r="AA417" s="503"/>
      <c r="AB417" s="488"/>
    </row>
    <row r="418" spans="1:28" ht="15.75" customHeight="1">
      <c r="A418" s="507" t="str">
        <f>T(A369)</f>
        <v/>
      </c>
      <c r="B418" s="508"/>
      <c r="C418" s="508"/>
      <c r="D418" s="509"/>
      <c r="E418" s="497"/>
      <c r="F418" s="498"/>
      <c r="G418" s="497"/>
      <c r="H418" s="500"/>
      <c r="I418" s="498"/>
      <c r="J418" s="504"/>
      <c r="K418" s="505"/>
      <c r="L418" s="506"/>
      <c r="M418" s="504"/>
      <c r="N418" s="505"/>
      <c r="O418" s="506"/>
      <c r="P418" s="504"/>
      <c r="Q418" s="505"/>
      <c r="R418" s="506"/>
      <c r="S418" s="504"/>
      <c r="T418" s="505"/>
      <c r="U418" s="506"/>
      <c r="V418" s="504"/>
      <c r="W418" s="505"/>
      <c r="X418" s="506"/>
      <c r="Y418" s="504"/>
      <c r="Z418" s="505"/>
      <c r="AA418" s="506"/>
      <c r="AB418" s="488"/>
    </row>
    <row r="419" spans="1:28" ht="15.75" customHeight="1" thickBot="1">
      <c r="A419" s="510"/>
      <c r="B419" s="511"/>
      <c r="C419" s="511"/>
      <c r="D419" s="512"/>
      <c r="E419" s="513">
        <f>SUM(E417)</f>
        <v>1</v>
      </c>
      <c r="F419" s="514"/>
      <c r="G419" s="515">
        <f>SUM(G417)</f>
        <v>0</v>
      </c>
      <c r="H419" s="513"/>
      <c r="I419" s="514"/>
      <c r="J419" s="515">
        <f>SUM((J417+M417+P417)/3)</f>
        <v>0</v>
      </c>
      <c r="K419" s="513"/>
      <c r="L419" s="513"/>
      <c r="M419" s="513"/>
      <c r="N419" s="513"/>
      <c r="O419" s="513"/>
      <c r="P419" s="513"/>
      <c r="Q419" s="513"/>
      <c r="R419" s="514"/>
      <c r="S419" s="515">
        <f>SUM(((S417*3)+V417+Y417)/5)</f>
        <v>0</v>
      </c>
      <c r="T419" s="513"/>
      <c r="U419" s="513"/>
      <c r="V419" s="513"/>
      <c r="W419" s="513"/>
      <c r="X419" s="513"/>
      <c r="Y419" s="513"/>
      <c r="Z419" s="513"/>
      <c r="AA419" s="542"/>
      <c r="AB419" s="489"/>
    </row>
    <row r="420" spans="1:28" ht="15.75" customHeight="1" thickBot="1">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row>
    <row r="421" spans="1:28" ht="15.75" customHeight="1">
      <c r="A421" s="472" t="str">
        <f>T(A415)</f>
        <v>Widespread Power Outage</v>
      </c>
      <c r="B421" s="473"/>
      <c r="C421" s="473"/>
      <c r="D421" s="474"/>
      <c r="E421" s="478" t="s">
        <v>5</v>
      </c>
      <c r="F421" s="479"/>
      <c r="G421" s="478" t="s">
        <v>159</v>
      </c>
      <c r="H421" s="482"/>
      <c r="I421" s="479"/>
      <c r="J421" s="484" t="s">
        <v>7</v>
      </c>
      <c r="K421" s="485"/>
      <c r="L421" s="485"/>
      <c r="M421" s="485"/>
      <c r="N421" s="485"/>
      <c r="O421" s="485"/>
      <c r="P421" s="485"/>
      <c r="Q421" s="485"/>
      <c r="R421" s="486"/>
      <c r="S421" s="484" t="s">
        <v>9</v>
      </c>
      <c r="T421" s="485"/>
      <c r="U421" s="485"/>
      <c r="V421" s="485"/>
      <c r="W421" s="485"/>
      <c r="X421" s="485"/>
      <c r="Y421" s="485"/>
      <c r="Z421" s="485"/>
      <c r="AA421" s="541"/>
      <c r="AB421" s="487">
        <f>SUM(((((J425+S425)/2)*G425)*E425))</f>
        <v>0</v>
      </c>
    </row>
    <row r="422" spans="1:28" ht="15.75" customHeight="1">
      <c r="A422" s="475"/>
      <c r="B422" s="476"/>
      <c r="C422" s="476"/>
      <c r="D422" s="477"/>
      <c r="E422" s="480"/>
      <c r="F422" s="481"/>
      <c r="G422" s="480"/>
      <c r="H422" s="483"/>
      <c r="I422" s="481"/>
      <c r="J422" s="490" t="s">
        <v>163</v>
      </c>
      <c r="K422" s="491"/>
      <c r="L422" s="492"/>
      <c r="M422" s="490" t="s">
        <v>165</v>
      </c>
      <c r="N422" s="491"/>
      <c r="O422" s="492"/>
      <c r="P422" s="490" t="s">
        <v>167</v>
      </c>
      <c r="Q422" s="491"/>
      <c r="R422" s="492"/>
      <c r="S422" s="490" t="s">
        <v>213</v>
      </c>
      <c r="T422" s="491"/>
      <c r="U422" s="492"/>
      <c r="V422" s="490" t="s">
        <v>219</v>
      </c>
      <c r="W422" s="491"/>
      <c r="X422" s="492"/>
      <c r="Y422" s="490" t="s">
        <v>225</v>
      </c>
      <c r="Z422" s="491"/>
      <c r="AA422" s="540"/>
      <c r="AB422" s="488"/>
    </row>
    <row r="423" spans="1:28" ht="15.75" customHeight="1">
      <c r="A423" s="493" t="str">
        <f>T(A374)</f>
        <v>Bus - Type 2</v>
      </c>
      <c r="B423" s="494"/>
      <c r="C423" s="96" t="str">
        <f>T(C374)</f>
        <v>BUS</v>
      </c>
      <c r="D423" s="99">
        <f>SUM(D374)</f>
        <v>4</v>
      </c>
      <c r="E423" s="495">
        <v>1</v>
      </c>
      <c r="F423" s="496"/>
      <c r="G423" s="495">
        <f>SUM(G374)</f>
        <v>0</v>
      </c>
      <c r="H423" s="499"/>
      <c r="I423" s="496"/>
      <c r="J423" s="501">
        <v>0</v>
      </c>
      <c r="K423" s="502"/>
      <c r="L423" s="503"/>
      <c r="M423" s="501">
        <v>0</v>
      </c>
      <c r="N423" s="502"/>
      <c r="O423" s="503"/>
      <c r="P423" s="501">
        <v>0</v>
      </c>
      <c r="Q423" s="502"/>
      <c r="R423" s="503"/>
      <c r="S423" s="501">
        <v>0</v>
      </c>
      <c r="T423" s="502"/>
      <c r="U423" s="503"/>
      <c r="V423" s="501">
        <v>0</v>
      </c>
      <c r="W423" s="502"/>
      <c r="X423" s="503"/>
      <c r="Y423" s="501">
        <v>0</v>
      </c>
      <c r="Z423" s="502"/>
      <c r="AA423" s="503"/>
      <c r="AB423" s="488"/>
    </row>
    <row r="424" spans="1:28" ht="15.75" customHeight="1">
      <c r="A424" s="507" t="str">
        <f>T(A375)</f>
        <v/>
      </c>
      <c r="B424" s="508"/>
      <c r="C424" s="508"/>
      <c r="D424" s="509"/>
      <c r="E424" s="497"/>
      <c r="F424" s="498"/>
      <c r="G424" s="497"/>
      <c r="H424" s="500"/>
      <c r="I424" s="498"/>
      <c r="J424" s="504"/>
      <c r="K424" s="505"/>
      <c r="L424" s="506"/>
      <c r="M424" s="504"/>
      <c r="N424" s="505"/>
      <c r="O424" s="506"/>
      <c r="P424" s="504"/>
      <c r="Q424" s="505"/>
      <c r="R424" s="506"/>
      <c r="S424" s="504"/>
      <c r="T424" s="505"/>
      <c r="U424" s="506"/>
      <c r="V424" s="504"/>
      <c r="W424" s="505"/>
      <c r="X424" s="506"/>
      <c r="Y424" s="504"/>
      <c r="Z424" s="505"/>
      <c r="AA424" s="506"/>
      <c r="AB424" s="488"/>
    </row>
    <row r="425" spans="1:28" ht="15.75" customHeight="1" thickBot="1">
      <c r="A425" s="510"/>
      <c r="B425" s="511"/>
      <c r="C425" s="511"/>
      <c r="D425" s="512"/>
      <c r="E425" s="513">
        <f>SUM(E423)</f>
        <v>1</v>
      </c>
      <c r="F425" s="514"/>
      <c r="G425" s="515">
        <f>SUM(G423)</f>
        <v>0</v>
      </c>
      <c r="H425" s="513"/>
      <c r="I425" s="514"/>
      <c r="J425" s="515">
        <f>SUM((J423+M423+P423)/3)</f>
        <v>0</v>
      </c>
      <c r="K425" s="513"/>
      <c r="L425" s="513"/>
      <c r="M425" s="513"/>
      <c r="N425" s="513"/>
      <c r="O425" s="513"/>
      <c r="P425" s="513"/>
      <c r="Q425" s="513"/>
      <c r="R425" s="514"/>
      <c r="S425" s="515">
        <f>SUM(((S423*3)+V423+Y423)/5)</f>
        <v>0</v>
      </c>
      <c r="T425" s="513"/>
      <c r="U425" s="513"/>
      <c r="V425" s="513"/>
      <c r="W425" s="513"/>
      <c r="X425" s="513"/>
      <c r="Y425" s="513"/>
      <c r="Z425" s="513"/>
      <c r="AA425" s="542"/>
      <c r="AB425" s="489"/>
    </row>
    <row r="426" spans="1:28" ht="15.75" customHeight="1" thickBot="1">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row>
    <row r="427" spans="1:28" ht="15.75" customHeight="1">
      <c r="A427" s="472" t="str">
        <f>T(A421)</f>
        <v>Widespread Power Outage</v>
      </c>
      <c r="B427" s="473"/>
      <c r="C427" s="473"/>
      <c r="D427" s="474"/>
      <c r="E427" s="478" t="s">
        <v>5</v>
      </c>
      <c r="F427" s="479"/>
      <c r="G427" s="478" t="s">
        <v>159</v>
      </c>
      <c r="H427" s="482"/>
      <c r="I427" s="479"/>
      <c r="J427" s="484" t="s">
        <v>7</v>
      </c>
      <c r="K427" s="485"/>
      <c r="L427" s="485"/>
      <c r="M427" s="485"/>
      <c r="N427" s="485"/>
      <c r="O427" s="485"/>
      <c r="P427" s="485"/>
      <c r="Q427" s="485"/>
      <c r="R427" s="486"/>
      <c r="S427" s="484" t="s">
        <v>9</v>
      </c>
      <c r="T427" s="485"/>
      <c r="U427" s="485"/>
      <c r="V427" s="485"/>
      <c r="W427" s="485"/>
      <c r="X427" s="485"/>
      <c r="Y427" s="485"/>
      <c r="Z427" s="485"/>
      <c r="AA427" s="541"/>
      <c r="AB427" s="487">
        <f>SUM(((((J431+S431)/2)*G431)*E431))</f>
        <v>0</v>
      </c>
    </row>
    <row r="428" spans="1:28" ht="15.75" customHeight="1">
      <c r="A428" s="475"/>
      <c r="B428" s="476"/>
      <c r="C428" s="476"/>
      <c r="D428" s="477"/>
      <c r="E428" s="480"/>
      <c r="F428" s="481"/>
      <c r="G428" s="480"/>
      <c r="H428" s="483"/>
      <c r="I428" s="481"/>
      <c r="J428" s="490" t="s">
        <v>163</v>
      </c>
      <c r="K428" s="491"/>
      <c r="L428" s="492"/>
      <c r="M428" s="490" t="s">
        <v>165</v>
      </c>
      <c r="N428" s="491"/>
      <c r="O428" s="492"/>
      <c r="P428" s="490" t="s">
        <v>167</v>
      </c>
      <c r="Q428" s="491"/>
      <c r="R428" s="492"/>
      <c r="S428" s="490" t="s">
        <v>213</v>
      </c>
      <c r="T428" s="491"/>
      <c r="U428" s="492"/>
      <c r="V428" s="490" t="s">
        <v>219</v>
      </c>
      <c r="W428" s="491"/>
      <c r="X428" s="492"/>
      <c r="Y428" s="490" t="s">
        <v>225</v>
      </c>
      <c r="Z428" s="491"/>
      <c r="AA428" s="540"/>
      <c r="AB428" s="488"/>
    </row>
    <row r="429" spans="1:28" ht="15.75" customHeight="1">
      <c r="A429" s="493" t="str">
        <f>T(A380)</f>
        <v>Dispatch/Control Center</v>
      </c>
      <c r="B429" s="494"/>
      <c r="C429" s="96" t="str">
        <f>T(C380)</f>
        <v>BUS</v>
      </c>
      <c r="D429" s="99">
        <f>SUM(D380)</f>
        <v>5</v>
      </c>
      <c r="E429" s="495">
        <v>1</v>
      </c>
      <c r="F429" s="496"/>
      <c r="G429" s="495">
        <f>SUM(G380)</f>
        <v>0</v>
      </c>
      <c r="H429" s="499"/>
      <c r="I429" s="496"/>
      <c r="J429" s="501">
        <v>0</v>
      </c>
      <c r="K429" s="502"/>
      <c r="L429" s="503"/>
      <c r="M429" s="501">
        <v>0</v>
      </c>
      <c r="N429" s="502"/>
      <c r="O429" s="503"/>
      <c r="P429" s="501">
        <v>0</v>
      </c>
      <c r="Q429" s="502"/>
      <c r="R429" s="503"/>
      <c r="S429" s="501">
        <v>0</v>
      </c>
      <c r="T429" s="502"/>
      <c r="U429" s="503"/>
      <c r="V429" s="501">
        <v>0</v>
      </c>
      <c r="W429" s="502"/>
      <c r="X429" s="503"/>
      <c r="Y429" s="501">
        <v>0</v>
      </c>
      <c r="Z429" s="502"/>
      <c r="AA429" s="503"/>
      <c r="AB429" s="488"/>
    </row>
    <row r="430" spans="1:28" ht="15.75" customHeight="1">
      <c r="A430" s="507" t="str">
        <f>T(A381)</f>
        <v/>
      </c>
      <c r="B430" s="508"/>
      <c r="C430" s="508"/>
      <c r="D430" s="509"/>
      <c r="E430" s="497"/>
      <c r="F430" s="498"/>
      <c r="G430" s="497"/>
      <c r="H430" s="500"/>
      <c r="I430" s="498"/>
      <c r="J430" s="504"/>
      <c r="K430" s="505"/>
      <c r="L430" s="506"/>
      <c r="M430" s="504"/>
      <c r="N430" s="505"/>
      <c r="O430" s="506"/>
      <c r="P430" s="504"/>
      <c r="Q430" s="505"/>
      <c r="R430" s="506"/>
      <c r="S430" s="504"/>
      <c r="T430" s="505"/>
      <c r="U430" s="506"/>
      <c r="V430" s="504"/>
      <c r="W430" s="505"/>
      <c r="X430" s="506"/>
      <c r="Y430" s="504"/>
      <c r="Z430" s="505"/>
      <c r="AA430" s="506"/>
      <c r="AB430" s="488"/>
    </row>
    <row r="431" spans="1:28" ht="15.75" customHeight="1" thickBot="1">
      <c r="A431" s="510"/>
      <c r="B431" s="511"/>
      <c r="C431" s="511"/>
      <c r="D431" s="512"/>
      <c r="E431" s="513">
        <f>SUM(E429)</f>
        <v>1</v>
      </c>
      <c r="F431" s="514"/>
      <c r="G431" s="515">
        <f>SUM(G429)</f>
        <v>0</v>
      </c>
      <c r="H431" s="513"/>
      <c r="I431" s="514"/>
      <c r="J431" s="515">
        <f>SUM((J429+M429+P429)/3)</f>
        <v>0</v>
      </c>
      <c r="K431" s="513"/>
      <c r="L431" s="513"/>
      <c r="M431" s="513"/>
      <c r="N431" s="513"/>
      <c r="O431" s="513"/>
      <c r="P431" s="513"/>
      <c r="Q431" s="513"/>
      <c r="R431" s="514"/>
      <c r="S431" s="515">
        <f>SUM(((S429*3)+V429+Y429)/5)</f>
        <v>0</v>
      </c>
      <c r="T431" s="513"/>
      <c r="U431" s="513"/>
      <c r="V431" s="513"/>
      <c r="W431" s="513"/>
      <c r="X431" s="513"/>
      <c r="Y431" s="513"/>
      <c r="Z431" s="513"/>
      <c r="AA431" s="542"/>
      <c r="AB431" s="489"/>
    </row>
    <row r="432" spans="1:28" ht="15.75" customHeight="1" thickBot="1">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row>
    <row r="433" spans="1:28" ht="15.75" customHeight="1">
      <c r="A433" s="472" t="str">
        <f>T(A427)</f>
        <v>Widespread Power Outage</v>
      </c>
      <c r="B433" s="473"/>
      <c r="C433" s="473"/>
      <c r="D433" s="474"/>
      <c r="E433" s="478" t="s">
        <v>5</v>
      </c>
      <c r="F433" s="479"/>
      <c r="G433" s="478" t="s">
        <v>159</v>
      </c>
      <c r="H433" s="482"/>
      <c r="I433" s="479"/>
      <c r="J433" s="484" t="s">
        <v>7</v>
      </c>
      <c r="K433" s="485"/>
      <c r="L433" s="485"/>
      <c r="M433" s="485"/>
      <c r="N433" s="485"/>
      <c r="O433" s="485"/>
      <c r="P433" s="485"/>
      <c r="Q433" s="485"/>
      <c r="R433" s="486"/>
      <c r="S433" s="484" t="s">
        <v>9</v>
      </c>
      <c r="T433" s="485"/>
      <c r="U433" s="485"/>
      <c r="V433" s="485"/>
      <c r="W433" s="485"/>
      <c r="X433" s="485"/>
      <c r="Y433" s="485"/>
      <c r="Z433" s="485"/>
      <c r="AA433" s="541"/>
      <c r="AB433" s="487">
        <f>SUM(((((J437+S437)/2)*G437)*E437))</f>
        <v>0</v>
      </c>
    </row>
    <row r="434" spans="1:28" ht="15.75" customHeight="1">
      <c r="A434" s="475"/>
      <c r="B434" s="476"/>
      <c r="C434" s="476"/>
      <c r="D434" s="477"/>
      <c r="E434" s="480"/>
      <c r="F434" s="481"/>
      <c r="G434" s="480"/>
      <c r="H434" s="483"/>
      <c r="I434" s="481"/>
      <c r="J434" s="490" t="s">
        <v>163</v>
      </c>
      <c r="K434" s="491"/>
      <c r="L434" s="492"/>
      <c r="M434" s="490" t="s">
        <v>165</v>
      </c>
      <c r="N434" s="491"/>
      <c r="O434" s="492"/>
      <c r="P434" s="490" t="s">
        <v>167</v>
      </c>
      <c r="Q434" s="491"/>
      <c r="R434" s="492"/>
      <c r="S434" s="490" t="s">
        <v>213</v>
      </c>
      <c r="T434" s="491"/>
      <c r="U434" s="492"/>
      <c r="V434" s="490" t="s">
        <v>219</v>
      </c>
      <c r="W434" s="491"/>
      <c r="X434" s="492"/>
      <c r="Y434" s="490" t="s">
        <v>225</v>
      </c>
      <c r="Z434" s="491"/>
      <c r="AA434" s="540"/>
      <c r="AB434" s="488"/>
    </row>
    <row r="435" spans="1:28" ht="15.75" customHeight="1">
      <c r="A435" s="493" t="str">
        <f>T(A386)</f>
        <v>Cyber Systems</v>
      </c>
      <c r="B435" s="494"/>
      <c r="C435" s="96" t="str">
        <f>T(C386)</f>
        <v>BUS</v>
      </c>
      <c r="D435" s="99">
        <f>SUM(D386)</f>
        <v>6</v>
      </c>
      <c r="E435" s="495">
        <v>1</v>
      </c>
      <c r="F435" s="496"/>
      <c r="G435" s="495">
        <f>SUM(G386)</f>
        <v>0</v>
      </c>
      <c r="H435" s="499"/>
      <c r="I435" s="496"/>
      <c r="J435" s="501">
        <v>0</v>
      </c>
      <c r="K435" s="502"/>
      <c r="L435" s="503"/>
      <c r="M435" s="501">
        <v>0</v>
      </c>
      <c r="N435" s="502"/>
      <c r="O435" s="503"/>
      <c r="P435" s="501">
        <v>0</v>
      </c>
      <c r="Q435" s="502"/>
      <c r="R435" s="503"/>
      <c r="S435" s="501">
        <v>0</v>
      </c>
      <c r="T435" s="502"/>
      <c r="U435" s="503"/>
      <c r="V435" s="501">
        <v>0</v>
      </c>
      <c r="W435" s="502"/>
      <c r="X435" s="503"/>
      <c r="Y435" s="501">
        <v>0</v>
      </c>
      <c r="Z435" s="502"/>
      <c r="AA435" s="503"/>
      <c r="AB435" s="488"/>
    </row>
    <row r="436" spans="1:28" ht="15.75" customHeight="1">
      <c r="A436" s="507" t="str">
        <f>T(A387)</f>
        <v/>
      </c>
      <c r="B436" s="508"/>
      <c r="C436" s="508"/>
      <c r="D436" s="509"/>
      <c r="E436" s="497"/>
      <c r="F436" s="498"/>
      <c r="G436" s="497"/>
      <c r="H436" s="500"/>
      <c r="I436" s="498"/>
      <c r="J436" s="504"/>
      <c r="K436" s="505"/>
      <c r="L436" s="506"/>
      <c r="M436" s="504"/>
      <c r="N436" s="505"/>
      <c r="O436" s="506"/>
      <c r="P436" s="504"/>
      <c r="Q436" s="505"/>
      <c r="R436" s="506"/>
      <c r="S436" s="504"/>
      <c r="T436" s="505"/>
      <c r="U436" s="506"/>
      <c r="V436" s="504"/>
      <c r="W436" s="505"/>
      <c r="X436" s="506"/>
      <c r="Y436" s="504"/>
      <c r="Z436" s="505"/>
      <c r="AA436" s="506"/>
      <c r="AB436" s="488"/>
    </row>
    <row r="437" spans="1:28" ht="15.75" customHeight="1" thickBot="1">
      <c r="A437" s="510"/>
      <c r="B437" s="511"/>
      <c r="C437" s="511"/>
      <c r="D437" s="512"/>
      <c r="E437" s="513">
        <f>SUM(E435)</f>
        <v>1</v>
      </c>
      <c r="F437" s="514"/>
      <c r="G437" s="515">
        <f>SUM(G435)</f>
        <v>0</v>
      </c>
      <c r="H437" s="513"/>
      <c r="I437" s="514"/>
      <c r="J437" s="515">
        <f>SUM((J435+M435+P435)/3)</f>
        <v>0</v>
      </c>
      <c r="K437" s="513"/>
      <c r="L437" s="513"/>
      <c r="M437" s="513"/>
      <c r="N437" s="513"/>
      <c r="O437" s="513"/>
      <c r="P437" s="513"/>
      <c r="Q437" s="513"/>
      <c r="R437" s="514"/>
      <c r="S437" s="515">
        <f>SUM(((S435*3)+V435+Y435)/5)</f>
        <v>0</v>
      </c>
      <c r="T437" s="513"/>
      <c r="U437" s="513"/>
      <c r="V437" s="513"/>
      <c r="W437" s="513"/>
      <c r="X437" s="513"/>
      <c r="Y437" s="513"/>
      <c r="Z437" s="513"/>
      <c r="AA437" s="542"/>
      <c r="AB437" s="489"/>
    </row>
    <row r="438" spans="1:28" ht="15.75" customHeight="1" thickBot="1">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row>
    <row r="439" spans="1:28" ht="15.75" customHeight="1">
      <c r="A439" s="472" t="str">
        <f>T(A433)</f>
        <v>Widespread Power Outage</v>
      </c>
      <c r="B439" s="473"/>
      <c r="C439" s="473"/>
      <c r="D439" s="474"/>
      <c r="E439" s="478" t="s">
        <v>5</v>
      </c>
      <c r="F439" s="479"/>
      <c r="G439" s="478" t="s">
        <v>159</v>
      </c>
      <c r="H439" s="482"/>
      <c r="I439" s="479"/>
      <c r="J439" s="484" t="s">
        <v>7</v>
      </c>
      <c r="K439" s="485"/>
      <c r="L439" s="485"/>
      <c r="M439" s="485"/>
      <c r="N439" s="485"/>
      <c r="O439" s="485"/>
      <c r="P439" s="485"/>
      <c r="Q439" s="485"/>
      <c r="R439" s="486"/>
      <c r="S439" s="484" t="s">
        <v>9</v>
      </c>
      <c r="T439" s="485"/>
      <c r="U439" s="485"/>
      <c r="V439" s="485"/>
      <c r="W439" s="485"/>
      <c r="X439" s="485"/>
      <c r="Y439" s="485"/>
      <c r="Z439" s="485"/>
      <c r="AA439" s="541"/>
      <c r="AB439" s="487">
        <f>SUM(((((J443+S443)/2)*G443)*E443))</f>
        <v>0</v>
      </c>
    </row>
    <row r="440" spans="1:28" ht="15.75" customHeight="1">
      <c r="A440" s="475"/>
      <c r="B440" s="476"/>
      <c r="C440" s="476"/>
      <c r="D440" s="477"/>
      <c r="E440" s="480"/>
      <c r="F440" s="481"/>
      <c r="G440" s="480"/>
      <c r="H440" s="483"/>
      <c r="I440" s="481"/>
      <c r="J440" s="490" t="s">
        <v>163</v>
      </c>
      <c r="K440" s="491"/>
      <c r="L440" s="492"/>
      <c r="M440" s="490" t="s">
        <v>165</v>
      </c>
      <c r="N440" s="491"/>
      <c r="O440" s="492"/>
      <c r="P440" s="490" t="s">
        <v>167</v>
      </c>
      <c r="Q440" s="491"/>
      <c r="R440" s="492"/>
      <c r="S440" s="490" t="s">
        <v>213</v>
      </c>
      <c r="T440" s="491"/>
      <c r="U440" s="492"/>
      <c r="V440" s="490" t="s">
        <v>219</v>
      </c>
      <c r="W440" s="491"/>
      <c r="X440" s="492"/>
      <c r="Y440" s="490" t="s">
        <v>225</v>
      </c>
      <c r="Z440" s="491"/>
      <c r="AA440" s="540"/>
      <c r="AB440" s="488"/>
    </row>
    <row r="441" spans="1:28" ht="15.75" customHeight="1">
      <c r="A441" s="493" t="str">
        <f>T(A392)</f>
        <v>Fueling Facilities/Depots</v>
      </c>
      <c r="B441" s="494"/>
      <c r="C441" s="96" t="str">
        <f>T(C392)</f>
        <v>BUS</v>
      </c>
      <c r="D441" s="99">
        <f>SUM(D392)</f>
        <v>7</v>
      </c>
      <c r="E441" s="495">
        <v>1</v>
      </c>
      <c r="F441" s="496"/>
      <c r="G441" s="495">
        <f>SUM(G392)</f>
        <v>0</v>
      </c>
      <c r="H441" s="499"/>
      <c r="I441" s="496"/>
      <c r="J441" s="501">
        <v>0</v>
      </c>
      <c r="K441" s="502"/>
      <c r="L441" s="503"/>
      <c r="M441" s="501">
        <v>0</v>
      </c>
      <c r="N441" s="502"/>
      <c r="O441" s="503"/>
      <c r="P441" s="501">
        <v>0</v>
      </c>
      <c r="Q441" s="502"/>
      <c r="R441" s="503"/>
      <c r="S441" s="501">
        <v>0</v>
      </c>
      <c r="T441" s="502"/>
      <c r="U441" s="503"/>
      <c r="V441" s="501">
        <v>0</v>
      </c>
      <c r="W441" s="502"/>
      <c r="X441" s="503"/>
      <c r="Y441" s="501">
        <v>0</v>
      </c>
      <c r="Z441" s="502"/>
      <c r="AA441" s="503"/>
      <c r="AB441" s="488"/>
    </row>
    <row r="442" spans="1:28" ht="15.75" customHeight="1">
      <c r="A442" s="507" t="str">
        <f>T(A393)</f>
        <v/>
      </c>
      <c r="B442" s="508"/>
      <c r="C442" s="508"/>
      <c r="D442" s="509"/>
      <c r="E442" s="497"/>
      <c r="F442" s="498"/>
      <c r="G442" s="497"/>
      <c r="H442" s="500"/>
      <c r="I442" s="498"/>
      <c r="J442" s="504"/>
      <c r="K442" s="505"/>
      <c r="L442" s="506"/>
      <c r="M442" s="504"/>
      <c r="N442" s="505"/>
      <c r="O442" s="506"/>
      <c r="P442" s="504"/>
      <c r="Q442" s="505"/>
      <c r="R442" s="506"/>
      <c r="S442" s="504"/>
      <c r="T442" s="505"/>
      <c r="U442" s="506"/>
      <c r="V442" s="504"/>
      <c r="W442" s="505"/>
      <c r="X442" s="506"/>
      <c r="Y442" s="504"/>
      <c r="Z442" s="505"/>
      <c r="AA442" s="506"/>
      <c r="AB442" s="488"/>
    </row>
    <row r="443" spans="1:28" ht="15.75" customHeight="1" thickBot="1">
      <c r="A443" s="510"/>
      <c r="B443" s="511"/>
      <c r="C443" s="511"/>
      <c r="D443" s="512"/>
      <c r="E443" s="513">
        <f>SUM(E441)</f>
        <v>1</v>
      </c>
      <c r="F443" s="514"/>
      <c r="G443" s="515">
        <f>SUM(G441)</f>
        <v>0</v>
      </c>
      <c r="H443" s="513"/>
      <c r="I443" s="514"/>
      <c r="J443" s="515">
        <f>SUM((J441+M441+P441)/3)</f>
        <v>0</v>
      </c>
      <c r="K443" s="513"/>
      <c r="L443" s="513"/>
      <c r="M443" s="513"/>
      <c r="N443" s="513"/>
      <c r="O443" s="513"/>
      <c r="P443" s="513"/>
      <c r="Q443" s="513"/>
      <c r="R443" s="514"/>
      <c r="S443" s="515">
        <f>SUM(((S441*3)+V441+Y441)/5)</f>
        <v>0</v>
      </c>
      <c r="T443" s="513"/>
      <c r="U443" s="513"/>
      <c r="V443" s="513"/>
      <c r="W443" s="513"/>
      <c r="X443" s="513"/>
      <c r="Y443" s="513"/>
      <c r="Z443" s="513"/>
      <c r="AA443" s="542"/>
      <c r="AB443" s="489"/>
    </row>
    <row r="444" spans="1:28" ht="15.75" customHeight="1" thickBot="1">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row>
    <row r="445" spans="1:28" ht="15.75" customHeight="1">
      <c r="A445" s="472" t="str">
        <f>T(A439)</f>
        <v>Widespread Power Outage</v>
      </c>
      <c r="B445" s="473"/>
      <c r="C445" s="473"/>
      <c r="D445" s="474"/>
      <c r="E445" s="478" t="s">
        <v>5</v>
      </c>
      <c r="F445" s="479"/>
      <c r="G445" s="478" t="s">
        <v>159</v>
      </c>
      <c r="H445" s="482"/>
      <c r="I445" s="479"/>
      <c r="J445" s="484" t="s">
        <v>7</v>
      </c>
      <c r="K445" s="485"/>
      <c r="L445" s="485"/>
      <c r="M445" s="485"/>
      <c r="N445" s="485"/>
      <c r="O445" s="485"/>
      <c r="P445" s="485"/>
      <c r="Q445" s="485"/>
      <c r="R445" s="486"/>
      <c r="S445" s="484" t="s">
        <v>9</v>
      </c>
      <c r="T445" s="485"/>
      <c r="U445" s="485"/>
      <c r="V445" s="485"/>
      <c r="W445" s="485"/>
      <c r="X445" s="485"/>
      <c r="Y445" s="485"/>
      <c r="Z445" s="485"/>
      <c r="AA445" s="541"/>
      <c r="AB445" s="487">
        <f>SUM(((((J449+S449)/2)*G449)*E449))</f>
        <v>0</v>
      </c>
    </row>
    <row r="446" spans="1:28" ht="15.75" customHeight="1">
      <c r="A446" s="475"/>
      <c r="B446" s="476"/>
      <c r="C446" s="476"/>
      <c r="D446" s="477"/>
      <c r="E446" s="480"/>
      <c r="F446" s="481"/>
      <c r="G446" s="480"/>
      <c r="H446" s="483"/>
      <c r="I446" s="481"/>
      <c r="J446" s="490" t="s">
        <v>163</v>
      </c>
      <c r="K446" s="491"/>
      <c r="L446" s="492"/>
      <c r="M446" s="490" t="s">
        <v>165</v>
      </c>
      <c r="N446" s="491"/>
      <c r="O446" s="492"/>
      <c r="P446" s="490" t="s">
        <v>167</v>
      </c>
      <c r="Q446" s="491"/>
      <c r="R446" s="492"/>
      <c r="S446" s="490" t="s">
        <v>213</v>
      </c>
      <c r="T446" s="491"/>
      <c r="U446" s="492"/>
      <c r="V446" s="490" t="s">
        <v>219</v>
      </c>
      <c r="W446" s="491"/>
      <c r="X446" s="492"/>
      <c r="Y446" s="490" t="s">
        <v>225</v>
      </c>
      <c r="Z446" s="491"/>
      <c r="AA446" s="540"/>
      <c r="AB446" s="488"/>
    </row>
    <row r="447" spans="1:28" ht="15.75" customHeight="1">
      <c r="A447" s="493" t="str">
        <f>T(A398)</f>
        <v>Maintenance Barns/Facilities</v>
      </c>
      <c r="B447" s="494"/>
      <c r="C447" s="96" t="str">
        <f>T(C398)</f>
        <v>BUS</v>
      </c>
      <c r="D447" s="99">
        <f>SUM(D398)</f>
        <v>8</v>
      </c>
      <c r="E447" s="495">
        <v>1</v>
      </c>
      <c r="F447" s="496"/>
      <c r="G447" s="495">
        <f>SUM(G398)</f>
        <v>0</v>
      </c>
      <c r="H447" s="499"/>
      <c r="I447" s="496"/>
      <c r="J447" s="501">
        <v>0</v>
      </c>
      <c r="K447" s="502"/>
      <c r="L447" s="503"/>
      <c r="M447" s="501">
        <v>0</v>
      </c>
      <c r="N447" s="502"/>
      <c r="O447" s="503"/>
      <c r="P447" s="501">
        <v>0</v>
      </c>
      <c r="Q447" s="502"/>
      <c r="R447" s="503"/>
      <c r="S447" s="501">
        <v>0</v>
      </c>
      <c r="T447" s="502"/>
      <c r="U447" s="503"/>
      <c r="V447" s="501">
        <v>0</v>
      </c>
      <c r="W447" s="502"/>
      <c r="X447" s="503"/>
      <c r="Y447" s="501">
        <v>0</v>
      </c>
      <c r="Z447" s="502"/>
      <c r="AA447" s="503"/>
      <c r="AB447" s="488"/>
    </row>
    <row r="448" spans="1:28" ht="15.75" customHeight="1">
      <c r="A448" s="507" t="str">
        <f>T(A399)</f>
        <v/>
      </c>
      <c r="B448" s="508"/>
      <c r="C448" s="508"/>
      <c r="D448" s="509"/>
      <c r="E448" s="497"/>
      <c r="F448" s="498"/>
      <c r="G448" s="497"/>
      <c r="H448" s="500"/>
      <c r="I448" s="498"/>
      <c r="J448" s="504"/>
      <c r="K448" s="505"/>
      <c r="L448" s="506"/>
      <c r="M448" s="504"/>
      <c r="N448" s="505"/>
      <c r="O448" s="506"/>
      <c r="P448" s="504"/>
      <c r="Q448" s="505"/>
      <c r="R448" s="506"/>
      <c r="S448" s="504"/>
      <c r="T448" s="505"/>
      <c r="U448" s="506"/>
      <c r="V448" s="504"/>
      <c r="W448" s="505"/>
      <c r="X448" s="506"/>
      <c r="Y448" s="504"/>
      <c r="Z448" s="505"/>
      <c r="AA448" s="506"/>
      <c r="AB448" s="488"/>
    </row>
    <row r="449" spans="1:28" ht="15.75" customHeight="1" thickBot="1">
      <c r="A449" s="510"/>
      <c r="B449" s="511"/>
      <c r="C449" s="511"/>
      <c r="D449" s="512"/>
      <c r="E449" s="513">
        <f>SUM(E447)</f>
        <v>1</v>
      </c>
      <c r="F449" s="514"/>
      <c r="G449" s="515">
        <f>SUM(G447)</f>
        <v>0</v>
      </c>
      <c r="H449" s="513"/>
      <c r="I449" s="514"/>
      <c r="J449" s="515">
        <f>SUM((J447+M447+P447)/3)</f>
        <v>0</v>
      </c>
      <c r="K449" s="513"/>
      <c r="L449" s="513"/>
      <c r="M449" s="513"/>
      <c r="N449" s="513"/>
      <c r="O449" s="513"/>
      <c r="P449" s="513"/>
      <c r="Q449" s="513"/>
      <c r="R449" s="514"/>
      <c r="S449" s="515">
        <f>SUM(((S447*3)+V447+Y447)/5)</f>
        <v>0</v>
      </c>
      <c r="T449" s="513"/>
      <c r="U449" s="513"/>
      <c r="V449" s="513"/>
      <c r="W449" s="513"/>
      <c r="X449" s="513"/>
      <c r="Y449" s="513"/>
      <c r="Z449" s="513"/>
      <c r="AA449" s="542"/>
      <c r="AB449" s="489"/>
    </row>
    <row r="450" spans="1:28" ht="15.75" customHeight="1"/>
    <row r="451" spans="1:28" ht="31.5" thickBot="1">
      <c r="A451" s="522" t="s">
        <v>272</v>
      </c>
      <c r="B451" s="522"/>
      <c r="C451" s="522"/>
      <c r="D451" s="522"/>
      <c r="E451" s="522"/>
      <c r="F451" s="522"/>
      <c r="G451" s="522"/>
      <c r="H451" s="522"/>
      <c r="I451" s="522"/>
      <c r="J451" s="522"/>
      <c r="K451" s="522"/>
      <c r="L451" s="522"/>
      <c r="M451" s="522"/>
      <c r="N451" s="522"/>
      <c r="O451" s="522"/>
      <c r="P451" s="522"/>
      <c r="Q451" s="522"/>
      <c r="R451" s="522"/>
      <c r="S451" s="522"/>
      <c r="T451" s="522"/>
      <c r="U451" s="522"/>
      <c r="V451" s="522"/>
      <c r="W451" s="522"/>
      <c r="X451" s="522"/>
      <c r="Y451" s="522"/>
      <c r="Z451" s="522"/>
      <c r="AA451" s="522"/>
      <c r="AB451" s="522"/>
    </row>
    <row r="452" spans="1:28" ht="15.75" customHeight="1">
      <c r="A452" s="472" t="str">
        <f>T(A451)</f>
        <v>Weapon of Mass Destruction</v>
      </c>
      <c r="B452" s="473"/>
      <c r="C452" s="473"/>
      <c r="D452" s="474"/>
      <c r="E452" s="523" t="s">
        <v>5</v>
      </c>
      <c r="F452" s="524"/>
      <c r="G452" s="478" t="s">
        <v>159</v>
      </c>
      <c r="H452" s="482"/>
      <c r="I452" s="479"/>
      <c r="J452" s="484" t="s">
        <v>7</v>
      </c>
      <c r="K452" s="485"/>
      <c r="L452" s="485"/>
      <c r="M452" s="485"/>
      <c r="N452" s="485"/>
      <c r="O452" s="485"/>
      <c r="P452" s="485"/>
      <c r="Q452" s="485"/>
      <c r="R452" s="486"/>
      <c r="S452" s="484" t="s">
        <v>9</v>
      </c>
      <c r="T452" s="485"/>
      <c r="U452" s="485"/>
      <c r="V452" s="485"/>
      <c r="W452" s="485"/>
      <c r="X452" s="485"/>
      <c r="Y452" s="485"/>
      <c r="Z452" s="485"/>
      <c r="AA452" s="541"/>
      <c r="AB452" s="487">
        <f>SUM(((((J456+S456)/2)*G456)*E456))</f>
        <v>0</v>
      </c>
    </row>
    <row r="453" spans="1:28" ht="15.75" customHeight="1">
      <c r="A453" s="475"/>
      <c r="B453" s="476"/>
      <c r="C453" s="476"/>
      <c r="D453" s="477"/>
      <c r="E453" s="525"/>
      <c r="F453" s="526"/>
      <c r="G453" s="480"/>
      <c r="H453" s="483"/>
      <c r="I453" s="481"/>
      <c r="J453" s="490" t="s">
        <v>163</v>
      </c>
      <c r="K453" s="491"/>
      <c r="L453" s="492"/>
      <c r="M453" s="490" t="s">
        <v>165</v>
      </c>
      <c r="N453" s="491"/>
      <c r="O453" s="492"/>
      <c r="P453" s="490" t="s">
        <v>167</v>
      </c>
      <c r="Q453" s="491"/>
      <c r="R453" s="492"/>
      <c r="S453" s="490" t="s">
        <v>213</v>
      </c>
      <c r="T453" s="491"/>
      <c r="U453" s="492"/>
      <c r="V453" s="490" t="s">
        <v>219</v>
      </c>
      <c r="W453" s="491"/>
      <c r="X453" s="492"/>
      <c r="Y453" s="490" t="s">
        <v>225</v>
      </c>
      <c r="Z453" s="491"/>
      <c r="AA453" s="540"/>
      <c r="AB453" s="488"/>
    </row>
    <row r="454" spans="1:28" ht="15.75" customHeight="1">
      <c r="A454" s="493" t="str">
        <f>T(A405)</f>
        <v>Headquarters Building</v>
      </c>
      <c r="B454" s="494"/>
      <c r="C454" s="96" t="str">
        <f>T(C405)</f>
        <v>BUS</v>
      </c>
      <c r="D454" s="99">
        <f>SUM(D405)</f>
        <v>1</v>
      </c>
      <c r="E454" s="495">
        <v>1</v>
      </c>
      <c r="F454" s="496"/>
      <c r="G454" s="495">
        <f>SUM(G405)</f>
        <v>0</v>
      </c>
      <c r="H454" s="499"/>
      <c r="I454" s="496"/>
      <c r="J454" s="501">
        <v>0</v>
      </c>
      <c r="K454" s="502"/>
      <c r="L454" s="503"/>
      <c r="M454" s="501">
        <v>0</v>
      </c>
      <c r="N454" s="502"/>
      <c r="O454" s="503"/>
      <c r="P454" s="501">
        <v>0</v>
      </c>
      <c r="Q454" s="502"/>
      <c r="R454" s="503"/>
      <c r="S454" s="501">
        <v>0</v>
      </c>
      <c r="T454" s="502"/>
      <c r="U454" s="503"/>
      <c r="V454" s="501">
        <v>0</v>
      </c>
      <c r="W454" s="502"/>
      <c r="X454" s="503"/>
      <c r="Y454" s="501">
        <v>0</v>
      </c>
      <c r="Z454" s="502"/>
      <c r="AA454" s="503"/>
      <c r="AB454" s="488"/>
    </row>
    <row r="455" spans="1:28" ht="15.75" customHeight="1">
      <c r="A455" s="507" t="str">
        <f>T(A406)</f>
        <v/>
      </c>
      <c r="B455" s="508"/>
      <c r="C455" s="508"/>
      <c r="D455" s="509"/>
      <c r="E455" s="497"/>
      <c r="F455" s="498"/>
      <c r="G455" s="497"/>
      <c r="H455" s="500"/>
      <c r="I455" s="498"/>
      <c r="J455" s="504"/>
      <c r="K455" s="505"/>
      <c r="L455" s="506"/>
      <c r="M455" s="504"/>
      <c r="N455" s="505"/>
      <c r="O455" s="506"/>
      <c r="P455" s="504"/>
      <c r="Q455" s="505"/>
      <c r="R455" s="506"/>
      <c r="S455" s="504"/>
      <c r="T455" s="505"/>
      <c r="U455" s="506"/>
      <c r="V455" s="504"/>
      <c r="W455" s="505"/>
      <c r="X455" s="506"/>
      <c r="Y455" s="504"/>
      <c r="Z455" s="505"/>
      <c r="AA455" s="506"/>
      <c r="AB455" s="488"/>
    </row>
    <row r="456" spans="1:28" ht="15.75" customHeight="1" thickBot="1">
      <c r="A456" s="510"/>
      <c r="B456" s="511"/>
      <c r="C456" s="511"/>
      <c r="D456" s="512"/>
      <c r="E456" s="513">
        <f>SUM(E454)</f>
        <v>1</v>
      </c>
      <c r="F456" s="514"/>
      <c r="G456" s="515">
        <f>SUM(G454)</f>
        <v>0</v>
      </c>
      <c r="H456" s="513"/>
      <c r="I456" s="514"/>
      <c r="J456" s="515">
        <f>SUM((J454+M454+P454)/3)</f>
        <v>0</v>
      </c>
      <c r="K456" s="513"/>
      <c r="L456" s="513"/>
      <c r="M456" s="513"/>
      <c r="N456" s="513"/>
      <c r="O456" s="513"/>
      <c r="P456" s="513"/>
      <c r="Q456" s="513"/>
      <c r="R456" s="514"/>
      <c r="S456" s="515">
        <f>SUM(((S454*3)+V454+Y454)/5)</f>
        <v>0</v>
      </c>
      <c r="T456" s="513"/>
      <c r="U456" s="513"/>
      <c r="V456" s="513"/>
      <c r="W456" s="513"/>
      <c r="X456" s="513"/>
      <c r="Y456" s="513"/>
      <c r="Z456" s="513"/>
      <c r="AA456" s="542"/>
      <c r="AB456" s="489"/>
    </row>
    <row r="457" spans="1:28" ht="15.75" customHeight="1" thickBot="1">
      <c r="A457" s="114"/>
      <c r="B457" s="114"/>
      <c r="C457" s="114"/>
      <c r="D457" s="114"/>
      <c r="E457" s="114"/>
      <c r="F457" s="114"/>
      <c r="G457" s="114"/>
      <c r="H457" s="114"/>
      <c r="I457" s="114"/>
      <c r="J457" s="100"/>
      <c r="K457" s="100"/>
      <c r="L457" s="100"/>
      <c r="M457" s="100"/>
      <c r="N457" s="100"/>
      <c r="O457" s="100"/>
      <c r="P457" s="100"/>
      <c r="Q457" s="100"/>
      <c r="R457" s="100"/>
      <c r="S457" s="100"/>
      <c r="T457" s="100"/>
      <c r="U457" s="100"/>
      <c r="V457" s="100"/>
      <c r="W457" s="100"/>
      <c r="X457" s="100"/>
      <c r="Y457" s="100"/>
      <c r="Z457" s="100"/>
      <c r="AA457" s="100"/>
      <c r="AB457" s="114"/>
    </row>
    <row r="458" spans="1:28" ht="15.75" customHeight="1">
      <c r="A458" s="472" t="str">
        <f>T(A451)</f>
        <v>Weapon of Mass Destruction</v>
      </c>
      <c r="B458" s="473"/>
      <c r="C458" s="473"/>
      <c r="D458" s="474"/>
      <c r="E458" s="523" t="s">
        <v>5</v>
      </c>
      <c r="F458" s="524"/>
      <c r="G458" s="478" t="s">
        <v>159</v>
      </c>
      <c r="H458" s="482"/>
      <c r="I458" s="479"/>
      <c r="J458" s="484" t="s">
        <v>7</v>
      </c>
      <c r="K458" s="485"/>
      <c r="L458" s="485"/>
      <c r="M458" s="485"/>
      <c r="N458" s="485"/>
      <c r="O458" s="485"/>
      <c r="P458" s="485"/>
      <c r="Q458" s="485"/>
      <c r="R458" s="486"/>
      <c r="S458" s="484" t="s">
        <v>9</v>
      </c>
      <c r="T458" s="485"/>
      <c r="U458" s="485"/>
      <c r="V458" s="485"/>
      <c r="W458" s="485"/>
      <c r="X458" s="485"/>
      <c r="Y458" s="485"/>
      <c r="Z458" s="485"/>
      <c r="AA458" s="541"/>
      <c r="AB458" s="487">
        <f>SUM(((((J462+S462)/2)*G462)*E462))</f>
        <v>0</v>
      </c>
    </row>
    <row r="459" spans="1:28" ht="15.75" customHeight="1">
      <c r="A459" s="475"/>
      <c r="B459" s="476"/>
      <c r="C459" s="476"/>
      <c r="D459" s="477"/>
      <c r="E459" s="525"/>
      <c r="F459" s="526"/>
      <c r="G459" s="480"/>
      <c r="H459" s="483"/>
      <c r="I459" s="481"/>
      <c r="J459" s="490" t="s">
        <v>163</v>
      </c>
      <c r="K459" s="491"/>
      <c r="L459" s="492"/>
      <c r="M459" s="490" t="s">
        <v>165</v>
      </c>
      <c r="N459" s="491"/>
      <c r="O459" s="492"/>
      <c r="P459" s="490" t="s">
        <v>167</v>
      </c>
      <c r="Q459" s="491"/>
      <c r="R459" s="492"/>
      <c r="S459" s="490" t="s">
        <v>213</v>
      </c>
      <c r="T459" s="491"/>
      <c r="U459" s="492"/>
      <c r="V459" s="490" t="s">
        <v>219</v>
      </c>
      <c r="W459" s="491"/>
      <c r="X459" s="492"/>
      <c r="Y459" s="490" t="s">
        <v>225</v>
      </c>
      <c r="Z459" s="491"/>
      <c r="AA459" s="540"/>
      <c r="AB459" s="488"/>
    </row>
    <row r="460" spans="1:28" ht="15.75" customHeight="1">
      <c r="A460" s="493" t="str">
        <f>T(A411)</f>
        <v>System Owned Bus Station</v>
      </c>
      <c r="B460" s="494"/>
      <c r="C460" s="96" t="str">
        <f>T(C411)</f>
        <v>BUS</v>
      </c>
      <c r="D460" s="99">
        <f>SUM(D411)</f>
        <v>2</v>
      </c>
      <c r="E460" s="495">
        <v>1</v>
      </c>
      <c r="F460" s="496"/>
      <c r="G460" s="495">
        <f>SUM(G411)</f>
        <v>0</v>
      </c>
      <c r="H460" s="499"/>
      <c r="I460" s="496"/>
      <c r="J460" s="501">
        <v>0</v>
      </c>
      <c r="K460" s="502"/>
      <c r="L460" s="503"/>
      <c r="M460" s="501">
        <v>0</v>
      </c>
      <c r="N460" s="502"/>
      <c r="O460" s="503"/>
      <c r="P460" s="501">
        <v>0</v>
      </c>
      <c r="Q460" s="502"/>
      <c r="R460" s="503"/>
      <c r="S460" s="501">
        <v>0</v>
      </c>
      <c r="T460" s="502"/>
      <c r="U460" s="503"/>
      <c r="V460" s="501">
        <v>0</v>
      </c>
      <c r="W460" s="502"/>
      <c r="X460" s="503"/>
      <c r="Y460" s="501">
        <v>0</v>
      </c>
      <c r="Z460" s="502"/>
      <c r="AA460" s="503"/>
      <c r="AB460" s="488"/>
    </row>
    <row r="461" spans="1:28" ht="15.75" customHeight="1">
      <c r="A461" s="507" t="str">
        <f>T(A412)</f>
        <v/>
      </c>
      <c r="B461" s="508"/>
      <c r="C461" s="508"/>
      <c r="D461" s="509"/>
      <c r="E461" s="497"/>
      <c r="F461" s="498"/>
      <c r="G461" s="497"/>
      <c r="H461" s="500"/>
      <c r="I461" s="498"/>
      <c r="J461" s="504"/>
      <c r="K461" s="505"/>
      <c r="L461" s="506"/>
      <c r="M461" s="504"/>
      <c r="N461" s="505"/>
      <c r="O461" s="506"/>
      <c r="P461" s="504"/>
      <c r="Q461" s="505"/>
      <c r="R461" s="506"/>
      <c r="S461" s="504"/>
      <c r="T461" s="505"/>
      <c r="U461" s="506"/>
      <c r="V461" s="504"/>
      <c r="W461" s="505"/>
      <c r="X461" s="506"/>
      <c r="Y461" s="504"/>
      <c r="Z461" s="505"/>
      <c r="AA461" s="506"/>
      <c r="AB461" s="488"/>
    </row>
    <row r="462" spans="1:28" ht="15.75" customHeight="1" thickBot="1">
      <c r="A462" s="510"/>
      <c r="B462" s="511"/>
      <c r="C462" s="511"/>
      <c r="D462" s="512"/>
      <c r="E462" s="513">
        <f>SUM(E460)</f>
        <v>1</v>
      </c>
      <c r="F462" s="514"/>
      <c r="G462" s="515">
        <f>SUM(G460)</f>
        <v>0</v>
      </c>
      <c r="H462" s="513"/>
      <c r="I462" s="514"/>
      <c r="J462" s="515">
        <f>SUM((J460+M460+P460)/3)</f>
        <v>0</v>
      </c>
      <c r="K462" s="513"/>
      <c r="L462" s="513"/>
      <c r="M462" s="513"/>
      <c r="N462" s="513"/>
      <c r="O462" s="513"/>
      <c r="P462" s="513"/>
      <c r="Q462" s="513"/>
      <c r="R462" s="514"/>
      <c r="S462" s="515">
        <f>SUM(((S460*3)+V460+Y460)/5)</f>
        <v>0</v>
      </c>
      <c r="T462" s="513"/>
      <c r="U462" s="513"/>
      <c r="V462" s="513"/>
      <c r="W462" s="513"/>
      <c r="X462" s="513"/>
      <c r="Y462" s="513"/>
      <c r="Z462" s="513"/>
      <c r="AA462" s="542"/>
      <c r="AB462" s="489"/>
    </row>
    <row r="463" spans="1:28" ht="15.75" customHeight="1" thickBot="1">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row>
    <row r="464" spans="1:28" ht="15.75" customHeight="1">
      <c r="A464" s="472" t="str">
        <f>T(A458)</f>
        <v>Weapon of Mass Destruction</v>
      </c>
      <c r="B464" s="473"/>
      <c r="C464" s="473"/>
      <c r="D464" s="474"/>
      <c r="E464" s="478" t="s">
        <v>5</v>
      </c>
      <c r="F464" s="479"/>
      <c r="G464" s="478" t="s">
        <v>159</v>
      </c>
      <c r="H464" s="482"/>
      <c r="I464" s="479"/>
      <c r="J464" s="484" t="s">
        <v>7</v>
      </c>
      <c r="K464" s="485"/>
      <c r="L464" s="485"/>
      <c r="M464" s="485"/>
      <c r="N464" s="485"/>
      <c r="O464" s="485"/>
      <c r="P464" s="485"/>
      <c r="Q464" s="485"/>
      <c r="R464" s="486"/>
      <c r="S464" s="484" t="s">
        <v>9</v>
      </c>
      <c r="T464" s="485"/>
      <c r="U464" s="485"/>
      <c r="V464" s="485"/>
      <c r="W464" s="485"/>
      <c r="X464" s="485"/>
      <c r="Y464" s="485"/>
      <c r="Z464" s="485"/>
      <c r="AA464" s="541"/>
      <c r="AB464" s="487">
        <f>SUM(((((J468+S468)/2)*G468)*E468))</f>
        <v>0</v>
      </c>
    </row>
    <row r="465" spans="1:28" ht="15.75" customHeight="1">
      <c r="A465" s="475"/>
      <c r="B465" s="476"/>
      <c r="C465" s="476"/>
      <c r="D465" s="477"/>
      <c r="E465" s="480"/>
      <c r="F465" s="481"/>
      <c r="G465" s="480"/>
      <c r="H465" s="483"/>
      <c r="I465" s="481"/>
      <c r="J465" s="490" t="s">
        <v>163</v>
      </c>
      <c r="K465" s="491"/>
      <c r="L465" s="492"/>
      <c r="M465" s="490" t="s">
        <v>165</v>
      </c>
      <c r="N465" s="491"/>
      <c r="O465" s="492"/>
      <c r="P465" s="490" t="s">
        <v>167</v>
      </c>
      <c r="Q465" s="491"/>
      <c r="R465" s="492"/>
      <c r="S465" s="490" t="s">
        <v>213</v>
      </c>
      <c r="T465" s="491"/>
      <c r="U465" s="492"/>
      <c r="V465" s="490" t="s">
        <v>219</v>
      </c>
      <c r="W465" s="491"/>
      <c r="X465" s="492"/>
      <c r="Y465" s="490" t="s">
        <v>225</v>
      </c>
      <c r="Z465" s="491"/>
      <c r="AA465" s="540"/>
      <c r="AB465" s="488"/>
    </row>
    <row r="466" spans="1:28" ht="15.75" customHeight="1">
      <c r="A466" s="493" t="str">
        <f>T(A417)</f>
        <v>Bus - Type 1</v>
      </c>
      <c r="B466" s="494"/>
      <c r="C466" s="96" t="str">
        <f>T(C417)</f>
        <v>BUS</v>
      </c>
      <c r="D466" s="99">
        <f>SUM(D417)</f>
        <v>3</v>
      </c>
      <c r="E466" s="495">
        <v>1</v>
      </c>
      <c r="F466" s="496"/>
      <c r="G466" s="495">
        <f>SUM(G417)</f>
        <v>0</v>
      </c>
      <c r="H466" s="499"/>
      <c r="I466" s="496"/>
      <c r="J466" s="501">
        <v>0</v>
      </c>
      <c r="K466" s="502"/>
      <c r="L466" s="503"/>
      <c r="M466" s="501">
        <v>0</v>
      </c>
      <c r="N466" s="502"/>
      <c r="O466" s="503"/>
      <c r="P466" s="501">
        <v>0</v>
      </c>
      <c r="Q466" s="502"/>
      <c r="R466" s="503"/>
      <c r="S466" s="501">
        <v>0</v>
      </c>
      <c r="T466" s="502"/>
      <c r="U466" s="503"/>
      <c r="V466" s="501">
        <v>0</v>
      </c>
      <c r="W466" s="502"/>
      <c r="X466" s="503"/>
      <c r="Y466" s="501">
        <v>0</v>
      </c>
      <c r="Z466" s="502"/>
      <c r="AA466" s="503"/>
      <c r="AB466" s="488"/>
    </row>
    <row r="467" spans="1:28" ht="15.75" customHeight="1">
      <c r="A467" s="507" t="str">
        <f>T(A418)</f>
        <v/>
      </c>
      <c r="B467" s="508"/>
      <c r="C467" s="508"/>
      <c r="D467" s="509"/>
      <c r="E467" s="497"/>
      <c r="F467" s="498"/>
      <c r="G467" s="497"/>
      <c r="H467" s="500"/>
      <c r="I467" s="498"/>
      <c r="J467" s="504"/>
      <c r="K467" s="505"/>
      <c r="L467" s="506"/>
      <c r="M467" s="504"/>
      <c r="N467" s="505"/>
      <c r="O467" s="506"/>
      <c r="P467" s="504"/>
      <c r="Q467" s="505"/>
      <c r="R467" s="506"/>
      <c r="S467" s="504"/>
      <c r="T467" s="505"/>
      <c r="U467" s="506"/>
      <c r="V467" s="504"/>
      <c r="W467" s="505"/>
      <c r="X467" s="506"/>
      <c r="Y467" s="504"/>
      <c r="Z467" s="505"/>
      <c r="AA467" s="506"/>
      <c r="AB467" s="488"/>
    </row>
    <row r="468" spans="1:28" ht="15.75" customHeight="1" thickBot="1">
      <c r="A468" s="510"/>
      <c r="B468" s="511"/>
      <c r="C468" s="511"/>
      <c r="D468" s="512"/>
      <c r="E468" s="513">
        <f>SUM(E466)</f>
        <v>1</v>
      </c>
      <c r="F468" s="514"/>
      <c r="G468" s="515">
        <f>SUM(G466)</f>
        <v>0</v>
      </c>
      <c r="H468" s="513"/>
      <c r="I468" s="514"/>
      <c r="J468" s="515">
        <f>SUM((J466+M466+P466)/3)</f>
        <v>0</v>
      </c>
      <c r="K468" s="513"/>
      <c r="L468" s="513"/>
      <c r="M468" s="513"/>
      <c r="N468" s="513"/>
      <c r="O468" s="513"/>
      <c r="P468" s="513"/>
      <c r="Q468" s="513"/>
      <c r="R468" s="514"/>
      <c r="S468" s="515">
        <f>SUM(((S466*3)+V466+Y466)/5)</f>
        <v>0</v>
      </c>
      <c r="T468" s="513"/>
      <c r="U468" s="513"/>
      <c r="V468" s="513"/>
      <c r="W468" s="513"/>
      <c r="X468" s="513"/>
      <c r="Y468" s="513"/>
      <c r="Z468" s="513"/>
      <c r="AA468" s="542"/>
      <c r="AB468" s="489"/>
    </row>
    <row r="469" spans="1:28" ht="15.75" customHeight="1" thickBot="1">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row>
    <row r="470" spans="1:28" ht="15.75" customHeight="1">
      <c r="A470" s="472" t="str">
        <f>T(A464)</f>
        <v>Weapon of Mass Destruction</v>
      </c>
      <c r="B470" s="473"/>
      <c r="C470" s="473"/>
      <c r="D470" s="474"/>
      <c r="E470" s="478" t="s">
        <v>5</v>
      </c>
      <c r="F470" s="479"/>
      <c r="G470" s="478" t="s">
        <v>159</v>
      </c>
      <c r="H470" s="482"/>
      <c r="I470" s="479"/>
      <c r="J470" s="484" t="s">
        <v>7</v>
      </c>
      <c r="K470" s="485"/>
      <c r="L470" s="485"/>
      <c r="M470" s="485"/>
      <c r="N470" s="485"/>
      <c r="O470" s="485"/>
      <c r="P470" s="485"/>
      <c r="Q470" s="485"/>
      <c r="R470" s="486"/>
      <c r="S470" s="484" t="s">
        <v>9</v>
      </c>
      <c r="T470" s="485"/>
      <c r="U470" s="485"/>
      <c r="V470" s="485"/>
      <c r="W470" s="485"/>
      <c r="X470" s="485"/>
      <c r="Y470" s="485"/>
      <c r="Z470" s="485"/>
      <c r="AA470" s="541"/>
      <c r="AB470" s="487">
        <f>SUM(((((J474+S474)/2)*G474)*E474))</f>
        <v>0</v>
      </c>
    </row>
    <row r="471" spans="1:28" ht="15.75" customHeight="1">
      <c r="A471" s="475"/>
      <c r="B471" s="476"/>
      <c r="C471" s="476"/>
      <c r="D471" s="477"/>
      <c r="E471" s="480"/>
      <c r="F471" s="481"/>
      <c r="G471" s="480"/>
      <c r="H471" s="483"/>
      <c r="I471" s="481"/>
      <c r="J471" s="490" t="s">
        <v>163</v>
      </c>
      <c r="K471" s="491"/>
      <c r="L471" s="492"/>
      <c r="M471" s="490" t="s">
        <v>165</v>
      </c>
      <c r="N471" s="491"/>
      <c r="O471" s="492"/>
      <c r="P471" s="490" t="s">
        <v>167</v>
      </c>
      <c r="Q471" s="491"/>
      <c r="R471" s="492"/>
      <c r="S471" s="490" t="s">
        <v>213</v>
      </c>
      <c r="T471" s="491"/>
      <c r="U471" s="492"/>
      <c r="V471" s="490" t="s">
        <v>219</v>
      </c>
      <c r="W471" s="491"/>
      <c r="X471" s="492"/>
      <c r="Y471" s="490" t="s">
        <v>225</v>
      </c>
      <c r="Z471" s="491"/>
      <c r="AA471" s="540"/>
      <c r="AB471" s="488"/>
    </row>
    <row r="472" spans="1:28" ht="15.75" customHeight="1">
      <c r="A472" s="493" t="str">
        <f>T(A423)</f>
        <v>Bus - Type 2</v>
      </c>
      <c r="B472" s="494"/>
      <c r="C472" s="96" t="str">
        <f>T(C423)</f>
        <v>BUS</v>
      </c>
      <c r="D472" s="99">
        <f>SUM(D423)</f>
        <v>4</v>
      </c>
      <c r="E472" s="495">
        <v>1</v>
      </c>
      <c r="F472" s="496"/>
      <c r="G472" s="495">
        <f>SUM(G423)</f>
        <v>0</v>
      </c>
      <c r="H472" s="499"/>
      <c r="I472" s="496"/>
      <c r="J472" s="501">
        <v>0</v>
      </c>
      <c r="K472" s="502"/>
      <c r="L472" s="503"/>
      <c r="M472" s="501">
        <v>0</v>
      </c>
      <c r="N472" s="502"/>
      <c r="O472" s="503"/>
      <c r="P472" s="501">
        <v>0</v>
      </c>
      <c r="Q472" s="502"/>
      <c r="R472" s="503"/>
      <c r="S472" s="501">
        <v>0</v>
      </c>
      <c r="T472" s="502"/>
      <c r="U472" s="503"/>
      <c r="V472" s="501">
        <v>0</v>
      </c>
      <c r="W472" s="502"/>
      <c r="X472" s="503"/>
      <c r="Y472" s="501">
        <v>0</v>
      </c>
      <c r="Z472" s="502"/>
      <c r="AA472" s="503"/>
      <c r="AB472" s="488"/>
    </row>
    <row r="473" spans="1:28" ht="15.75" customHeight="1">
      <c r="A473" s="507" t="str">
        <f>T(A424)</f>
        <v/>
      </c>
      <c r="B473" s="508"/>
      <c r="C473" s="508"/>
      <c r="D473" s="509"/>
      <c r="E473" s="497"/>
      <c r="F473" s="498"/>
      <c r="G473" s="497"/>
      <c r="H473" s="500"/>
      <c r="I473" s="498"/>
      <c r="J473" s="504"/>
      <c r="K473" s="505"/>
      <c r="L473" s="506"/>
      <c r="M473" s="504"/>
      <c r="N473" s="505"/>
      <c r="O473" s="506"/>
      <c r="P473" s="504"/>
      <c r="Q473" s="505"/>
      <c r="R473" s="506"/>
      <c r="S473" s="504"/>
      <c r="T473" s="505"/>
      <c r="U473" s="506"/>
      <c r="V473" s="504"/>
      <c r="W473" s="505"/>
      <c r="X473" s="506"/>
      <c r="Y473" s="504"/>
      <c r="Z473" s="505"/>
      <c r="AA473" s="506"/>
      <c r="AB473" s="488"/>
    </row>
    <row r="474" spans="1:28" ht="15.75" customHeight="1" thickBot="1">
      <c r="A474" s="510"/>
      <c r="B474" s="511"/>
      <c r="C474" s="511"/>
      <c r="D474" s="512"/>
      <c r="E474" s="513">
        <f>SUM(E472)</f>
        <v>1</v>
      </c>
      <c r="F474" s="514"/>
      <c r="G474" s="515">
        <f>SUM(G472)</f>
        <v>0</v>
      </c>
      <c r="H474" s="513"/>
      <c r="I474" s="514"/>
      <c r="J474" s="515">
        <f>SUM((J472+M472+P472)/3)</f>
        <v>0</v>
      </c>
      <c r="K474" s="513"/>
      <c r="L474" s="513"/>
      <c r="M474" s="513"/>
      <c r="N474" s="513"/>
      <c r="O474" s="513"/>
      <c r="P474" s="513"/>
      <c r="Q474" s="513"/>
      <c r="R474" s="514"/>
      <c r="S474" s="515">
        <f>SUM(((S472*3)+V472+Y472)/5)</f>
        <v>0</v>
      </c>
      <c r="T474" s="513"/>
      <c r="U474" s="513"/>
      <c r="V474" s="513"/>
      <c r="W474" s="513"/>
      <c r="X474" s="513"/>
      <c r="Y474" s="513"/>
      <c r="Z474" s="513"/>
      <c r="AA474" s="542"/>
      <c r="AB474" s="489"/>
    </row>
    <row r="475" spans="1:28" ht="15.75" customHeight="1" thickBot="1">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row>
    <row r="476" spans="1:28" ht="15.75" customHeight="1">
      <c r="A476" s="472" t="str">
        <f>T(A470)</f>
        <v>Weapon of Mass Destruction</v>
      </c>
      <c r="B476" s="473"/>
      <c r="C476" s="473"/>
      <c r="D476" s="474"/>
      <c r="E476" s="478" t="s">
        <v>5</v>
      </c>
      <c r="F476" s="479"/>
      <c r="G476" s="478" t="s">
        <v>159</v>
      </c>
      <c r="H476" s="482"/>
      <c r="I476" s="479"/>
      <c r="J476" s="484" t="s">
        <v>7</v>
      </c>
      <c r="K476" s="485"/>
      <c r="L476" s="485"/>
      <c r="M476" s="485"/>
      <c r="N476" s="485"/>
      <c r="O476" s="485"/>
      <c r="P476" s="485"/>
      <c r="Q476" s="485"/>
      <c r="R476" s="486"/>
      <c r="S476" s="484" t="s">
        <v>9</v>
      </c>
      <c r="T476" s="485"/>
      <c r="U476" s="485"/>
      <c r="V476" s="485"/>
      <c r="W476" s="485"/>
      <c r="X476" s="485"/>
      <c r="Y476" s="485"/>
      <c r="Z476" s="485"/>
      <c r="AA476" s="541"/>
      <c r="AB476" s="487">
        <f>SUM(((((J480+S480)/2)*G480)*E480))</f>
        <v>0</v>
      </c>
    </row>
    <row r="477" spans="1:28" ht="15.75" customHeight="1">
      <c r="A477" s="475"/>
      <c r="B477" s="476"/>
      <c r="C477" s="476"/>
      <c r="D477" s="477"/>
      <c r="E477" s="480"/>
      <c r="F477" s="481"/>
      <c r="G477" s="480"/>
      <c r="H477" s="483"/>
      <c r="I477" s="481"/>
      <c r="J477" s="490" t="s">
        <v>163</v>
      </c>
      <c r="K477" s="491"/>
      <c r="L477" s="492"/>
      <c r="M477" s="490" t="s">
        <v>165</v>
      </c>
      <c r="N477" s="491"/>
      <c r="O477" s="492"/>
      <c r="P477" s="490" t="s">
        <v>167</v>
      </c>
      <c r="Q477" s="491"/>
      <c r="R477" s="492"/>
      <c r="S477" s="490" t="s">
        <v>213</v>
      </c>
      <c r="T477" s="491"/>
      <c r="U477" s="492"/>
      <c r="V477" s="490" t="s">
        <v>219</v>
      </c>
      <c r="W477" s="491"/>
      <c r="X477" s="492"/>
      <c r="Y477" s="490" t="s">
        <v>225</v>
      </c>
      <c r="Z477" s="491"/>
      <c r="AA477" s="540"/>
      <c r="AB477" s="488"/>
    </row>
    <row r="478" spans="1:28" ht="15.75" customHeight="1">
      <c r="A478" s="493" t="str">
        <f>T(A429)</f>
        <v>Dispatch/Control Center</v>
      </c>
      <c r="B478" s="494"/>
      <c r="C478" s="96" t="str">
        <f>T(C429)</f>
        <v>BUS</v>
      </c>
      <c r="D478" s="99">
        <f>SUM(D429)</f>
        <v>5</v>
      </c>
      <c r="E478" s="495">
        <v>1</v>
      </c>
      <c r="F478" s="496"/>
      <c r="G478" s="495">
        <f>SUM(G429)</f>
        <v>0</v>
      </c>
      <c r="H478" s="499"/>
      <c r="I478" s="496"/>
      <c r="J478" s="501">
        <v>0</v>
      </c>
      <c r="K478" s="502"/>
      <c r="L478" s="503"/>
      <c r="M478" s="501">
        <v>0</v>
      </c>
      <c r="N478" s="502"/>
      <c r="O478" s="503"/>
      <c r="P478" s="501">
        <v>0</v>
      </c>
      <c r="Q478" s="502"/>
      <c r="R478" s="503"/>
      <c r="S478" s="501">
        <v>0</v>
      </c>
      <c r="T478" s="502"/>
      <c r="U478" s="503"/>
      <c r="V478" s="501">
        <v>0</v>
      </c>
      <c r="W478" s="502"/>
      <c r="X478" s="503"/>
      <c r="Y478" s="501">
        <v>0</v>
      </c>
      <c r="Z478" s="502"/>
      <c r="AA478" s="503"/>
      <c r="AB478" s="488"/>
    </row>
    <row r="479" spans="1:28" ht="15.75" customHeight="1">
      <c r="A479" s="507" t="str">
        <f>T(A430)</f>
        <v/>
      </c>
      <c r="B479" s="508"/>
      <c r="C479" s="508"/>
      <c r="D479" s="509"/>
      <c r="E479" s="497"/>
      <c r="F479" s="498"/>
      <c r="G479" s="497"/>
      <c r="H479" s="500"/>
      <c r="I479" s="498"/>
      <c r="J479" s="504"/>
      <c r="K479" s="505"/>
      <c r="L479" s="506"/>
      <c r="M479" s="504"/>
      <c r="N479" s="505"/>
      <c r="O479" s="506"/>
      <c r="P479" s="504"/>
      <c r="Q479" s="505"/>
      <c r="R479" s="506"/>
      <c r="S479" s="504"/>
      <c r="T479" s="505"/>
      <c r="U479" s="506"/>
      <c r="V479" s="504"/>
      <c r="W479" s="505"/>
      <c r="X479" s="506"/>
      <c r="Y479" s="504"/>
      <c r="Z479" s="505"/>
      <c r="AA479" s="506"/>
      <c r="AB479" s="488"/>
    </row>
    <row r="480" spans="1:28" ht="15.75" customHeight="1" thickBot="1">
      <c r="A480" s="510"/>
      <c r="B480" s="511"/>
      <c r="C480" s="511"/>
      <c r="D480" s="512"/>
      <c r="E480" s="513">
        <f>SUM(E478)</f>
        <v>1</v>
      </c>
      <c r="F480" s="514"/>
      <c r="G480" s="515">
        <f>SUM(G478)</f>
        <v>0</v>
      </c>
      <c r="H480" s="513"/>
      <c r="I480" s="514"/>
      <c r="J480" s="515">
        <f>SUM((J478+M478+P478)/3)</f>
        <v>0</v>
      </c>
      <c r="K480" s="513"/>
      <c r="L480" s="513"/>
      <c r="M480" s="513"/>
      <c r="N480" s="513"/>
      <c r="O480" s="513"/>
      <c r="P480" s="513"/>
      <c r="Q480" s="513"/>
      <c r="R480" s="514"/>
      <c r="S480" s="515">
        <f>SUM(((S478*3)+V478+Y478)/5)</f>
        <v>0</v>
      </c>
      <c r="T480" s="513"/>
      <c r="U480" s="513"/>
      <c r="V480" s="513"/>
      <c r="W480" s="513"/>
      <c r="X480" s="513"/>
      <c r="Y480" s="513"/>
      <c r="Z480" s="513"/>
      <c r="AA480" s="542"/>
      <c r="AB480" s="489"/>
    </row>
    <row r="481" spans="1:28" ht="15.75" customHeight="1" thickBot="1">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row>
    <row r="482" spans="1:28" ht="15.75" customHeight="1">
      <c r="A482" s="472" t="str">
        <f>T(A476)</f>
        <v>Weapon of Mass Destruction</v>
      </c>
      <c r="B482" s="473"/>
      <c r="C482" s="473"/>
      <c r="D482" s="474"/>
      <c r="E482" s="478" t="s">
        <v>5</v>
      </c>
      <c r="F482" s="479"/>
      <c r="G482" s="478" t="s">
        <v>159</v>
      </c>
      <c r="H482" s="482"/>
      <c r="I482" s="479"/>
      <c r="J482" s="484" t="s">
        <v>7</v>
      </c>
      <c r="K482" s="485"/>
      <c r="L482" s="485"/>
      <c r="M482" s="485"/>
      <c r="N482" s="485"/>
      <c r="O482" s="485"/>
      <c r="P482" s="485"/>
      <c r="Q482" s="485"/>
      <c r="R482" s="486"/>
      <c r="S482" s="484" t="s">
        <v>9</v>
      </c>
      <c r="T482" s="485"/>
      <c r="U482" s="485"/>
      <c r="V482" s="485"/>
      <c r="W482" s="485"/>
      <c r="X482" s="485"/>
      <c r="Y482" s="485"/>
      <c r="Z482" s="485"/>
      <c r="AA482" s="541"/>
      <c r="AB482" s="487">
        <f>SUM(((((J486+S486)/2)*G486)*E486))</f>
        <v>0</v>
      </c>
    </row>
    <row r="483" spans="1:28" ht="15.75" customHeight="1">
      <c r="A483" s="475"/>
      <c r="B483" s="476"/>
      <c r="C483" s="476"/>
      <c r="D483" s="477"/>
      <c r="E483" s="480"/>
      <c r="F483" s="481"/>
      <c r="G483" s="480"/>
      <c r="H483" s="483"/>
      <c r="I483" s="481"/>
      <c r="J483" s="490" t="s">
        <v>163</v>
      </c>
      <c r="K483" s="491"/>
      <c r="L483" s="492"/>
      <c r="M483" s="490" t="s">
        <v>165</v>
      </c>
      <c r="N483" s="491"/>
      <c r="O483" s="492"/>
      <c r="P483" s="490" t="s">
        <v>167</v>
      </c>
      <c r="Q483" s="491"/>
      <c r="R483" s="492"/>
      <c r="S483" s="490" t="s">
        <v>213</v>
      </c>
      <c r="T483" s="491"/>
      <c r="U483" s="492"/>
      <c r="V483" s="490" t="s">
        <v>219</v>
      </c>
      <c r="W483" s="491"/>
      <c r="X483" s="492"/>
      <c r="Y483" s="490" t="s">
        <v>225</v>
      </c>
      <c r="Z483" s="491"/>
      <c r="AA483" s="540"/>
      <c r="AB483" s="488"/>
    </row>
    <row r="484" spans="1:28" ht="15.75" customHeight="1">
      <c r="A484" s="493" t="str">
        <f>T(A435)</f>
        <v>Cyber Systems</v>
      </c>
      <c r="B484" s="494"/>
      <c r="C484" s="96" t="str">
        <f>T(C435)</f>
        <v>BUS</v>
      </c>
      <c r="D484" s="99">
        <f>SUM(D435)</f>
        <v>6</v>
      </c>
      <c r="E484" s="495">
        <v>1</v>
      </c>
      <c r="F484" s="496"/>
      <c r="G484" s="495">
        <f>SUM(G435)</f>
        <v>0</v>
      </c>
      <c r="H484" s="499"/>
      <c r="I484" s="496"/>
      <c r="J484" s="501">
        <v>0</v>
      </c>
      <c r="K484" s="502"/>
      <c r="L484" s="503"/>
      <c r="M484" s="501">
        <v>0</v>
      </c>
      <c r="N484" s="502"/>
      <c r="O484" s="503"/>
      <c r="P484" s="501">
        <v>0</v>
      </c>
      <c r="Q484" s="502"/>
      <c r="R484" s="503"/>
      <c r="S484" s="501">
        <v>0</v>
      </c>
      <c r="T484" s="502"/>
      <c r="U484" s="503"/>
      <c r="V484" s="501">
        <v>0</v>
      </c>
      <c r="W484" s="502"/>
      <c r="X484" s="503"/>
      <c r="Y484" s="501">
        <v>0</v>
      </c>
      <c r="Z484" s="502"/>
      <c r="AA484" s="503"/>
      <c r="AB484" s="488"/>
    </row>
    <row r="485" spans="1:28" ht="15.75" customHeight="1">
      <c r="A485" s="507" t="str">
        <f>T(A436)</f>
        <v/>
      </c>
      <c r="B485" s="508"/>
      <c r="C485" s="508"/>
      <c r="D485" s="509"/>
      <c r="E485" s="497"/>
      <c r="F485" s="498"/>
      <c r="G485" s="497"/>
      <c r="H485" s="500"/>
      <c r="I485" s="498"/>
      <c r="J485" s="504"/>
      <c r="K485" s="505"/>
      <c r="L485" s="506"/>
      <c r="M485" s="504"/>
      <c r="N485" s="505"/>
      <c r="O485" s="506"/>
      <c r="P485" s="504"/>
      <c r="Q485" s="505"/>
      <c r="R485" s="506"/>
      <c r="S485" s="504"/>
      <c r="T485" s="505"/>
      <c r="U485" s="506"/>
      <c r="V485" s="504"/>
      <c r="W485" s="505"/>
      <c r="X485" s="506"/>
      <c r="Y485" s="504"/>
      <c r="Z485" s="505"/>
      <c r="AA485" s="506"/>
      <c r="AB485" s="488"/>
    </row>
    <row r="486" spans="1:28" ht="15.75" customHeight="1" thickBot="1">
      <c r="A486" s="510"/>
      <c r="B486" s="511"/>
      <c r="C486" s="511"/>
      <c r="D486" s="512"/>
      <c r="E486" s="513">
        <f>SUM(E484)</f>
        <v>1</v>
      </c>
      <c r="F486" s="514"/>
      <c r="G486" s="515">
        <f>SUM(G484)</f>
        <v>0</v>
      </c>
      <c r="H486" s="513"/>
      <c r="I486" s="514"/>
      <c r="J486" s="515">
        <f>SUM((J484+M484+P484)/3)</f>
        <v>0</v>
      </c>
      <c r="K486" s="513"/>
      <c r="L486" s="513"/>
      <c r="M486" s="513"/>
      <c r="N486" s="513"/>
      <c r="O486" s="513"/>
      <c r="P486" s="513"/>
      <c r="Q486" s="513"/>
      <c r="R486" s="514"/>
      <c r="S486" s="515">
        <f>SUM(((S484*3)+V484+Y484)/5)</f>
        <v>0</v>
      </c>
      <c r="T486" s="513"/>
      <c r="U486" s="513"/>
      <c r="V486" s="513"/>
      <c r="W486" s="513"/>
      <c r="X486" s="513"/>
      <c r="Y486" s="513"/>
      <c r="Z486" s="513"/>
      <c r="AA486" s="542"/>
      <c r="AB486" s="489"/>
    </row>
    <row r="487" spans="1:28" ht="15.75" customHeight="1" thickBot="1">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row>
    <row r="488" spans="1:28" ht="15.75" customHeight="1">
      <c r="A488" s="472" t="str">
        <f>T(A482)</f>
        <v>Weapon of Mass Destruction</v>
      </c>
      <c r="B488" s="473"/>
      <c r="C488" s="473"/>
      <c r="D488" s="474"/>
      <c r="E488" s="478" t="s">
        <v>5</v>
      </c>
      <c r="F488" s="479"/>
      <c r="G488" s="478" t="s">
        <v>159</v>
      </c>
      <c r="H488" s="482"/>
      <c r="I488" s="479"/>
      <c r="J488" s="484" t="s">
        <v>7</v>
      </c>
      <c r="K488" s="485"/>
      <c r="L488" s="485"/>
      <c r="M488" s="485"/>
      <c r="N488" s="485"/>
      <c r="O488" s="485"/>
      <c r="P488" s="485"/>
      <c r="Q488" s="485"/>
      <c r="R488" s="486"/>
      <c r="S488" s="484" t="s">
        <v>9</v>
      </c>
      <c r="T488" s="485"/>
      <c r="U488" s="485"/>
      <c r="V488" s="485"/>
      <c r="W488" s="485"/>
      <c r="X488" s="485"/>
      <c r="Y488" s="485"/>
      <c r="Z488" s="485"/>
      <c r="AA488" s="541"/>
      <c r="AB488" s="487">
        <f>SUM(((((J492+S492)/2)*G492)*E492))</f>
        <v>0</v>
      </c>
    </row>
    <row r="489" spans="1:28" ht="15.75" customHeight="1">
      <c r="A489" s="475"/>
      <c r="B489" s="476"/>
      <c r="C489" s="476"/>
      <c r="D489" s="477"/>
      <c r="E489" s="480"/>
      <c r="F489" s="481"/>
      <c r="G489" s="480"/>
      <c r="H489" s="483"/>
      <c r="I489" s="481"/>
      <c r="J489" s="490" t="s">
        <v>163</v>
      </c>
      <c r="K489" s="491"/>
      <c r="L489" s="492"/>
      <c r="M489" s="490" t="s">
        <v>165</v>
      </c>
      <c r="N489" s="491"/>
      <c r="O489" s="492"/>
      <c r="P489" s="490" t="s">
        <v>167</v>
      </c>
      <c r="Q489" s="491"/>
      <c r="R489" s="492"/>
      <c r="S489" s="490" t="s">
        <v>213</v>
      </c>
      <c r="T489" s="491"/>
      <c r="U489" s="492"/>
      <c r="V489" s="490" t="s">
        <v>219</v>
      </c>
      <c r="W489" s="491"/>
      <c r="X489" s="492"/>
      <c r="Y489" s="490" t="s">
        <v>225</v>
      </c>
      <c r="Z489" s="491"/>
      <c r="AA489" s="540"/>
      <c r="AB489" s="488"/>
    </row>
    <row r="490" spans="1:28" ht="15.75" customHeight="1">
      <c r="A490" s="493" t="str">
        <f>T(A441)</f>
        <v>Fueling Facilities/Depots</v>
      </c>
      <c r="B490" s="494"/>
      <c r="C490" s="96" t="str">
        <f>T(C441)</f>
        <v>BUS</v>
      </c>
      <c r="D490" s="99">
        <f>SUM(D441)</f>
        <v>7</v>
      </c>
      <c r="E490" s="495">
        <v>1</v>
      </c>
      <c r="F490" s="496"/>
      <c r="G490" s="495">
        <f>SUM(G441)</f>
        <v>0</v>
      </c>
      <c r="H490" s="499"/>
      <c r="I490" s="496"/>
      <c r="J490" s="501">
        <v>0</v>
      </c>
      <c r="K490" s="502"/>
      <c r="L490" s="503"/>
      <c r="M490" s="501">
        <v>0</v>
      </c>
      <c r="N490" s="502"/>
      <c r="O490" s="503"/>
      <c r="P490" s="501">
        <v>0</v>
      </c>
      <c r="Q490" s="502"/>
      <c r="R490" s="503"/>
      <c r="S490" s="501">
        <v>0</v>
      </c>
      <c r="T490" s="502"/>
      <c r="U490" s="503"/>
      <c r="V490" s="501">
        <v>0</v>
      </c>
      <c r="W490" s="502"/>
      <c r="X490" s="503"/>
      <c r="Y490" s="501">
        <v>0</v>
      </c>
      <c r="Z490" s="502"/>
      <c r="AA490" s="503"/>
      <c r="AB490" s="488"/>
    </row>
    <row r="491" spans="1:28" ht="15.75" customHeight="1">
      <c r="A491" s="507" t="str">
        <f>T(A442)</f>
        <v/>
      </c>
      <c r="B491" s="508"/>
      <c r="C491" s="508"/>
      <c r="D491" s="509"/>
      <c r="E491" s="497"/>
      <c r="F491" s="498"/>
      <c r="G491" s="497"/>
      <c r="H491" s="500"/>
      <c r="I491" s="498"/>
      <c r="J491" s="504"/>
      <c r="K491" s="505"/>
      <c r="L491" s="506"/>
      <c r="M491" s="504"/>
      <c r="N491" s="505"/>
      <c r="O491" s="506"/>
      <c r="P491" s="504"/>
      <c r="Q491" s="505"/>
      <c r="R491" s="506"/>
      <c r="S491" s="504"/>
      <c r="T491" s="505"/>
      <c r="U491" s="506"/>
      <c r="V491" s="504"/>
      <c r="W491" s="505"/>
      <c r="X491" s="506"/>
      <c r="Y491" s="504"/>
      <c r="Z491" s="505"/>
      <c r="AA491" s="506"/>
      <c r="AB491" s="488"/>
    </row>
    <row r="492" spans="1:28" ht="15.75" customHeight="1" thickBot="1">
      <c r="A492" s="510"/>
      <c r="B492" s="511"/>
      <c r="C492" s="511"/>
      <c r="D492" s="512"/>
      <c r="E492" s="513">
        <f>SUM(E490)</f>
        <v>1</v>
      </c>
      <c r="F492" s="514"/>
      <c r="G492" s="515">
        <f>SUM(G490)</f>
        <v>0</v>
      </c>
      <c r="H492" s="513"/>
      <c r="I492" s="514"/>
      <c r="J492" s="515">
        <f>SUM((J490+M490+P490)/3)</f>
        <v>0</v>
      </c>
      <c r="K492" s="513"/>
      <c r="L492" s="513"/>
      <c r="M492" s="513"/>
      <c r="N492" s="513"/>
      <c r="O492" s="513"/>
      <c r="P492" s="513"/>
      <c r="Q492" s="513"/>
      <c r="R492" s="514"/>
      <c r="S492" s="515">
        <f>SUM(((S490*3)+V490+Y490)/5)</f>
        <v>0</v>
      </c>
      <c r="T492" s="513"/>
      <c r="U492" s="513"/>
      <c r="V492" s="513"/>
      <c r="W492" s="513"/>
      <c r="X492" s="513"/>
      <c r="Y492" s="513"/>
      <c r="Z492" s="513"/>
      <c r="AA492" s="542"/>
      <c r="AB492" s="489"/>
    </row>
    <row r="493" spans="1:28" ht="15.75" customHeight="1" thickBot="1">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row>
    <row r="494" spans="1:28" ht="15.75" customHeight="1">
      <c r="A494" s="472" t="str">
        <f>T(A488)</f>
        <v>Weapon of Mass Destruction</v>
      </c>
      <c r="B494" s="473"/>
      <c r="C494" s="473"/>
      <c r="D494" s="474"/>
      <c r="E494" s="478" t="s">
        <v>5</v>
      </c>
      <c r="F494" s="479"/>
      <c r="G494" s="478" t="s">
        <v>159</v>
      </c>
      <c r="H494" s="482"/>
      <c r="I494" s="479"/>
      <c r="J494" s="484" t="s">
        <v>7</v>
      </c>
      <c r="K494" s="485"/>
      <c r="L494" s="485"/>
      <c r="M494" s="485"/>
      <c r="N494" s="485"/>
      <c r="O494" s="485"/>
      <c r="P494" s="485"/>
      <c r="Q494" s="485"/>
      <c r="R494" s="486"/>
      <c r="S494" s="484" t="s">
        <v>9</v>
      </c>
      <c r="T494" s="485"/>
      <c r="U494" s="485"/>
      <c r="V494" s="485"/>
      <c r="W494" s="485"/>
      <c r="X494" s="485"/>
      <c r="Y494" s="485"/>
      <c r="Z494" s="485"/>
      <c r="AA494" s="541"/>
      <c r="AB494" s="487">
        <f>SUM(((((J498+S498)/2)*G498)*E498))</f>
        <v>0</v>
      </c>
    </row>
    <row r="495" spans="1:28" ht="15.75" customHeight="1">
      <c r="A495" s="475"/>
      <c r="B495" s="476"/>
      <c r="C495" s="476"/>
      <c r="D495" s="477"/>
      <c r="E495" s="480"/>
      <c r="F495" s="481"/>
      <c r="G495" s="480"/>
      <c r="H495" s="483"/>
      <c r="I495" s="481"/>
      <c r="J495" s="490" t="s">
        <v>163</v>
      </c>
      <c r="K495" s="491"/>
      <c r="L495" s="492"/>
      <c r="M495" s="490" t="s">
        <v>165</v>
      </c>
      <c r="N495" s="491"/>
      <c r="O495" s="492"/>
      <c r="P495" s="490" t="s">
        <v>167</v>
      </c>
      <c r="Q495" s="491"/>
      <c r="R495" s="492"/>
      <c r="S495" s="490" t="s">
        <v>213</v>
      </c>
      <c r="T495" s="491"/>
      <c r="U495" s="492"/>
      <c r="V495" s="490" t="s">
        <v>219</v>
      </c>
      <c r="W495" s="491"/>
      <c r="X495" s="492"/>
      <c r="Y495" s="490" t="s">
        <v>225</v>
      </c>
      <c r="Z495" s="491"/>
      <c r="AA495" s="540"/>
      <c r="AB495" s="488"/>
    </row>
    <row r="496" spans="1:28" ht="15.75" customHeight="1">
      <c r="A496" s="493" t="str">
        <f>T(A447)</f>
        <v>Maintenance Barns/Facilities</v>
      </c>
      <c r="B496" s="494"/>
      <c r="C496" s="96" t="str">
        <f>T(C447)</f>
        <v>BUS</v>
      </c>
      <c r="D496" s="99">
        <f>SUM(D447)</f>
        <v>8</v>
      </c>
      <c r="E496" s="495">
        <v>1</v>
      </c>
      <c r="F496" s="496"/>
      <c r="G496" s="495">
        <f>SUM(G447)</f>
        <v>0</v>
      </c>
      <c r="H496" s="499"/>
      <c r="I496" s="496"/>
      <c r="J496" s="501">
        <v>0</v>
      </c>
      <c r="K496" s="502"/>
      <c r="L496" s="503"/>
      <c r="M496" s="501">
        <v>0</v>
      </c>
      <c r="N496" s="502"/>
      <c r="O496" s="503"/>
      <c r="P496" s="501">
        <v>0</v>
      </c>
      <c r="Q496" s="502"/>
      <c r="R496" s="503"/>
      <c r="S496" s="501">
        <v>0</v>
      </c>
      <c r="T496" s="502"/>
      <c r="U496" s="503"/>
      <c r="V496" s="501">
        <v>0</v>
      </c>
      <c r="W496" s="502"/>
      <c r="X496" s="503"/>
      <c r="Y496" s="501">
        <v>0</v>
      </c>
      <c r="Z496" s="502"/>
      <c r="AA496" s="503"/>
      <c r="AB496" s="488"/>
    </row>
    <row r="497" spans="1:28" ht="15.75" customHeight="1">
      <c r="A497" s="507" t="str">
        <f>T(A448)</f>
        <v/>
      </c>
      <c r="B497" s="508"/>
      <c r="C497" s="508"/>
      <c r="D497" s="509"/>
      <c r="E497" s="497"/>
      <c r="F497" s="498"/>
      <c r="G497" s="497"/>
      <c r="H497" s="500"/>
      <c r="I497" s="498"/>
      <c r="J497" s="504"/>
      <c r="K497" s="505"/>
      <c r="L497" s="506"/>
      <c r="M497" s="504"/>
      <c r="N497" s="505"/>
      <c r="O497" s="506"/>
      <c r="P497" s="504"/>
      <c r="Q497" s="505"/>
      <c r="R497" s="506"/>
      <c r="S497" s="504"/>
      <c r="T497" s="505"/>
      <c r="U497" s="506"/>
      <c r="V497" s="504"/>
      <c r="W497" s="505"/>
      <c r="X497" s="506"/>
      <c r="Y497" s="504"/>
      <c r="Z497" s="505"/>
      <c r="AA497" s="506"/>
      <c r="AB497" s="488"/>
    </row>
    <row r="498" spans="1:28" ht="15.75" customHeight="1" thickBot="1">
      <c r="A498" s="510"/>
      <c r="B498" s="511"/>
      <c r="C498" s="511"/>
      <c r="D498" s="512"/>
      <c r="E498" s="513">
        <f>SUM(E496)</f>
        <v>1</v>
      </c>
      <c r="F498" s="514"/>
      <c r="G498" s="515">
        <f>SUM(G496)</f>
        <v>0</v>
      </c>
      <c r="H498" s="513"/>
      <c r="I498" s="514"/>
      <c r="J498" s="515">
        <f>SUM((J496+M496+P496)/3)</f>
        <v>0</v>
      </c>
      <c r="K498" s="513"/>
      <c r="L498" s="513"/>
      <c r="M498" s="513"/>
      <c r="N498" s="513"/>
      <c r="O498" s="513"/>
      <c r="P498" s="513"/>
      <c r="Q498" s="513"/>
      <c r="R498" s="514"/>
      <c r="S498" s="515">
        <f>SUM(((S496*3)+V496+Y496)/5)</f>
        <v>0</v>
      </c>
      <c r="T498" s="513"/>
      <c r="U498" s="513"/>
      <c r="V498" s="513"/>
      <c r="W498" s="513"/>
      <c r="X498" s="513"/>
      <c r="Y498" s="513"/>
      <c r="Z498" s="513"/>
      <c r="AA498" s="542"/>
      <c r="AB498" s="489"/>
    </row>
    <row r="499" spans="1:28" ht="15.75" customHeight="1" thickBot="1"/>
    <row r="500" spans="1:28" ht="15.75" customHeight="1" thickBot="1">
      <c r="A500" s="537" t="s">
        <v>1</v>
      </c>
      <c r="B500" s="538"/>
      <c r="C500" s="538"/>
      <c r="D500" s="538"/>
      <c r="E500" s="538"/>
      <c r="F500" s="538"/>
      <c r="G500" s="538"/>
      <c r="H500" s="538"/>
      <c r="I500" s="538"/>
      <c r="J500" s="538"/>
      <c r="K500" s="538"/>
      <c r="L500" s="538"/>
      <c r="M500" s="538"/>
      <c r="N500" s="538"/>
      <c r="O500" s="538"/>
      <c r="P500" s="538"/>
      <c r="Q500" s="538"/>
      <c r="R500" s="538"/>
      <c r="S500" s="538"/>
      <c r="T500" s="538"/>
      <c r="U500" s="538"/>
      <c r="V500" s="538"/>
      <c r="W500" s="538"/>
      <c r="X500" s="538"/>
      <c r="Y500" s="538"/>
      <c r="Z500" s="538"/>
      <c r="AA500" s="538"/>
      <c r="AB500" s="539"/>
    </row>
    <row r="501" spans="1:28" ht="15.75" customHeight="1">
      <c r="A501" s="527" t="s">
        <v>266</v>
      </c>
      <c r="B501" s="528"/>
      <c r="C501" s="528"/>
      <c r="D501" s="528"/>
      <c r="E501" s="528"/>
      <c r="F501" s="528"/>
      <c r="G501" s="528"/>
      <c r="H501" s="528"/>
      <c r="I501" s="528"/>
      <c r="J501" s="528"/>
      <c r="K501" s="528"/>
      <c r="L501" s="528"/>
      <c r="M501" s="528"/>
      <c r="N501" s="528"/>
      <c r="O501" s="528"/>
      <c r="P501" s="528"/>
      <c r="Q501" s="528"/>
      <c r="R501" s="528"/>
      <c r="S501" s="528"/>
      <c r="T501" s="528"/>
      <c r="U501" s="528"/>
      <c r="V501" s="528"/>
      <c r="W501" s="528"/>
      <c r="X501" s="528"/>
      <c r="Y501" s="528"/>
      <c r="Z501" s="528"/>
      <c r="AA501" s="528"/>
      <c r="AB501" s="529"/>
    </row>
    <row r="502" spans="1:28" ht="15.75" customHeight="1">
      <c r="A502" s="530"/>
      <c r="B502" s="531"/>
      <c r="C502" s="531"/>
      <c r="D502" s="531"/>
      <c r="E502" s="531"/>
      <c r="F502" s="531"/>
      <c r="G502" s="531"/>
      <c r="H502" s="531"/>
      <c r="I502" s="531"/>
      <c r="J502" s="531"/>
      <c r="K502" s="531"/>
      <c r="L502" s="531"/>
      <c r="M502" s="531"/>
      <c r="N502" s="531"/>
      <c r="O502" s="531"/>
      <c r="P502" s="531"/>
      <c r="Q502" s="531"/>
      <c r="R502" s="531"/>
      <c r="S502" s="531"/>
      <c r="T502" s="531"/>
      <c r="U502" s="531"/>
      <c r="V502" s="531"/>
      <c r="W502" s="531"/>
      <c r="X502" s="531"/>
      <c r="Y502" s="531"/>
      <c r="Z502" s="531"/>
      <c r="AA502" s="531"/>
      <c r="AB502" s="532"/>
    </row>
    <row r="503" spans="1:28" ht="15.75" customHeight="1" thickBot="1">
      <c r="A503" s="533"/>
      <c r="B503" s="534"/>
      <c r="C503" s="534"/>
      <c r="D503" s="534"/>
      <c r="E503" s="534"/>
      <c r="F503" s="534"/>
      <c r="G503" s="534"/>
      <c r="H503" s="534"/>
      <c r="I503" s="534"/>
      <c r="J503" s="534"/>
      <c r="K503" s="534"/>
      <c r="L503" s="534"/>
      <c r="M503" s="534"/>
      <c r="N503" s="534"/>
      <c r="O503" s="534"/>
      <c r="P503" s="534"/>
      <c r="Q503" s="534"/>
      <c r="R503" s="534"/>
      <c r="S503" s="534"/>
      <c r="T503" s="534"/>
      <c r="U503" s="534"/>
      <c r="V503" s="534"/>
      <c r="W503" s="534"/>
      <c r="X503" s="534"/>
      <c r="Y503" s="534"/>
      <c r="Z503" s="534"/>
      <c r="AA503" s="534"/>
      <c r="AB503" s="535"/>
    </row>
    <row r="504" spans="1:28" ht="15.75" customHeight="1"/>
  </sheetData>
  <sheetProtection algorithmName="SHA-512" hashValue="gY/Dkx6yGQWaUlAqvhWraVdEa58szPA7Bdt8ErL5OXPeUf13gdb137wcze56Y3gcN2ayM7ekLzqxKN8W057DwQ==" saltValue="ClokBb0F16OUAqKyyTapig==" spinCount="100000" sheet="1"/>
  <mergeCells count="2095">
    <mergeCell ref="A494:D495"/>
    <mergeCell ref="J494:R494"/>
    <mergeCell ref="S494:AA494"/>
    <mergeCell ref="AB494:AB498"/>
    <mergeCell ref="J495:L495"/>
    <mergeCell ref="M495:O495"/>
    <mergeCell ref="P495:R495"/>
    <mergeCell ref="S495:U495"/>
    <mergeCell ref="V495:X495"/>
    <mergeCell ref="Y495:AA495"/>
    <mergeCell ref="A496:B496"/>
    <mergeCell ref="E496:F497"/>
    <mergeCell ref="G496:I497"/>
    <mergeCell ref="J496:L497"/>
    <mergeCell ref="M496:O497"/>
    <mergeCell ref="P496:R497"/>
    <mergeCell ref="S496:U497"/>
    <mergeCell ref="V496:X497"/>
    <mergeCell ref="Y496:AA497"/>
    <mergeCell ref="A497:D498"/>
    <mergeCell ref="E498:F498"/>
    <mergeCell ref="G498:I498"/>
    <mergeCell ref="J498:R498"/>
    <mergeCell ref="S498:AA498"/>
    <mergeCell ref="E494:F495"/>
    <mergeCell ref="G494:I495"/>
    <mergeCell ref="AB488:AB492"/>
    <mergeCell ref="J489:L489"/>
    <mergeCell ref="M489:O489"/>
    <mergeCell ref="P489:R489"/>
    <mergeCell ref="S489:U489"/>
    <mergeCell ref="V489:X489"/>
    <mergeCell ref="Y489:AA489"/>
    <mergeCell ref="A490:B490"/>
    <mergeCell ref="E490:F491"/>
    <mergeCell ref="G490:I491"/>
    <mergeCell ref="J490:L491"/>
    <mergeCell ref="M490:O491"/>
    <mergeCell ref="P490:R491"/>
    <mergeCell ref="S490:U491"/>
    <mergeCell ref="V490:X491"/>
    <mergeCell ref="Y490:AA491"/>
    <mergeCell ref="A491:D492"/>
    <mergeCell ref="E492:F492"/>
    <mergeCell ref="G492:I492"/>
    <mergeCell ref="E488:F489"/>
    <mergeCell ref="G488:I489"/>
    <mergeCell ref="A488:D489"/>
    <mergeCell ref="J488:R488"/>
    <mergeCell ref="S488:AA488"/>
    <mergeCell ref="J492:R492"/>
    <mergeCell ref="S492:AA492"/>
    <mergeCell ref="J482:R482"/>
    <mergeCell ref="S482:AA482"/>
    <mergeCell ref="AB482:AB486"/>
    <mergeCell ref="J483:L483"/>
    <mergeCell ref="M483:O483"/>
    <mergeCell ref="P483:R483"/>
    <mergeCell ref="S483:U483"/>
    <mergeCell ref="V483:X483"/>
    <mergeCell ref="Y483:AA483"/>
    <mergeCell ref="A484:B484"/>
    <mergeCell ref="E484:F485"/>
    <mergeCell ref="G484:I485"/>
    <mergeCell ref="J484:L485"/>
    <mergeCell ref="M484:O485"/>
    <mergeCell ref="P484:R485"/>
    <mergeCell ref="S484:U485"/>
    <mergeCell ref="V484:X485"/>
    <mergeCell ref="Y484:AA485"/>
    <mergeCell ref="A485:D486"/>
    <mergeCell ref="E486:F486"/>
    <mergeCell ref="G486:I486"/>
    <mergeCell ref="E482:F483"/>
    <mergeCell ref="G482:I483"/>
    <mergeCell ref="A482:D483"/>
    <mergeCell ref="J486:R486"/>
    <mergeCell ref="S486:AA486"/>
    <mergeCell ref="A476:D477"/>
    <mergeCell ref="J476:R476"/>
    <mergeCell ref="S476:AA476"/>
    <mergeCell ref="AB476:AB480"/>
    <mergeCell ref="J477:L477"/>
    <mergeCell ref="M477:O477"/>
    <mergeCell ref="P477:R477"/>
    <mergeCell ref="S477:U477"/>
    <mergeCell ref="V477:X477"/>
    <mergeCell ref="Y477:AA477"/>
    <mergeCell ref="A478:B478"/>
    <mergeCell ref="E478:F479"/>
    <mergeCell ref="G478:I479"/>
    <mergeCell ref="J478:L479"/>
    <mergeCell ref="M478:O479"/>
    <mergeCell ref="P478:R479"/>
    <mergeCell ref="S478:U479"/>
    <mergeCell ref="V478:X479"/>
    <mergeCell ref="Y478:AA479"/>
    <mergeCell ref="A479:D480"/>
    <mergeCell ref="E480:F480"/>
    <mergeCell ref="G480:I480"/>
    <mergeCell ref="E476:F477"/>
    <mergeCell ref="G476:I477"/>
    <mergeCell ref="J480:R480"/>
    <mergeCell ref="S480:AA480"/>
    <mergeCell ref="J470:R470"/>
    <mergeCell ref="S470:AA470"/>
    <mergeCell ref="AB470:AB474"/>
    <mergeCell ref="J471:L471"/>
    <mergeCell ref="M471:O471"/>
    <mergeCell ref="P471:R471"/>
    <mergeCell ref="S471:U471"/>
    <mergeCell ref="V471:X471"/>
    <mergeCell ref="Y471:AA471"/>
    <mergeCell ref="A472:B472"/>
    <mergeCell ref="E472:F473"/>
    <mergeCell ref="G472:I473"/>
    <mergeCell ref="J472:L473"/>
    <mergeCell ref="M472:O473"/>
    <mergeCell ref="P472:R473"/>
    <mergeCell ref="S472:U473"/>
    <mergeCell ref="V472:X473"/>
    <mergeCell ref="Y472:AA473"/>
    <mergeCell ref="A473:D474"/>
    <mergeCell ref="E474:F474"/>
    <mergeCell ref="G474:I474"/>
    <mergeCell ref="E470:F471"/>
    <mergeCell ref="G470:I471"/>
    <mergeCell ref="J474:R474"/>
    <mergeCell ref="S474:AA474"/>
    <mergeCell ref="A470:D471"/>
    <mergeCell ref="A464:D465"/>
    <mergeCell ref="J464:R464"/>
    <mergeCell ref="S464:AA464"/>
    <mergeCell ref="AB464:AB468"/>
    <mergeCell ref="J465:L465"/>
    <mergeCell ref="M465:O465"/>
    <mergeCell ref="P465:R465"/>
    <mergeCell ref="S465:U465"/>
    <mergeCell ref="V465:X465"/>
    <mergeCell ref="Y465:AA465"/>
    <mergeCell ref="A466:B466"/>
    <mergeCell ref="E466:F467"/>
    <mergeCell ref="G466:I467"/>
    <mergeCell ref="J466:L467"/>
    <mergeCell ref="M466:O467"/>
    <mergeCell ref="P466:R467"/>
    <mergeCell ref="S466:U467"/>
    <mergeCell ref="V466:X467"/>
    <mergeCell ref="Y466:AA467"/>
    <mergeCell ref="A467:D468"/>
    <mergeCell ref="E468:F468"/>
    <mergeCell ref="G468:I468"/>
    <mergeCell ref="E464:F465"/>
    <mergeCell ref="G464:I465"/>
    <mergeCell ref="J468:R468"/>
    <mergeCell ref="S468:AA468"/>
    <mergeCell ref="A458:D459"/>
    <mergeCell ref="J458:R458"/>
    <mergeCell ref="S458:AA458"/>
    <mergeCell ref="AB458:AB462"/>
    <mergeCell ref="J459:L459"/>
    <mergeCell ref="M459:O459"/>
    <mergeCell ref="P459:R459"/>
    <mergeCell ref="S459:U459"/>
    <mergeCell ref="V459:X459"/>
    <mergeCell ref="Y459:AA459"/>
    <mergeCell ref="A460:B460"/>
    <mergeCell ref="E460:F461"/>
    <mergeCell ref="G460:I461"/>
    <mergeCell ref="J460:L461"/>
    <mergeCell ref="M460:O461"/>
    <mergeCell ref="P460:R461"/>
    <mergeCell ref="S460:U461"/>
    <mergeCell ref="V460:X461"/>
    <mergeCell ref="Y460:AA461"/>
    <mergeCell ref="A461:D462"/>
    <mergeCell ref="E462:F462"/>
    <mergeCell ref="G462:I462"/>
    <mergeCell ref="E458:F459"/>
    <mergeCell ref="G458:I459"/>
    <mergeCell ref="J462:R462"/>
    <mergeCell ref="S462:AA462"/>
    <mergeCell ref="A451:AB451"/>
    <mergeCell ref="E452:F453"/>
    <mergeCell ref="G452:I453"/>
    <mergeCell ref="J452:R452"/>
    <mergeCell ref="S452:AA452"/>
    <mergeCell ref="AB452:AB456"/>
    <mergeCell ref="J453:L453"/>
    <mergeCell ref="M453:O453"/>
    <mergeCell ref="P453:R453"/>
    <mergeCell ref="S453:U453"/>
    <mergeCell ref="V453:X453"/>
    <mergeCell ref="Y453:AA453"/>
    <mergeCell ref="A454:B454"/>
    <mergeCell ref="E454:F455"/>
    <mergeCell ref="G454:I455"/>
    <mergeCell ref="J454:L455"/>
    <mergeCell ref="M454:O455"/>
    <mergeCell ref="P454:R455"/>
    <mergeCell ref="S454:U455"/>
    <mergeCell ref="V454:X455"/>
    <mergeCell ref="Y454:AA455"/>
    <mergeCell ref="A455:D456"/>
    <mergeCell ref="E456:F456"/>
    <mergeCell ref="G456:I456"/>
    <mergeCell ref="J456:R456"/>
    <mergeCell ref="S456:AA456"/>
    <mergeCell ref="A452:D453"/>
    <mergeCell ref="AB445:AB449"/>
    <mergeCell ref="J446:L446"/>
    <mergeCell ref="M446:O446"/>
    <mergeCell ref="P446:R446"/>
    <mergeCell ref="S446:U446"/>
    <mergeCell ref="V446:X446"/>
    <mergeCell ref="Y446:AA446"/>
    <mergeCell ref="A447:B447"/>
    <mergeCell ref="E447:F448"/>
    <mergeCell ref="G447:I448"/>
    <mergeCell ref="J447:L448"/>
    <mergeCell ref="M447:O448"/>
    <mergeCell ref="P447:R448"/>
    <mergeCell ref="S447:U448"/>
    <mergeCell ref="V447:X448"/>
    <mergeCell ref="Y447:AA448"/>
    <mergeCell ref="A448:D449"/>
    <mergeCell ref="E449:F449"/>
    <mergeCell ref="G449:I449"/>
    <mergeCell ref="E445:F446"/>
    <mergeCell ref="G445:I446"/>
    <mergeCell ref="A445:D446"/>
    <mergeCell ref="J445:R445"/>
    <mergeCell ref="S445:AA445"/>
    <mergeCell ref="J449:R449"/>
    <mergeCell ref="S449:AA449"/>
    <mergeCell ref="J439:R439"/>
    <mergeCell ref="S439:AA439"/>
    <mergeCell ref="AB439:AB443"/>
    <mergeCell ref="J440:L440"/>
    <mergeCell ref="M440:O440"/>
    <mergeCell ref="P440:R440"/>
    <mergeCell ref="S440:U440"/>
    <mergeCell ref="V440:X440"/>
    <mergeCell ref="Y440:AA440"/>
    <mergeCell ref="A441:B441"/>
    <mergeCell ref="E441:F442"/>
    <mergeCell ref="G441:I442"/>
    <mergeCell ref="J441:L442"/>
    <mergeCell ref="M441:O442"/>
    <mergeCell ref="P441:R442"/>
    <mergeCell ref="S441:U442"/>
    <mergeCell ref="V441:X442"/>
    <mergeCell ref="Y441:AA442"/>
    <mergeCell ref="A442:D443"/>
    <mergeCell ref="E443:F443"/>
    <mergeCell ref="G443:I443"/>
    <mergeCell ref="E439:F440"/>
    <mergeCell ref="G439:I440"/>
    <mergeCell ref="A439:D440"/>
    <mergeCell ref="J443:R443"/>
    <mergeCell ref="S443:AA443"/>
    <mergeCell ref="A433:D434"/>
    <mergeCell ref="J433:R433"/>
    <mergeCell ref="S433:AA433"/>
    <mergeCell ref="AB433:AB437"/>
    <mergeCell ref="J434:L434"/>
    <mergeCell ref="M434:O434"/>
    <mergeCell ref="P434:R434"/>
    <mergeCell ref="S434:U434"/>
    <mergeCell ref="V434:X434"/>
    <mergeCell ref="Y434:AA434"/>
    <mergeCell ref="A435:B435"/>
    <mergeCell ref="E435:F436"/>
    <mergeCell ref="G435:I436"/>
    <mergeCell ref="J435:L436"/>
    <mergeCell ref="M435:O436"/>
    <mergeCell ref="P435:R436"/>
    <mergeCell ref="S435:U436"/>
    <mergeCell ref="V435:X436"/>
    <mergeCell ref="Y435:AA436"/>
    <mergeCell ref="A436:D437"/>
    <mergeCell ref="E437:F437"/>
    <mergeCell ref="G437:I437"/>
    <mergeCell ref="E433:F434"/>
    <mergeCell ref="G433:I434"/>
    <mergeCell ref="J437:R437"/>
    <mergeCell ref="S437:AA437"/>
    <mergeCell ref="J427:R427"/>
    <mergeCell ref="S427:AA427"/>
    <mergeCell ref="AB427:AB431"/>
    <mergeCell ref="J428:L428"/>
    <mergeCell ref="M428:O428"/>
    <mergeCell ref="P428:R428"/>
    <mergeCell ref="S428:U428"/>
    <mergeCell ref="V428:X428"/>
    <mergeCell ref="Y428:AA428"/>
    <mergeCell ref="A429:B429"/>
    <mergeCell ref="E429:F430"/>
    <mergeCell ref="G429:I430"/>
    <mergeCell ref="J429:L430"/>
    <mergeCell ref="M429:O430"/>
    <mergeCell ref="P429:R430"/>
    <mergeCell ref="S429:U430"/>
    <mergeCell ref="V429:X430"/>
    <mergeCell ref="Y429:AA430"/>
    <mergeCell ref="A430:D431"/>
    <mergeCell ref="E431:F431"/>
    <mergeCell ref="G431:I431"/>
    <mergeCell ref="E427:F428"/>
    <mergeCell ref="G427:I428"/>
    <mergeCell ref="J431:R431"/>
    <mergeCell ref="S431:AA431"/>
    <mergeCell ref="A427:D428"/>
    <mergeCell ref="A421:D422"/>
    <mergeCell ref="J421:R421"/>
    <mergeCell ref="S421:AA421"/>
    <mergeCell ref="AB421:AB425"/>
    <mergeCell ref="J422:L422"/>
    <mergeCell ref="M422:O422"/>
    <mergeCell ref="P422:R422"/>
    <mergeCell ref="S422:U422"/>
    <mergeCell ref="V422:X422"/>
    <mergeCell ref="Y422:AA422"/>
    <mergeCell ref="A423:B423"/>
    <mergeCell ref="E423:F424"/>
    <mergeCell ref="G423:I424"/>
    <mergeCell ref="J423:L424"/>
    <mergeCell ref="M423:O424"/>
    <mergeCell ref="P423:R424"/>
    <mergeCell ref="S423:U424"/>
    <mergeCell ref="V423:X424"/>
    <mergeCell ref="Y423:AA424"/>
    <mergeCell ref="A424:D425"/>
    <mergeCell ref="E425:F425"/>
    <mergeCell ref="G425:I425"/>
    <mergeCell ref="J425:R425"/>
    <mergeCell ref="S425:AA425"/>
    <mergeCell ref="A415:D416"/>
    <mergeCell ref="J415:R415"/>
    <mergeCell ref="S415:AA415"/>
    <mergeCell ref="AB415:AB419"/>
    <mergeCell ref="J416:L416"/>
    <mergeCell ref="M416:O416"/>
    <mergeCell ref="P416:R416"/>
    <mergeCell ref="S416:U416"/>
    <mergeCell ref="V416:X416"/>
    <mergeCell ref="Y416:AA416"/>
    <mergeCell ref="A417:B417"/>
    <mergeCell ref="E417:F418"/>
    <mergeCell ref="G417:I418"/>
    <mergeCell ref="J417:L418"/>
    <mergeCell ref="M417:O418"/>
    <mergeCell ref="P417:R418"/>
    <mergeCell ref="S417:U418"/>
    <mergeCell ref="V417:X418"/>
    <mergeCell ref="Y417:AA418"/>
    <mergeCell ref="A418:D419"/>
    <mergeCell ref="E419:F419"/>
    <mergeCell ref="G419:I419"/>
    <mergeCell ref="Y405:AA406"/>
    <mergeCell ref="E407:F407"/>
    <mergeCell ref="G407:I407"/>
    <mergeCell ref="J407:R407"/>
    <mergeCell ref="S407:AA407"/>
    <mergeCell ref="A403:D404"/>
    <mergeCell ref="E409:F410"/>
    <mergeCell ref="G409:I410"/>
    <mergeCell ref="J409:R409"/>
    <mergeCell ref="S409:AA409"/>
    <mergeCell ref="AB409:AB413"/>
    <mergeCell ref="J410:L410"/>
    <mergeCell ref="M410:O410"/>
    <mergeCell ref="P410:R410"/>
    <mergeCell ref="S410:U410"/>
    <mergeCell ref="V410:X410"/>
    <mergeCell ref="Y410:AA410"/>
    <mergeCell ref="A411:B411"/>
    <mergeCell ref="E411:F412"/>
    <mergeCell ref="G411:I412"/>
    <mergeCell ref="J411:L412"/>
    <mergeCell ref="M411:O412"/>
    <mergeCell ref="P411:R412"/>
    <mergeCell ref="S411:U412"/>
    <mergeCell ref="V411:X412"/>
    <mergeCell ref="Y411:AA412"/>
    <mergeCell ref="A412:D413"/>
    <mergeCell ref="E413:F413"/>
    <mergeCell ref="G413:I413"/>
    <mergeCell ref="J396:R396"/>
    <mergeCell ref="S396:AA396"/>
    <mergeCell ref="AB396:AB400"/>
    <mergeCell ref="J397:L397"/>
    <mergeCell ref="M397:O397"/>
    <mergeCell ref="P397:R397"/>
    <mergeCell ref="S397:U397"/>
    <mergeCell ref="V397:X397"/>
    <mergeCell ref="Y397:AA397"/>
    <mergeCell ref="A398:B398"/>
    <mergeCell ref="E398:F399"/>
    <mergeCell ref="G398:I399"/>
    <mergeCell ref="J398:L399"/>
    <mergeCell ref="M398:O399"/>
    <mergeCell ref="P398:R399"/>
    <mergeCell ref="S398:U399"/>
    <mergeCell ref="V398:X399"/>
    <mergeCell ref="Y398:AA399"/>
    <mergeCell ref="A399:D400"/>
    <mergeCell ref="E400:F400"/>
    <mergeCell ref="G400:I400"/>
    <mergeCell ref="J400:R400"/>
    <mergeCell ref="S400:AA400"/>
    <mergeCell ref="A390:D391"/>
    <mergeCell ref="J390:R390"/>
    <mergeCell ref="S390:AA390"/>
    <mergeCell ref="AB390:AB394"/>
    <mergeCell ref="J391:L391"/>
    <mergeCell ref="M391:O391"/>
    <mergeCell ref="P391:R391"/>
    <mergeCell ref="S391:U391"/>
    <mergeCell ref="V391:X391"/>
    <mergeCell ref="Y391:AA391"/>
    <mergeCell ref="A392:B392"/>
    <mergeCell ref="E392:F393"/>
    <mergeCell ref="G392:I393"/>
    <mergeCell ref="J392:L393"/>
    <mergeCell ref="M392:O393"/>
    <mergeCell ref="P392:R393"/>
    <mergeCell ref="S392:U393"/>
    <mergeCell ref="V392:X393"/>
    <mergeCell ref="Y392:AA393"/>
    <mergeCell ref="A393:D394"/>
    <mergeCell ref="E394:F394"/>
    <mergeCell ref="G394:I394"/>
    <mergeCell ref="J384:R384"/>
    <mergeCell ref="S384:AA384"/>
    <mergeCell ref="AB384:AB388"/>
    <mergeCell ref="J385:L385"/>
    <mergeCell ref="M385:O385"/>
    <mergeCell ref="P385:R385"/>
    <mergeCell ref="S385:U385"/>
    <mergeCell ref="V385:X385"/>
    <mergeCell ref="Y385:AA385"/>
    <mergeCell ref="A386:B386"/>
    <mergeCell ref="E386:F387"/>
    <mergeCell ref="G386:I387"/>
    <mergeCell ref="J386:L387"/>
    <mergeCell ref="M386:O387"/>
    <mergeCell ref="P386:R387"/>
    <mergeCell ref="S386:U387"/>
    <mergeCell ref="V386:X387"/>
    <mergeCell ref="Y386:AA387"/>
    <mergeCell ref="A387:D388"/>
    <mergeCell ref="E388:F388"/>
    <mergeCell ref="G388:I388"/>
    <mergeCell ref="A378:D379"/>
    <mergeCell ref="J378:R378"/>
    <mergeCell ref="S378:AA378"/>
    <mergeCell ref="AB378:AB382"/>
    <mergeCell ref="J379:L379"/>
    <mergeCell ref="M379:O379"/>
    <mergeCell ref="P379:R379"/>
    <mergeCell ref="S379:U379"/>
    <mergeCell ref="V379:X379"/>
    <mergeCell ref="Y379:AA379"/>
    <mergeCell ref="A380:B380"/>
    <mergeCell ref="E380:F381"/>
    <mergeCell ref="G380:I381"/>
    <mergeCell ref="J380:L381"/>
    <mergeCell ref="M380:O381"/>
    <mergeCell ref="P380:R381"/>
    <mergeCell ref="S380:U381"/>
    <mergeCell ref="V380:X381"/>
    <mergeCell ref="Y380:AA381"/>
    <mergeCell ref="A381:D382"/>
    <mergeCell ref="E382:F382"/>
    <mergeCell ref="G382:I382"/>
    <mergeCell ref="A372:D373"/>
    <mergeCell ref="J372:R372"/>
    <mergeCell ref="S372:AA372"/>
    <mergeCell ref="AB372:AB376"/>
    <mergeCell ref="J373:L373"/>
    <mergeCell ref="M373:O373"/>
    <mergeCell ref="P373:R373"/>
    <mergeCell ref="S373:U373"/>
    <mergeCell ref="V373:X373"/>
    <mergeCell ref="Y373:AA373"/>
    <mergeCell ref="A374:B374"/>
    <mergeCell ref="E374:F375"/>
    <mergeCell ref="G374:I375"/>
    <mergeCell ref="J374:L375"/>
    <mergeCell ref="M374:O375"/>
    <mergeCell ref="P374:R375"/>
    <mergeCell ref="S374:U375"/>
    <mergeCell ref="V374:X375"/>
    <mergeCell ref="Y374:AA375"/>
    <mergeCell ref="A375:D376"/>
    <mergeCell ref="E376:F376"/>
    <mergeCell ref="G376:I376"/>
    <mergeCell ref="A353:AB353"/>
    <mergeCell ref="A366:D367"/>
    <mergeCell ref="E366:F367"/>
    <mergeCell ref="G366:I367"/>
    <mergeCell ref="J366:R366"/>
    <mergeCell ref="S366:AA366"/>
    <mergeCell ref="AB366:AB370"/>
    <mergeCell ref="J367:L367"/>
    <mergeCell ref="M367:O367"/>
    <mergeCell ref="P367:R367"/>
    <mergeCell ref="S367:U367"/>
    <mergeCell ref="V367:X367"/>
    <mergeCell ref="Y367:AA367"/>
    <mergeCell ref="A368:B368"/>
    <mergeCell ref="E368:F369"/>
    <mergeCell ref="G368:I369"/>
    <mergeCell ref="J368:L369"/>
    <mergeCell ref="M368:O369"/>
    <mergeCell ref="P368:R369"/>
    <mergeCell ref="S368:U369"/>
    <mergeCell ref="V368:X369"/>
    <mergeCell ref="Y368:AA369"/>
    <mergeCell ref="A369:D370"/>
    <mergeCell ref="E370:F370"/>
    <mergeCell ref="G370:I370"/>
    <mergeCell ref="AB354:AB358"/>
    <mergeCell ref="J355:L355"/>
    <mergeCell ref="M355:O355"/>
    <mergeCell ref="P355:R355"/>
    <mergeCell ref="S355:U355"/>
    <mergeCell ref="J361:L361"/>
    <mergeCell ref="M361:O361"/>
    <mergeCell ref="E298:F299"/>
    <mergeCell ref="G298:I299"/>
    <mergeCell ref="J298:R298"/>
    <mergeCell ref="S298:AA298"/>
    <mergeCell ref="AB298:AB302"/>
    <mergeCell ref="J299:L299"/>
    <mergeCell ref="M299:O299"/>
    <mergeCell ref="P299:R299"/>
    <mergeCell ref="S299:U299"/>
    <mergeCell ref="V299:X299"/>
    <mergeCell ref="Y299:AA299"/>
    <mergeCell ref="A300:B300"/>
    <mergeCell ref="E300:F301"/>
    <mergeCell ref="G300:I301"/>
    <mergeCell ref="J300:L301"/>
    <mergeCell ref="M300:O301"/>
    <mergeCell ref="P300:R301"/>
    <mergeCell ref="S300:U301"/>
    <mergeCell ref="V300:X301"/>
    <mergeCell ref="Y300:AA301"/>
    <mergeCell ref="A301:D302"/>
    <mergeCell ref="E302:F302"/>
    <mergeCell ref="G302:I302"/>
    <mergeCell ref="J302:R302"/>
    <mergeCell ref="S302:AA302"/>
    <mergeCell ref="A298:D299"/>
    <mergeCell ref="G292:I293"/>
    <mergeCell ref="J292:R292"/>
    <mergeCell ref="S292:AA292"/>
    <mergeCell ref="AB292:AB296"/>
    <mergeCell ref="J293:L293"/>
    <mergeCell ref="M293:O293"/>
    <mergeCell ref="P293:R293"/>
    <mergeCell ref="S293:U293"/>
    <mergeCell ref="V293:X293"/>
    <mergeCell ref="Y293:AA293"/>
    <mergeCell ref="A294:B294"/>
    <mergeCell ref="E294:F295"/>
    <mergeCell ref="G294:I295"/>
    <mergeCell ref="J294:L295"/>
    <mergeCell ref="M294:O295"/>
    <mergeCell ref="P294:R295"/>
    <mergeCell ref="S294:U295"/>
    <mergeCell ref="V294:X295"/>
    <mergeCell ref="Y294:AA295"/>
    <mergeCell ref="A295:D296"/>
    <mergeCell ref="E296:F296"/>
    <mergeCell ref="G296:I296"/>
    <mergeCell ref="J296:R296"/>
    <mergeCell ref="S296:AA296"/>
    <mergeCell ref="AB286:AB290"/>
    <mergeCell ref="J287:L287"/>
    <mergeCell ref="M287:O287"/>
    <mergeCell ref="P287:R287"/>
    <mergeCell ref="S287:U287"/>
    <mergeCell ref="V287:X287"/>
    <mergeCell ref="Y287:AA287"/>
    <mergeCell ref="A288:B288"/>
    <mergeCell ref="E288:F289"/>
    <mergeCell ref="G288:I289"/>
    <mergeCell ref="J288:L289"/>
    <mergeCell ref="M288:O289"/>
    <mergeCell ref="P288:R289"/>
    <mergeCell ref="S288:U289"/>
    <mergeCell ref="V288:X289"/>
    <mergeCell ref="Y288:AA289"/>
    <mergeCell ref="A289:D290"/>
    <mergeCell ref="E290:F290"/>
    <mergeCell ref="G290:I290"/>
    <mergeCell ref="J290:R290"/>
    <mergeCell ref="S290:AA290"/>
    <mergeCell ref="A286:D287"/>
    <mergeCell ref="AB280:AB284"/>
    <mergeCell ref="J281:L281"/>
    <mergeCell ref="M281:O281"/>
    <mergeCell ref="P281:R281"/>
    <mergeCell ref="S281:U281"/>
    <mergeCell ref="V281:X281"/>
    <mergeCell ref="Y281:AA281"/>
    <mergeCell ref="A282:B282"/>
    <mergeCell ref="E282:F283"/>
    <mergeCell ref="G282:I283"/>
    <mergeCell ref="J282:L283"/>
    <mergeCell ref="M282:O283"/>
    <mergeCell ref="P282:R283"/>
    <mergeCell ref="S282:U283"/>
    <mergeCell ref="V282:X283"/>
    <mergeCell ref="Y282:AA283"/>
    <mergeCell ref="A283:D284"/>
    <mergeCell ref="E284:F284"/>
    <mergeCell ref="G284:I284"/>
    <mergeCell ref="J284:R284"/>
    <mergeCell ref="S284:AA284"/>
    <mergeCell ref="A255:AB255"/>
    <mergeCell ref="A274:D275"/>
    <mergeCell ref="E274:F275"/>
    <mergeCell ref="G274:I275"/>
    <mergeCell ref="J274:R274"/>
    <mergeCell ref="S274:AA274"/>
    <mergeCell ref="AB274:AB278"/>
    <mergeCell ref="J275:L275"/>
    <mergeCell ref="M275:O275"/>
    <mergeCell ref="P275:R275"/>
    <mergeCell ref="S275:U275"/>
    <mergeCell ref="V275:X275"/>
    <mergeCell ref="Y275:AA275"/>
    <mergeCell ref="A276:B276"/>
    <mergeCell ref="E276:F277"/>
    <mergeCell ref="G276:I277"/>
    <mergeCell ref="J276:L277"/>
    <mergeCell ref="M276:O277"/>
    <mergeCell ref="P276:R277"/>
    <mergeCell ref="S276:U277"/>
    <mergeCell ref="V276:X277"/>
    <mergeCell ref="Y276:AA277"/>
    <mergeCell ref="A277:D278"/>
    <mergeCell ref="E278:F278"/>
    <mergeCell ref="G278:I278"/>
    <mergeCell ref="J278:R278"/>
    <mergeCell ref="S278:AA278"/>
    <mergeCell ref="AB262:AB266"/>
    <mergeCell ref="J263:L263"/>
    <mergeCell ref="M263:O263"/>
    <mergeCell ref="P263:R263"/>
    <mergeCell ref="S263:U263"/>
    <mergeCell ref="J249:R249"/>
    <mergeCell ref="S249:AA249"/>
    <mergeCell ref="AB249:AB253"/>
    <mergeCell ref="J250:L250"/>
    <mergeCell ref="M250:O250"/>
    <mergeCell ref="P250:R250"/>
    <mergeCell ref="S250:U250"/>
    <mergeCell ref="V250:X250"/>
    <mergeCell ref="Y250:AA250"/>
    <mergeCell ref="A251:B251"/>
    <mergeCell ref="E251:F252"/>
    <mergeCell ref="G251:I252"/>
    <mergeCell ref="J251:L252"/>
    <mergeCell ref="M251:O252"/>
    <mergeCell ref="P251:R252"/>
    <mergeCell ref="S251:U252"/>
    <mergeCell ref="V251:X252"/>
    <mergeCell ref="Y251:AA252"/>
    <mergeCell ref="A252:D253"/>
    <mergeCell ref="E253:F253"/>
    <mergeCell ref="G253:I253"/>
    <mergeCell ref="J253:R253"/>
    <mergeCell ref="S253:AA253"/>
    <mergeCell ref="AB243:AB247"/>
    <mergeCell ref="J244:L244"/>
    <mergeCell ref="M244:O244"/>
    <mergeCell ref="P244:R244"/>
    <mergeCell ref="S244:U244"/>
    <mergeCell ref="V244:X244"/>
    <mergeCell ref="Y244:AA244"/>
    <mergeCell ref="A245:B245"/>
    <mergeCell ref="E245:F246"/>
    <mergeCell ref="G245:I246"/>
    <mergeCell ref="J245:L246"/>
    <mergeCell ref="M245:O246"/>
    <mergeCell ref="P245:R246"/>
    <mergeCell ref="S245:U246"/>
    <mergeCell ref="V245:X246"/>
    <mergeCell ref="Y245:AA246"/>
    <mergeCell ref="A246:D247"/>
    <mergeCell ref="E247:F247"/>
    <mergeCell ref="G247:I247"/>
    <mergeCell ref="J247:R247"/>
    <mergeCell ref="S247:AA247"/>
    <mergeCell ref="A243:D244"/>
    <mergeCell ref="AB237:AB241"/>
    <mergeCell ref="J238:L238"/>
    <mergeCell ref="M238:O238"/>
    <mergeCell ref="P238:R238"/>
    <mergeCell ref="S238:U238"/>
    <mergeCell ref="V238:X238"/>
    <mergeCell ref="Y238:AA238"/>
    <mergeCell ref="A239:B239"/>
    <mergeCell ref="E239:F240"/>
    <mergeCell ref="G239:I240"/>
    <mergeCell ref="J239:L240"/>
    <mergeCell ref="M239:O240"/>
    <mergeCell ref="P239:R240"/>
    <mergeCell ref="S239:U240"/>
    <mergeCell ref="V239:X240"/>
    <mergeCell ref="Y239:AA240"/>
    <mergeCell ref="A240:D241"/>
    <mergeCell ref="E241:F241"/>
    <mergeCell ref="G241:I241"/>
    <mergeCell ref="J241:R241"/>
    <mergeCell ref="S241:AA241"/>
    <mergeCell ref="A206:AB206"/>
    <mergeCell ref="A231:D232"/>
    <mergeCell ref="E231:F232"/>
    <mergeCell ref="G231:I232"/>
    <mergeCell ref="J231:R231"/>
    <mergeCell ref="S231:AA231"/>
    <mergeCell ref="AB231:AB235"/>
    <mergeCell ref="J232:L232"/>
    <mergeCell ref="M232:O232"/>
    <mergeCell ref="P232:R232"/>
    <mergeCell ref="S232:U232"/>
    <mergeCell ref="V232:X232"/>
    <mergeCell ref="Y232:AA232"/>
    <mergeCell ref="A233:B233"/>
    <mergeCell ref="E233:F234"/>
    <mergeCell ref="G233:I234"/>
    <mergeCell ref="J233:L234"/>
    <mergeCell ref="M233:O234"/>
    <mergeCell ref="P233:R234"/>
    <mergeCell ref="S233:U234"/>
    <mergeCell ref="V233:X234"/>
    <mergeCell ref="Y233:AA234"/>
    <mergeCell ref="A234:D235"/>
    <mergeCell ref="E235:F235"/>
    <mergeCell ref="G235:I235"/>
    <mergeCell ref="J235:R235"/>
    <mergeCell ref="S235:AA235"/>
    <mergeCell ref="AB219:AB223"/>
    <mergeCell ref="J220:L220"/>
    <mergeCell ref="M220:O220"/>
    <mergeCell ref="P220:R220"/>
    <mergeCell ref="S220:U220"/>
    <mergeCell ref="E200:F201"/>
    <mergeCell ref="G200:I201"/>
    <mergeCell ref="J200:R200"/>
    <mergeCell ref="S200:AA200"/>
    <mergeCell ref="AB200:AB204"/>
    <mergeCell ref="J201:L201"/>
    <mergeCell ref="M201:O201"/>
    <mergeCell ref="P201:R201"/>
    <mergeCell ref="S201:U201"/>
    <mergeCell ref="V201:X201"/>
    <mergeCell ref="Y201:AA201"/>
    <mergeCell ref="A202:B202"/>
    <mergeCell ref="E202:F203"/>
    <mergeCell ref="G202:I203"/>
    <mergeCell ref="J202:L203"/>
    <mergeCell ref="M202:O203"/>
    <mergeCell ref="P202:R203"/>
    <mergeCell ref="S202:U203"/>
    <mergeCell ref="V202:X203"/>
    <mergeCell ref="Y202:AA203"/>
    <mergeCell ref="A203:D204"/>
    <mergeCell ref="E204:F204"/>
    <mergeCell ref="G204:I204"/>
    <mergeCell ref="J204:R204"/>
    <mergeCell ref="S204:AA204"/>
    <mergeCell ref="A194:D195"/>
    <mergeCell ref="E194:F195"/>
    <mergeCell ref="G194:I195"/>
    <mergeCell ref="J194:R194"/>
    <mergeCell ref="S194:AA194"/>
    <mergeCell ref="AB194:AB198"/>
    <mergeCell ref="J195:L195"/>
    <mergeCell ref="M195:O195"/>
    <mergeCell ref="P195:R195"/>
    <mergeCell ref="S195:U195"/>
    <mergeCell ref="V195:X195"/>
    <mergeCell ref="Y195:AA195"/>
    <mergeCell ref="A196:B196"/>
    <mergeCell ref="E196:F197"/>
    <mergeCell ref="G196:I197"/>
    <mergeCell ref="J196:L197"/>
    <mergeCell ref="M196:O197"/>
    <mergeCell ref="P196:R197"/>
    <mergeCell ref="S196:U197"/>
    <mergeCell ref="V196:X197"/>
    <mergeCell ref="Y196:AA197"/>
    <mergeCell ref="A197:D198"/>
    <mergeCell ref="E198:F198"/>
    <mergeCell ref="G198:I198"/>
    <mergeCell ref="J198:R198"/>
    <mergeCell ref="S198:AA198"/>
    <mergeCell ref="A157:AB157"/>
    <mergeCell ref="A188:D189"/>
    <mergeCell ref="E188:F189"/>
    <mergeCell ref="G188:I189"/>
    <mergeCell ref="J188:R188"/>
    <mergeCell ref="S188:AA188"/>
    <mergeCell ref="AB188:AB192"/>
    <mergeCell ref="J189:L189"/>
    <mergeCell ref="M189:O189"/>
    <mergeCell ref="P189:R189"/>
    <mergeCell ref="S189:U189"/>
    <mergeCell ref="V189:X189"/>
    <mergeCell ref="Y189:AA189"/>
    <mergeCell ref="A190:B190"/>
    <mergeCell ref="E190:F191"/>
    <mergeCell ref="G190:I191"/>
    <mergeCell ref="J190:L191"/>
    <mergeCell ref="M190:O191"/>
    <mergeCell ref="P190:R191"/>
    <mergeCell ref="S190:U191"/>
    <mergeCell ref="V190:X191"/>
    <mergeCell ref="Y190:AA191"/>
    <mergeCell ref="A191:D192"/>
    <mergeCell ref="E192:F192"/>
    <mergeCell ref="G192:I192"/>
    <mergeCell ref="J192:R192"/>
    <mergeCell ref="S192:AA192"/>
    <mergeCell ref="Y166:AA167"/>
    <mergeCell ref="A167:D168"/>
    <mergeCell ref="E168:F168"/>
    <mergeCell ref="G168:I168"/>
    <mergeCell ref="J168:R168"/>
    <mergeCell ref="A151:D152"/>
    <mergeCell ref="E151:F152"/>
    <mergeCell ref="G151:I152"/>
    <mergeCell ref="J151:R151"/>
    <mergeCell ref="S151:AA151"/>
    <mergeCell ref="AB151:AB155"/>
    <mergeCell ref="J152:L152"/>
    <mergeCell ref="M152:O152"/>
    <mergeCell ref="P152:R152"/>
    <mergeCell ref="S152:U152"/>
    <mergeCell ref="V152:X152"/>
    <mergeCell ref="Y152:AA152"/>
    <mergeCell ref="A153:B153"/>
    <mergeCell ref="E153:F154"/>
    <mergeCell ref="G153:I154"/>
    <mergeCell ref="J153:L154"/>
    <mergeCell ref="M153:O154"/>
    <mergeCell ref="P153:R154"/>
    <mergeCell ref="S153:U154"/>
    <mergeCell ref="V153:X154"/>
    <mergeCell ref="Y153:AA154"/>
    <mergeCell ref="A154:D155"/>
    <mergeCell ref="E155:F155"/>
    <mergeCell ref="G155:I155"/>
    <mergeCell ref="J155:R155"/>
    <mergeCell ref="S155:AA155"/>
    <mergeCell ref="A108:AB108"/>
    <mergeCell ref="A145:D146"/>
    <mergeCell ref="E145:F146"/>
    <mergeCell ref="G145:I146"/>
    <mergeCell ref="J145:R145"/>
    <mergeCell ref="S145:AA145"/>
    <mergeCell ref="AB145:AB149"/>
    <mergeCell ref="J146:L146"/>
    <mergeCell ref="M146:O146"/>
    <mergeCell ref="P146:R146"/>
    <mergeCell ref="S146:U146"/>
    <mergeCell ref="V146:X146"/>
    <mergeCell ref="Y146:AA146"/>
    <mergeCell ref="A147:B147"/>
    <mergeCell ref="E147:F148"/>
    <mergeCell ref="G147:I148"/>
    <mergeCell ref="J147:L148"/>
    <mergeCell ref="M147:O148"/>
    <mergeCell ref="P147:R148"/>
    <mergeCell ref="S147:U148"/>
    <mergeCell ref="V147:X148"/>
    <mergeCell ref="Y147:AA148"/>
    <mergeCell ref="A148:D149"/>
    <mergeCell ref="E149:F149"/>
    <mergeCell ref="G149:I149"/>
    <mergeCell ref="J149:R149"/>
    <mergeCell ref="S149:AA149"/>
    <mergeCell ref="AB121:AB125"/>
    <mergeCell ref="J122:L122"/>
    <mergeCell ref="M122:O122"/>
    <mergeCell ref="P122:R122"/>
    <mergeCell ref="S122:U122"/>
    <mergeCell ref="A102:D103"/>
    <mergeCell ref="E102:F103"/>
    <mergeCell ref="G102:I103"/>
    <mergeCell ref="J102:R102"/>
    <mergeCell ref="S102:AA102"/>
    <mergeCell ref="AB102:AB106"/>
    <mergeCell ref="J103:L103"/>
    <mergeCell ref="M103:O103"/>
    <mergeCell ref="P103:R103"/>
    <mergeCell ref="S103:U103"/>
    <mergeCell ref="V103:X103"/>
    <mergeCell ref="Y103:AA103"/>
    <mergeCell ref="A104:B104"/>
    <mergeCell ref="E104:F105"/>
    <mergeCell ref="G104:I105"/>
    <mergeCell ref="J104:L105"/>
    <mergeCell ref="M104:O105"/>
    <mergeCell ref="P104:R105"/>
    <mergeCell ref="S104:U105"/>
    <mergeCell ref="V104:X105"/>
    <mergeCell ref="Y104:AA105"/>
    <mergeCell ref="A105:D106"/>
    <mergeCell ref="E106:F106"/>
    <mergeCell ref="G106:I106"/>
    <mergeCell ref="J106:R106"/>
    <mergeCell ref="S106:AA106"/>
    <mergeCell ref="A305:D306"/>
    <mergeCell ref="E305:F306"/>
    <mergeCell ref="G305:I306"/>
    <mergeCell ref="J305:R305"/>
    <mergeCell ref="S305:AA305"/>
    <mergeCell ref="AB305:AB309"/>
    <mergeCell ref="J306:L306"/>
    <mergeCell ref="M306:O306"/>
    <mergeCell ref="P306:R306"/>
    <mergeCell ref="S306:U306"/>
    <mergeCell ref="V306:X306"/>
    <mergeCell ref="Y306:AA306"/>
    <mergeCell ref="A307:B307"/>
    <mergeCell ref="E307:F308"/>
    <mergeCell ref="G307:I308"/>
    <mergeCell ref="J307:L308"/>
    <mergeCell ref="M307:O308"/>
    <mergeCell ref="P307:R308"/>
    <mergeCell ref="S307:U308"/>
    <mergeCell ref="V307:X308"/>
    <mergeCell ref="Y307:AA308"/>
    <mergeCell ref="A308:D309"/>
    <mergeCell ref="E309:F309"/>
    <mergeCell ref="G309:I309"/>
    <mergeCell ref="J309:R309"/>
    <mergeCell ref="S309:AA309"/>
    <mergeCell ref="A11:D12"/>
    <mergeCell ref="E11:F12"/>
    <mergeCell ref="G11:I12"/>
    <mergeCell ref="J11:R11"/>
    <mergeCell ref="S11:AA11"/>
    <mergeCell ref="AB11:AB15"/>
    <mergeCell ref="J12:L12"/>
    <mergeCell ref="M12:O12"/>
    <mergeCell ref="P12:R12"/>
    <mergeCell ref="S12:U12"/>
    <mergeCell ref="V12:X12"/>
    <mergeCell ref="Y12:AA12"/>
    <mergeCell ref="A13:B13"/>
    <mergeCell ref="E13:F14"/>
    <mergeCell ref="G13:I14"/>
    <mergeCell ref="J13:L14"/>
    <mergeCell ref="M13:O14"/>
    <mergeCell ref="P13:R14"/>
    <mergeCell ref="S13:U14"/>
    <mergeCell ref="V13:X14"/>
    <mergeCell ref="Y13:AA14"/>
    <mergeCell ref="A14:D15"/>
    <mergeCell ref="E15:F15"/>
    <mergeCell ref="G15:I15"/>
    <mergeCell ref="J15:R15"/>
    <mergeCell ref="S15:AA15"/>
    <mergeCell ref="J18:L18"/>
    <mergeCell ref="M18:O18"/>
    <mergeCell ref="P18:R18"/>
    <mergeCell ref="S18:U18"/>
    <mergeCell ref="V18:X18"/>
    <mergeCell ref="Y18:AA18"/>
    <mergeCell ref="A2:AB4"/>
    <mergeCell ref="A5:AB5"/>
    <mergeCell ref="A7:AB8"/>
    <mergeCell ref="A10:AB10"/>
    <mergeCell ref="A17:D18"/>
    <mergeCell ref="E17:F18"/>
    <mergeCell ref="G17:I18"/>
    <mergeCell ref="J17:R17"/>
    <mergeCell ref="S17:AA17"/>
    <mergeCell ref="AB17:AB21"/>
    <mergeCell ref="AB23:AB27"/>
    <mergeCell ref="J24:L24"/>
    <mergeCell ref="M24:O24"/>
    <mergeCell ref="P24:R24"/>
    <mergeCell ref="S24:U24"/>
    <mergeCell ref="S19:U20"/>
    <mergeCell ref="V19:X20"/>
    <mergeCell ref="Y19:AA20"/>
    <mergeCell ref="A20:D21"/>
    <mergeCell ref="E21:F21"/>
    <mergeCell ref="G21:I21"/>
    <mergeCell ref="J21:R21"/>
    <mergeCell ref="S21:AA21"/>
    <mergeCell ref="A19:B19"/>
    <mergeCell ref="E19:F20"/>
    <mergeCell ref="G19:I20"/>
    <mergeCell ref="J19:L20"/>
    <mergeCell ref="M19:O20"/>
    <mergeCell ref="P19:R20"/>
    <mergeCell ref="Y25:AA26"/>
    <mergeCell ref="A26:D27"/>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A23:D24"/>
    <mergeCell ref="E23:F24"/>
    <mergeCell ref="G23:I24"/>
    <mergeCell ref="J23:R23"/>
    <mergeCell ref="S23:AA23"/>
    <mergeCell ref="AB35:AB39"/>
    <mergeCell ref="J36:L36"/>
    <mergeCell ref="M36:O36"/>
    <mergeCell ref="P36:R36"/>
    <mergeCell ref="S36:U36"/>
    <mergeCell ref="Y31:AA32"/>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A29:D30"/>
    <mergeCell ref="E29:F30"/>
    <mergeCell ref="G29:I30"/>
    <mergeCell ref="J29:R29"/>
    <mergeCell ref="S29:AA29"/>
    <mergeCell ref="AB29:AB33"/>
    <mergeCell ref="J30:L30"/>
    <mergeCell ref="M30:O30"/>
    <mergeCell ref="P30:R30"/>
    <mergeCell ref="S30:U30"/>
    <mergeCell ref="Y37:AA38"/>
    <mergeCell ref="A38:D39"/>
    <mergeCell ref="E39:F39"/>
    <mergeCell ref="G39:I39"/>
    <mergeCell ref="J39:R39"/>
    <mergeCell ref="S39:AA39"/>
    <mergeCell ref="V36:X36"/>
    <mergeCell ref="Y36:AA36"/>
    <mergeCell ref="A37:B37"/>
    <mergeCell ref="E37:F38"/>
    <mergeCell ref="G37:I38"/>
    <mergeCell ref="J37:L38"/>
    <mergeCell ref="M37:O38"/>
    <mergeCell ref="P37:R38"/>
    <mergeCell ref="S37:U38"/>
    <mergeCell ref="V37:X38"/>
    <mergeCell ref="A35:D36"/>
    <mergeCell ref="E35:F36"/>
    <mergeCell ref="G35:I36"/>
    <mergeCell ref="J35:R35"/>
    <mergeCell ref="S35:AA35"/>
    <mergeCell ref="AB47:AB51"/>
    <mergeCell ref="J48:L48"/>
    <mergeCell ref="M48:O48"/>
    <mergeCell ref="P48:R48"/>
    <mergeCell ref="S48:U48"/>
    <mergeCell ref="Y43:AA44"/>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A41:D42"/>
    <mergeCell ref="E41:F42"/>
    <mergeCell ref="G41:I42"/>
    <mergeCell ref="J41:R41"/>
    <mergeCell ref="S41:AA41"/>
    <mergeCell ref="AB41:AB45"/>
    <mergeCell ref="J42:L42"/>
    <mergeCell ref="M42:O42"/>
    <mergeCell ref="P42:R42"/>
    <mergeCell ref="S42:U42"/>
    <mergeCell ref="J54:L54"/>
    <mergeCell ref="M54:O54"/>
    <mergeCell ref="P54:R54"/>
    <mergeCell ref="S54:U54"/>
    <mergeCell ref="Y49:AA50"/>
    <mergeCell ref="A50:D51"/>
    <mergeCell ref="E51:F51"/>
    <mergeCell ref="G51:I51"/>
    <mergeCell ref="J51:R51"/>
    <mergeCell ref="S51:AA51"/>
    <mergeCell ref="V48:X48"/>
    <mergeCell ref="Y48:AA48"/>
    <mergeCell ref="A49:B49"/>
    <mergeCell ref="E49:F50"/>
    <mergeCell ref="G49:I50"/>
    <mergeCell ref="J49:L50"/>
    <mergeCell ref="M49:O50"/>
    <mergeCell ref="P49:R50"/>
    <mergeCell ref="S49:U50"/>
    <mergeCell ref="V49:X50"/>
    <mergeCell ref="A47:D48"/>
    <mergeCell ref="E47:F48"/>
    <mergeCell ref="G47:I48"/>
    <mergeCell ref="J47:R47"/>
    <mergeCell ref="S47:AA47"/>
    <mergeCell ref="A304:AB304"/>
    <mergeCell ref="A311:D312"/>
    <mergeCell ref="E311:F312"/>
    <mergeCell ref="G311:I312"/>
    <mergeCell ref="J311:R311"/>
    <mergeCell ref="S311:AA311"/>
    <mergeCell ref="AB311:AB315"/>
    <mergeCell ref="J312:L312"/>
    <mergeCell ref="M312:O312"/>
    <mergeCell ref="P312:R312"/>
    <mergeCell ref="Y55:AA56"/>
    <mergeCell ref="A56:D57"/>
    <mergeCell ref="E57:F57"/>
    <mergeCell ref="G57:I57"/>
    <mergeCell ref="J57:R57"/>
    <mergeCell ref="S57:AA57"/>
    <mergeCell ref="V54:X54"/>
    <mergeCell ref="Y54:AA54"/>
    <mergeCell ref="A55:B55"/>
    <mergeCell ref="E55:F56"/>
    <mergeCell ref="G55:I56"/>
    <mergeCell ref="J55:L56"/>
    <mergeCell ref="M55:O56"/>
    <mergeCell ref="P55:R56"/>
    <mergeCell ref="S55:U56"/>
    <mergeCell ref="V55:X56"/>
    <mergeCell ref="A53:D54"/>
    <mergeCell ref="E53:F54"/>
    <mergeCell ref="G53:I54"/>
    <mergeCell ref="J53:R53"/>
    <mergeCell ref="S53:AA53"/>
    <mergeCell ref="AB53:AB57"/>
    <mergeCell ref="AB317:AB321"/>
    <mergeCell ref="J318:L318"/>
    <mergeCell ref="M318:O318"/>
    <mergeCell ref="P318:R318"/>
    <mergeCell ref="S318:U318"/>
    <mergeCell ref="V313:X314"/>
    <mergeCell ref="Y313:AA314"/>
    <mergeCell ref="A314:D315"/>
    <mergeCell ref="E315:F315"/>
    <mergeCell ref="G315:I315"/>
    <mergeCell ref="J315:R315"/>
    <mergeCell ref="S315:AA315"/>
    <mergeCell ref="S312:U312"/>
    <mergeCell ref="V312:X312"/>
    <mergeCell ref="Y312:AA312"/>
    <mergeCell ref="A313:B313"/>
    <mergeCell ref="E313:F314"/>
    <mergeCell ref="G313:I314"/>
    <mergeCell ref="J313:L314"/>
    <mergeCell ref="M313:O314"/>
    <mergeCell ref="P313:R314"/>
    <mergeCell ref="S313:U314"/>
    <mergeCell ref="Y319:AA320"/>
    <mergeCell ref="A320:D321"/>
    <mergeCell ref="E321:F321"/>
    <mergeCell ref="G321:I321"/>
    <mergeCell ref="J321:R321"/>
    <mergeCell ref="S321:AA321"/>
    <mergeCell ref="V318:X318"/>
    <mergeCell ref="Y318:AA318"/>
    <mergeCell ref="A319:B319"/>
    <mergeCell ref="E319:F320"/>
    <mergeCell ref="G319:I320"/>
    <mergeCell ref="J319:L320"/>
    <mergeCell ref="M319:O320"/>
    <mergeCell ref="P319:R320"/>
    <mergeCell ref="S319:U320"/>
    <mergeCell ref="V319:X320"/>
    <mergeCell ref="A317:D318"/>
    <mergeCell ref="E317:F318"/>
    <mergeCell ref="G317:I318"/>
    <mergeCell ref="J317:R317"/>
    <mergeCell ref="S317:AA317"/>
    <mergeCell ref="AB329:AB333"/>
    <mergeCell ref="J330:L330"/>
    <mergeCell ref="M330:O330"/>
    <mergeCell ref="P330:R330"/>
    <mergeCell ref="S330:U330"/>
    <mergeCell ref="Y325:AA326"/>
    <mergeCell ref="A326:D327"/>
    <mergeCell ref="E327:F327"/>
    <mergeCell ref="G327:I327"/>
    <mergeCell ref="J327:R327"/>
    <mergeCell ref="S327:AA327"/>
    <mergeCell ref="V324:X324"/>
    <mergeCell ref="Y324:AA324"/>
    <mergeCell ref="A325:B325"/>
    <mergeCell ref="E325:F326"/>
    <mergeCell ref="G325:I326"/>
    <mergeCell ref="J325:L326"/>
    <mergeCell ref="M325:O326"/>
    <mergeCell ref="P325:R326"/>
    <mergeCell ref="S325:U326"/>
    <mergeCell ref="V325:X326"/>
    <mergeCell ref="A323:D324"/>
    <mergeCell ref="E323:F324"/>
    <mergeCell ref="G323:I324"/>
    <mergeCell ref="J323:R323"/>
    <mergeCell ref="S323:AA323"/>
    <mergeCell ref="AB323:AB327"/>
    <mergeCell ref="J324:L324"/>
    <mergeCell ref="M324:O324"/>
    <mergeCell ref="P324:R324"/>
    <mergeCell ref="S324:U324"/>
    <mergeCell ref="Y331:AA332"/>
    <mergeCell ref="A332:D333"/>
    <mergeCell ref="E333:F333"/>
    <mergeCell ref="G333:I333"/>
    <mergeCell ref="J333:R333"/>
    <mergeCell ref="S333:AA333"/>
    <mergeCell ref="V330:X330"/>
    <mergeCell ref="Y330:AA330"/>
    <mergeCell ref="A331:B331"/>
    <mergeCell ref="E331:F332"/>
    <mergeCell ref="G331:I332"/>
    <mergeCell ref="J331:L332"/>
    <mergeCell ref="M331:O332"/>
    <mergeCell ref="P331:R332"/>
    <mergeCell ref="S331:U332"/>
    <mergeCell ref="V331:X332"/>
    <mergeCell ref="A329:D330"/>
    <mergeCell ref="E329:F330"/>
    <mergeCell ref="G329:I330"/>
    <mergeCell ref="J329:R329"/>
    <mergeCell ref="S329:AA329"/>
    <mergeCell ref="AB341:AB345"/>
    <mergeCell ref="J342:L342"/>
    <mergeCell ref="M342:O342"/>
    <mergeCell ref="P342:R342"/>
    <mergeCell ref="S342:U342"/>
    <mergeCell ref="Y337:AA338"/>
    <mergeCell ref="A338:D339"/>
    <mergeCell ref="E339:F339"/>
    <mergeCell ref="G339:I339"/>
    <mergeCell ref="J339:R339"/>
    <mergeCell ref="S339:AA339"/>
    <mergeCell ref="V336:X336"/>
    <mergeCell ref="Y336:AA336"/>
    <mergeCell ref="A337:B337"/>
    <mergeCell ref="E337:F338"/>
    <mergeCell ref="G337:I338"/>
    <mergeCell ref="J337:L338"/>
    <mergeCell ref="M337:O338"/>
    <mergeCell ref="P337:R338"/>
    <mergeCell ref="S337:U338"/>
    <mergeCell ref="V337:X338"/>
    <mergeCell ref="A335:D336"/>
    <mergeCell ref="E335:F336"/>
    <mergeCell ref="G335:I336"/>
    <mergeCell ref="J335:R335"/>
    <mergeCell ref="S335:AA335"/>
    <mergeCell ref="AB335:AB339"/>
    <mergeCell ref="J336:L336"/>
    <mergeCell ref="M336:O336"/>
    <mergeCell ref="P336:R336"/>
    <mergeCell ref="S336:U336"/>
    <mergeCell ref="J348:L348"/>
    <mergeCell ref="M348:O348"/>
    <mergeCell ref="P348:R348"/>
    <mergeCell ref="S348:U348"/>
    <mergeCell ref="Y343:AA344"/>
    <mergeCell ref="A344:D345"/>
    <mergeCell ref="E345:F345"/>
    <mergeCell ref="G345:I345"/>
    <mergeCell ref="J345:R345"/>
    <mergeCell ref="S345:AA345"/>
    <mergeCell ref="V342:X342"/>
    <mergeCell ref="Y342:AA342"/>
    <mergeCell ref="A343:B343"/>
    <mergeCell ref="E343:F344"/>
    <mergeCell ref="G343:I344"/>
    <mergeCell ref="J343:L344"/>
    <mergeCell ref="M343:O344"/>
    <mergeCell ref="P343:R344"/>
    <mergeCell ref="S343:U344"/>
    <mergeCell ref="V343:X344"/>
    <mergeCell ref="A341:D342"/>
    <mergeCell ref="E341:F342"/>
    <mergeCell ref="G341:I342"/>
    <mergeCell ref="J341:R341"/>
    <mergeCell ref="S341:AA341"/>
    <mergeCell ref="A59:AB59"/>
    <mergeCell ref="A60:D61"/>
    <mergeCell ref="E60:F61"/>
    <mergeCell ref="G60:I61"/>
    <mergeCell ref="J60:R60"/>
    <mergeCell ref="S60:AA60"/>
    <mergeCell ref="AB60:AB64"/>
    <mergeCell ref="J61:L61"/>
    <mergeCell ref="M61:O61"/>
    <mergeCell ref="P61:R61"/>
    <mergeCell ref="Y349:AA350"/>
    <mergeCell ref="A350:D351"/>
    <mergeCell ref="E351:F351"/>
    <mergeCell ref="G351:I351"/>
    <mergeCell ref="J351:R351"/>
    <mergeCell ref="S351:AA351"/>
    <mergeCell ref="V348:X348"/>
    <mergeCell ref="Y348:AA348"/>
    <mergeCell ref="A349:B349"/>
    <mergeCell ref="E349:F350"/>
    <mergeCell ref="G349:I350"/>
    <mergeCell ref="J349:L350"/>
    <mergeCell ref="M349:O350"/>
    <mergeCell ref="P349:R350"/>
    <mergeCell ref="S349:U350"/>
    <mergeCell ref="V349:X350"/>
    <mergeCell ref="A347:D348"/>
    <mergeCell ref="E347:F348"/>
    <mergeCell ref="G347:I348"/>
    <mergeCell ref="J347:R347"/>
    <mergeCell ref="S347:AA347"/>
    <mergeCell ref="AB347:AB351"/>
    <mergeCell ref="AB66:AB70"/>
    <mergeCell ref="J67:L67"/>
    <mergeCell ref="M67:O67"/>
    <mergeCell ref="P67:R67"/>
    <mergeCell ref="S67:U67"/>
    <mergeCell ref="V62:X63"/>
    <mergeCell ref="Y62:AA63"/>
    <mergeCell ref="A63:D64"/>
    <mergeCell ref="E64:F64"/>
    <mergeCell ref="G64:I64"/>
    <mergeCell ref="J64:R64"/>
    <mergeCell ref="S64:AA64"/>
    <mergeCell ref="S61:U61"/>
    <mergeCell ref="V61:X61"/>
    <mergeCell ref="Y61:AA61"/>
    <mergeCell ref="A62:B62"/>
    <mergeCell ref="E62:F63"/>
    <mergeCell ref="G62:I63"/>
    <mergeCell ref="J62:L63"/>
    <mergeCell ref="M62:O63"/>
    <mergeCell ref="P62:R63"/>
    <mergeCell ref="S62:U63"/>
    <mergeCell ref="Y68:AA69"/>
    <mergeCell ref="A69:D70"/>
    <mergeCell ref="E70:F70"/>
    <mergeCell ref="G70:I70"/>
    <mergeCell ref="J70:R70"/>
    <mergeCell ref="S70:AA70"/>
    <mergeCell ref="V67:X67"/>
    <mergeCell ref="Y67:AA67"/>
    <mergeCell ref="A68:B68"/>
    <mergeCell ref="E68:F69"/>
    <mergeCell ref="G68:I69"/>
    <mergeCell ref="J68:L69"/>
    <mergeCell ref="M68:O69"/>
    <mergeCell ref="P68:R69"/>
    <mergeCell ref="S68:U69"/>
    <mergeCell ref="V68:X69"/>
    <mergeCell ref="A66:D67"/>
    <mergeCell ref="E66:F67"/>
    <mergeCell ref="G66:I67"/>
    <mergeCell ref="J66:R66"/>
    <mergeCell ref="S66:AA66"/>
    <mergeCell ref="AB78:AB82"/>
    <mergeCell ref="J79:L79"/>
    <mergeCell ref="M79:O79"/>
    <mergeCell ref="P79:R79"/>
    <mergeCell ref="S79:U79"/>
    <mergeCell ref="Y74:AA75"/>
    <mergeCell ref="A75:D76"/>
    <mergeCell ref="E76:F76"/>
    <mergeCell ref="G76:I76"/>
    <mergeCell ref="J76:R76"/>
    <mergeCell ref="S76:AA76"/>
    <mergeCell ref="V73:X73"/>
    <mergeCell ref="Y73:AA73"/>
    <mergeCell ref="A74:B74"/>
    <mergeCell ref="E74:F75"/>
    <mergeCell ref="G74:I75"/>
    <mergeCell ref="J74:L75"/>
    <mergeCell ref="M74:O75"/>
    <mergeCell ref="P74:R75"/>
    <mergeCell ref="S74:U75"/>
    <mergeCell ref="V74:X75"/>
    <mergeCell ref="A72:D73"/>
    <mergeCell ref="E72:F73"/>
    <mergeCell ref="G72:I73"/>
    <mergeCell ref="J72:R72"/>
    <mergeCell ref="S72:AA72"/>
    <mergeCell ref="AB72:AB76"/>
    <mergeCell ref="J73:L73"/>
    <mergeCell ref="M73:O73"/>
    <mergeCell ref="P73:R73"/>
    <mergeCell ref="S73:U73"/>
    <mergeCell ref="Y80:AA81"/>
    <mergeCell ref="A81:D82"/>
    <mergeCell ref="E82:F82"/>
    <mergeCell ref="G82:I82"/>
    <mergeCell ref="J82:R82"/>
    <mergeCell ref="S82:AA82"/>
    <mergeCell ref="V79:X79"/>
    <mergeCell ref="Y79:AA79"/>
    <mergeCell ref="A80:B80"/>
    <mergeCell ref="E80:F81"/>
    <mergeCell ref="G80:I81"/>
    <mergeCell ref="J80:L81"/>
    <mergeCell ref="M80:O81"/>
    <mergeCell ref="P80:R81"/>
    <mergeCell ref="S80:U81"/>
    <mergeCell ref="V80:X81"/>
    <mergeCell ref="A78:D79"/>
    <mergeCell ref="E78:F79"/>
    <mergeCell ref="G78:I79"/>
    <mergeCell ref="J78:R78"/>
    <mergeCell ref="S78:AA78"/>
    <mergeCell ref="AB90:AB94"/>
    <mergeCell ref="J91:L91"/>
    <mergeCell ref="M91:O91"/>
    <mergeCell ref="P91:R91"/>
    <mergeCell ref="S91:U91"/>
    <mergeCell ref="Y86:AA87"/>
    <mergeCell ref="A87:D88"/>
    <mergeCell ref="E88:F88"/>
    <mergeCell ref="G88:I88"/>
    <mergeCell ref="J88:R88"/>
    <mergeCell ref="S88:AA88"/>
    <mergeCell ref="V85:X85"/>
    <mergeCell ref="Y85:AA85"/>
    <mergeCell ref="A86:B86"/>
    <mergeCell ref="E86:F87"/>
    <mergeCell ref="G86:I87"/>
    <mergeCell ref="J86:L87"/>
    <mergeCell ref="M86:O87"/>
    <mergeCell ref="P86:R87"/>
    <mergeCell ref="S86:U87"/>
    <mergeCell ref="V86:X87"/>
    <mergeCell ref="A84:D85"/>
    <mergeCell ref="E84:F85"/>
    <mergeCell ref="G84:I85"/>
    <mergeCell ref="J84:R84"/>
    <mergeCell ref="S84:AA84"/>
    <mergeCell ref="AB84:AB88"/>
    <mergeCell ref="J85:L85"/>
    <mergeCell ref="M85:O85"/>
    <mergeCell ref="P85:R85"/>
    <mergeCell ref="S85:U85"/>
    <mergeCell ref="M97:O97"/>
    <mergeCell ref="P97:R97"/>
    <mergeCell ref="S97:U97"/>
    <mergeCell ref="Y92:AA93"/>
    <mergeCell ref="A93:D94"/>
    <mergeCell ref="E94:F94"/>
    <mergeCell ref="G94:I94"/>
    <mergeCell ref="J94:R94"/>
    <mergeCell ref="S94:AA94"/>
    <mergeCell ref="V91:X91"/>
    <mergeCell ref="Y91:AA91"/>
    <mergeCell ref="A92:B92"/>
    <mergeCell ref="E92:F93"/>
    <mergeCell ref="G92:I93"/>
    <mergeCell ref="J92:L93"/>
    <mergeCell ref="M92:O93"/>
    <mergeCell ref="P92:R93"/>
    <mergeCell ref="S92:U93"/>
    <mergeCell ref="V92:X93"/>
    <mergeCell ref="A90:D91"/>
    <mergeCell ref="E90:F91"/>
    <mergeCell ref="G90:I91"/>
    <mergeCell ref="J90:R90"/>
    <mergeCell ref="S90:AA90"/>
    <mergeCell ref="J111:L112"/>
    <mergeCell ref="M111:O112"/>
    <mergeCell ref="P111:R112"/>
    <mergeCell ref="S111:U112"/>
    <mergeCell ref="V111:X112"/>
    <mergeCell ref="A109:D110"/>
    <mergeCell ref="E109:F110"/>
    <mergeCell ref="G109:I110"/>
    <mergeCell ref="J109:R109"/>
    <mergeCell ref="S109:AA109"/>
    <mergeCell ref="Y98:AA99"/>
    <mergeCell ref="A99:D100"/>
    <mergeCell ref="E100:F100"/>
    <mergeCell ref="G100:I100"/>
    <mergeCell ref="J100:R100"/>
    <mergeCell ref="S100:AA100"/>
    <mergeCell ref="V97:X97"/>
    <mergeCell ref="Y97:AA97"/>
    <mergeCell ref="A98:B98"/>
    <mergeCell ref="E98:F99"/>
    <mergeCell ref="G98:I99"/>
    <mergeCell ref="J98:L99"/>
    <mergeCell ref="M98:O99"/>
    <mergeCell ref="P98:R99"/>
    <mergeCell ref="S98:U99"/>
    <mergeCell ref="V98:X99"/>
    <mergeCell ref="A96:D97"/>
    <mergeCell ref="E96:F97"/>
    <mergeCell ref="G96:I97"/>
    <mergeCell ref="J96:R96"/>
    <mergeCell ref="S96:AA96"/>
    <mergeCell ref="J97:L97"/>
    <mergeCell ref="V116:X116"/>
    <mergeCell ref="Y116:AA116"/>
    <mergeCell ref="A117:B117"/>
    <mergeCell ref="E117:F118"/>
    <mergeCell ref="G117:I118"/>
    <mergeCell ref="J117:L118"/>
    <mergeCell ref="M117:O118"/>
    <mergeCell ref="P117:R118"/>
    <mergeCell ref="S117:U118"/>
    <mergeCell ref="V117:X118"/>
    <mergeCell ref="A115:D116"/>
    <mergeCell ref="E115:F116"/>
    <mergeCell ref="G115:I116"/>
    <mergeCell ref="J115:R115"/>
    <mergeCell ref="S115:AA115"/>
    <mergeCell ref="AB96:AB100"/>
    <mergeCell ref="AB109:AB113"/>
    <mergeCell ref="J110:L110"/>
    <mergeCell ref="M110:O110"/>
    <mergeCell ref="P110:R110"/>
    <mergeCell ref="S110:U110"/>
    <mergeCell ref="Y111:AA112"/>
    <mergeCell ref="A112:D113"/>
    <mergeCell ref="E113:F113"/>
    <mergeCell ref="G113:I113"/>
    <mergeCell ref="J113:R113"/>
    <mergeCell ref="S113:AA113"/>
    <mergeCell ref="V110:X110"/>
    <mergeCell ref="Y110:AA110"/>
    <mergeCell ref="A111:B111"/>
    <mergeCell ref="E111:F112"/>
    <mergeCell ref="G111:I112"/>
    <mergeCell ref="AB115:AB119"/>
    <mergeCell ref="J116:L116"/>
    <mergeCell ref="M116:O116"/>
    <mergeCell ref="P116:R116"/>
    <mergeCell ref="S116:U116"/>
    <mergeCell ref="Y123:AA124"/>
    <mergeCell ref="A124:D125"/>
    <mergeCell ref="E125:F125"/>
    <mergeCell ref="G125:I125"/>
    <mergeCell ref="J125:R125"/>
    <mergeCell ref="S125:AA125"/>
    <mergeCell ref="V122:X122"/>
    <mergeCell ref="Y122:AA122"/>
    <mergeCell ref="A123:B123"/>
    <mergeCell ref="E123:F124"/>
    <mergeCell ref="G123:I124"/>
    <mergeCell ref="J123:L124"/>
    <mergeCell ref="M123:O124"/>
    <mergeCell ref="P123:R124"/>
    <mergeCell ref="S123:U124"/>
    <mergeCell ref="V123:X124"/>
    <mergeCell ref="A121:D122"/>
    <mergeCell ref="E121:F122"/>
    <mergeCell ref="G121:I122"/>
    <mergeCell ref="J121:R121"/>
    <mergeCell ref="S121:AA121"/>
    <mergeCell ref="Y117:AA118"/>
    <mergeCell ref="A118:D119"/>
    <mergeCell ref="E119:F119"/>
    <mergeCell ref="G119:I119"/>
    <mergeCell ref="J119:R119"/>
    <mergeCell ref="S119:AA119"/>
    <mergeCell ref="AB133:AB137"/>
    <mergeCell ref="J134:L134"/>
    <mergeCell ref="M134:O134"/>
    <mergeCell ref="P134:R134"/>
    <mergeCell ref="S134:U134"/>
    <mergeCell ref="Y129:AA130"/>
    <mergeCell ref="A130:D131"/>
    <mergeCell ref="E131:F131"/>
    <mergeCell ref="G131:I131"/>
    <mergeCell ref="J131:R131"/>
    <mergeCell ref="S131:AA131"/>
    <mergeCell ref="V128:X128"/>
    <mergeCell ref="Y128:AA128"/>
    <mergeCell ref="A129:B129"/>
    <mergeCell ref="E129:F130"/>
    <mergeCell ref="G129:I130"/>
    <mergeCell ref="J129:L130"/>
    <mergeCell ref="M129:O130"/>
    <mergeCell ref="P129:R130"/>
    <mergeCell ref="S129:U130"/>
    <mergeCell ref="V129:X130"/>
    <mergeCell ref="A127:D128"/>
    <mergeCell ref="E127:F128"/>
    <mergeCell ref="G127:I128"/>
    <mergeCell ref="J127:R127"/>
    <mergeCell ref="S127:AA127"/>
    <mergeCell ref="AB127:AB131"/>
    <mergeCell ref="J128:L128"/>
    <mergeCell ref="M128:O128"/>
    <mergeCell ref="P128:R128"/>
    <mergeCell ref="S128:U128"/>
    <mergeCell ref="Y135:AA136"/>
    <mergeCell ref="A136:D137"/>
    <mergeCell ref="E137:F137"/>
    <mergeCell ref="G137:I137"/>
    <mergeCell ref="J137:R137"/>
    <mergeCell ref="S137:AA137"/>
    <mergeCell ref="V134:X134"/>
    <mergeCell ref="Y134:AA134"/>
    <mergeCell ref="A135:B135"/>
    <mergeCell ref="E135:F136"/>
    <mergeCell ref="G135:I136"/>
    <mergeCell ref="J135:L136"/>
    <mergeCell ref="M135:O136"/>
    <mergeCell ref="P135:R136"/>
    <mergeCell ref="S135:U136"/>
    <mergeCell ref="V135:X136"/>
    <mergeCell ref="A133:D134"/>
    <mergeCell ref="E133:F134"/>
    <mergeCell ref="G133:I134"/>
    <mergeCell ref="J133:R133"/>
    <mergeCell ref="S133:AA133"/>
    <mergeCell ref="Y141:AA142"/>
    <mergeCell ref="A142:D143"/>
    <mergeCell ref="E143:F143"/>
    <mergeCell ref="G143:I143"/>
    <mergeCell ref="J143:R143"/>
    <mergeCell ref="S143:AA143"/>
    <mergeCell ref="V140:X140"/>
    <mergeCell ref="Y140:AA140"/>
    <mergeCell ref="A141:B141"/>
    <mergeCell ref="E141:F142"/>
    <mergeCell ref="G141:I142"/>
    <mergeCell ref="J141:L142"/>
    <mergeCell ref="M141:O142"/>
    <mergeCell ref="P141:R142"/>
    <mergeCell ref="S141:U142"/>
    <mergeCell ref="V141:X142"/>
    <mergeCell ref="A139:D140"/>
    <mergeCell ref="E139:F140"/>
    <mergeCell ref="G139:I140"/>
    <mergeCell ref="J139:R139"/>
    <mergeCell ref="S139:AA139"/>
    <mergeCell ref="J140:L140"/>
    <mergeCell ref="M140:O140"/>
    <mergeCell ref="P140:R140"/>
    <mergeCell ref="S140:U140"/>
    <mergeCell ref="AB139:AB143"/>
    <mergeCell ref="AB164:AB168"/>
    <mergeCell ref="J165:L165"/>
    <mergeCell ref="M165:O165"/>
    <mergeCell ref="P165:R165"/>
    <mergeCell ref="S165:U165"/>
    <mergeCell ref="Y160:AA161"/>
    <mergeCell ref="A161:D162"/>
    <mergeCell ref="E162:F162"/>
    <mergeCell ref="G162:I162"/>
    <mergeCell ref="J162:R162"/>
    <mergeCell ref="S162:AA162"/>
    <mergeCell ref="V159:X159"/>
    <mergeCell ref="Y159:AA159"/>
    <mergeCell ref="A160:B160"/>
    <mergeCell ref="E160:F161"/>
    <mergeCell ref="G160:I161"/>
    <mergeCell ref="J160:L161"/>
    <mergeCell ref="M160:O161"/>
    <mergeCell ref="P160:R161"/>
    <mergeCell ref="S160:U161"/>
    <mergeCell ref="V160:X161"/>
    <mergeCell ref="A158:D159"/>
    <mergeCell ref="E158:F159"/>
    <mergeCell ref="G158:I159"/>
    <mergeCell ref="J158:R158"/>
    <mergeCell ref="S158:AA158"/>
    <mergeCell ref="AB158:AB162"/>
    <mergeCell ref="J159:L159"/>
    <mergeCell ref="M159:O159"/>
    <mergeCell ref="P159:R159"/>
    <mergeCell ref="S159:U159"/>
    <mergeCell ref="S168:AA168"/>
    <mergeCell ref="V165:X165"/>
    <mergeCell ref="Y165:AA165"/>
    <mergeCell ref="A166:B166"/>
    <mergeCell ref="E166:F167"/>
    <mergeCell ref="G166:I167"/>
    <mergeCell ref="J166:L167"/>
    <mergeCell ref="M166:O167"/>
    <mergeCell ref="P166:R167"/>
    <mergeCell ref="S166:U167"/>
    <mergeCell ref="V166:X167"/>
    <mergeCell ref="A164:D165"/>
    <mergeCell ref="E164:F165"/>
    <mergeCell ref="G164:I165"/>
    <mergeCell ref="J164:R164"/>
    <mergeCell ref="S164:AA164"/>
    <mergeCell ref="AB176:AB180"/>
    <mergeCell ref="J177:L177"/>
    <mergeCell ref="M177:O177"/>
    <mergeCell ref="P177:R177"/>
    <mergeCell ref="S177:U177"/>
    <mergeCell ref="Y172:AA173"/>
    <mergeCell ref="A173:D174"/>
    <mergeCell ref="E174:F174"/>
    <mergeCell ref="G174:I174"/>
    <mergeCell ref="J174:R174"/>
    <mergeCell ref="S174:AA174"/>
    <mergeCell ref="V171:X171"/>
    <mergeCell ref="Y171:AA171"/>
    <mergeCell ref="A172:B172"/>
    <mergeCell ref="E172:F173"/>
    <mergeCell ref="G172:I173"/>
    <mergeCell ref="AB170:AB174"/>
    <mergeCell ref="J171:L171"/>
    <mergeCell ref="M171:O171"/>
    <mergeCell ref="P171:R171"/>
    <mergeCell ref="S171:U171"/>
    <mergeCell ref="J183:L183"/>
    <mergeCell ref="M183:O183"/>
    <mergeCell ref="P183:R183"/>
    <mergeCell ref="S183:U183"/>
    <mergeCell ref="Y178:AA179"/>
    <mergeCell ref="A179:D180"/>
    <mergeCell ref="E180:F180"/>
    <mergeCell ref="G180:I180"/>
    <mergeCell ref="J180:R180"/>
    <mergeCell ref="S180:AA180"/>
    <mergeCell ref="V177:X177"/>
    <mergeCell ref="Y177:AA177"/>
    <mergeCell ref="A178:B178"/>
    <mergeCell ref="E178:F179"/>
    <mergeCell ref="G178:I179"/>
    <mergeCell ref="J178:L179"/>
    <mergeCell ref="M178:O179"/>
    <mergeCell ref="S184:U185"/>
    <mergeCell ref="V184:X185"/>
    <mergeCell ref="A182:D183"/>
    <mergeCell ref="E182:F183"/>
    <mergeCell ref="G182:I183"/>
    <mergeCell ref="J182:R182"/>
    <mergeCell ref="S182:AA182"/>
    <mergeCell ref="J172:L173"/>
    <mergeCell ref="M172:O173"/>
    <mergeCell ref="P172:R173"/>
    <mergeCell ref="S172:U173"/>
    <mergeCell ref="V172:X173"/>
    <mergeCell ref="A170:D171"/>
    <mergeCell ref="E170:F171"/>
    <mergeCell ref="G170:I171"/>
    <mergeCell ref="J170:R170"/>
    <mergeCell ref="S170:AA170"/>
    <mergeCell ref="M209:O210"/>
    <mergeCell ref="P209:R210"/>
    <mergeCell ref="S209:U210"/>
    <mergeCell ref="V209:X210"/>
    <mergeCell ref="A207:D208"/>
    <mergeCell ref="E207:F208"/>
    <mergeCell ref="G207:I208"/>
    <mergeCell ref="J207:R207"/>
    <mergeCell ref="S207:AA207"/>
    <mergeCell ref="A200:D201"/>
    <mergeCell ref="P178:R179"/>
    <mergeCell ref="S178:U179"/>
    <mergeCell ref="V178:X179"/>
    <mergeCell ref="A176:D177"/>
    <mergeCell ref="E176:F177"/>
    <mergeCell ref="G176:I177"/>
    <mergeCell ref="J176:R176"/>
    <mergeCell ref="S176:AA176"/>
    <mergeCell ref="Y184:AA185"/>
    <mergeCell ref="A185:D186"/>
    <mergeCell ref="E186:F186"/>
    <mergeCell ref="G186:I186"/>
    <mergeCell ref="J186:R186"/>
    <mergeCell ref="S186:AA186"/>
    <mergeCell ref="V183:X183"/>
    <mergeCell ref="Y183:AA183"/>
    <mergeCell ref="A184:B184"/>
    <mergeCell ref="E184:F185"/>
    <mergeCell ref="G184:I185"/>
    <mergeCell ref="J184:L185"/>
    <mergeCell ref="M184:O185"/>
    <mergeCell ref="P184:R185"/>
    <mergeCell ref="Y214:AA214"/>
    <mergeCell ref="A215:B215"/>
    <mergeCell ref="E215:F216"/>
    <mergeCell ref="G215:I216"/>
    <mergeCell ref="J215:L216"/>
    <mergeCell ref="M215:O216"/>
    <mergeCell ref="P215:R216"/>
    <mergeCell ref="S215:U216"/>
    <mergeCell ref="V215:X216"/>
    <mergeCell ref="A213:D214"/>
    <mergeCell ref="E213:F214"/>
    <mergeCell ref="G213:I214"/>
    <mergeCell ref="J213:R213"/>
    <mergeCell ref="S213:AA213"/>
    <mergeCell ref="AB182:AB186"/>
    <mergeCell ref="AB207:AB211"/>
    <mergeCell ref="J208:L208"/>
    <mergeCell ref="M208:O208"/>
    <mergeCell ref="P208:R208"/>
    <mergeCell ref="S208:U208"/>
    <mergeCell ref="Y209:AA210"/>
    <mergeCell ref="A210:D211"/>
    <mergeCell ref="E211:F211"/>
    <mergeCell ref="G211:I211"/>
    <mergeCell ref="J211:R211"/>
    <mergeCell ref="S211:AA211"/>
    <mergeCell ref="V208:X208"/>
    <mergeCell ref="Y208:AA208"/>
    <mergeCell ref="A209:B209"/>
    <mergeCell ref="E209:F210"/>
    <mergeCell ref="G209:I210"/>
    <mergeCell ref="J209:L210"/>
    <mergeCell ref="AB225:AB229"/>
    <mergeCell ref="Y215:AA216"/>
    <mergeCell ref="A216:D217"/>
    <mergeCell ref="E217:F217"/>
    <mergeCell ref="G217:I217"/>
    <mergeCell ref="J217:R217"/>
    <mergeCell ref="S217:AA217"/>
    <mergeCell ref="V226:X226"/>
    <mergeCell ref="Y226:AA226"/>
    <mergeCell ref="A227:B227"/>
    <mergeCell ref="E227:F228"/>
    <mergeCell ref="G227:I228"/>
    <mergeCell ref="J227:L228"/>
    <mergeCell ref="M227:O228"/>
    <mergeCell ref="P227:R228"/>
    <mergeCell ref="S227:U228"/>
    <mergeCell ref="V227:X228"/>
    <mergeCell ref="A225:D226"/>
    <mergeCell ref="E225:F226"/>
    <mergeCell ref="G225:I226"/>
    <mergeCell ref="J225:R225"/>
    <mergeCell ref="S225:AA225"/>
    <mergeCell ref="AB213:AB217"/>
    <mergeCell ref="J214:L214"/>
    <mergeCell ref="M214:O214"/>
    <mergeCell ref="P214:R214"/>
    <mergeCell ref="S214:U214"/>
    <mergeCell ref="J226:L226"/>
    <mergeCell ref="M226:O226"/>
    <mergeCell ref="P226:R226"/>
    <mergeCell ref="S226:U226"/>
    <mergeCell ref="V214:X214"/>
    <mergeCell ref="Y221:AA222"/>
    <mergeCell ref="A222:D223"/>
    <mergeCell ref="E223:F223"/>
    <mergeCell ref="G223:I223"/>
    <mergeCell ref="J223:R223"/>
    <mergeCell ref="S223:AA223"/>
    <mergeCell ref="V220:X220"/>
    <mergeCell ref="Y220:AA220"/>
    <mergeCell ref="A221:B221"/>
    <mergeCell ref="E221:F222"/>
    <mergeCell ref="G221:I222"/>
    <mergeCell ref="J221:L222"/>
    <mergeCell ref="M221:O222"/>
    <mergeCell ref="P221:R222"/>
    <mergeCell ref="S221:U222"/>
    <mergeCell ref="V221:X222"/>
    <mergeCell ref="A219:D220"/>
    <mergeCell ref="E219:F220"/>
    <mergeCell ref="G219:I220"/>
    <mergeCell ref="J219:R219"/>
    <mergeCell ref="S219:AA219"/>
    <mergeCell ref="Y257:AA257"/>
    <mergeCell ref="A258:B258"/>
    <mergeCell ref="E258:F259"/>
    <mergeCell ref="G258:I259"/>
    <mergeCell ref="J258:L259"/>
    <mergeCell ref="M258:O259"/>
    <mergeCell ref="P258:R259"/>
    <mergeCell ref="S258:U259"/>
    <mergeCell ref="V258:X259"/>
    <mergeCell ref="A256:D257"/>
    <mergeCell ref="E256:F257"/>
    <mergeCell ref="G256:I257"/>
    <mergeCell ref="J256:R256"/>
    <mergeCell ref="S256:AA256"/>
    <mergeCell ref="Y227:AA228"/>
    <mergeCell ref="A228:D229"/>
    <mergeCell ref="E229:F229"/>
    <mergeCell ref="G229:I229"/>
    <mergeCell ref="J229:R229"/>
    <mergeCell ref="S229:AA229"/>
    <mergeCell ref="A237:D238"/>
    <mergeCell ref="E237:F238"/>
    <mergeCell ref="G237:I238"/>
    <mergeCell ref="J237:R237"/>
    <mergeCell ref="S237:AA237"/>
    <mergeCell ref="E243:F244"/>
    <mergeCell ref="G243:I244"/>
    <mergeCell ref="J243:R243"/>
    <mergeCell ref="S243:AA243"/>
    <mergeCell ref="A249:D250"/>
    <mergeCell ref="E249:F250"/>
    <mergeCell ref="G249:I250"/>
    <mergeCell ref="AB268:AB272"/>
    <mergeCell ref="Y258:AA259"/>
    <mergeCell ref="A259:D260"/>
    <mergeCell ref="E260:F260"/>
    <mergeCell ref="G260:I260"/>
    <mergeCell ref="J260:R260"/>
    <mergeCell ref="S260:AA260"/>
    <mergeCell ref="V269:X269"/>
    <mergeCell ref="Y269:AA269"/>
    <mergeCell ref="A270:B270"/>
    <mergeCell ref="E270:F271"/>
    <mergeCell ref="G270:I271"/>
    <mergeCell ref="J270:L271"/>
    <mergeCell ref="M270:O271"/>
    <mergeCell ref="P270:R271"/>
    <mergeCell ref="S270:U271"/>
    <mergeCell ref="V270:X271"/>
    <mergeCell ref="A268:D269"/>
    <mergeCell ref="E268:F269"/>
    <mergeCell ref="G268:I269"/>
    <mergeCell ref="J268:R268"/>
    <mergeCell ref="S268:AA268"/>
    <mergeCell ref="AB256:AB260"/>
    <mergeCell ref="J257:L257"/>
    <mergeCell ref="M257:O257"/>
    <mergeCell ref="P257:R257"/>
    <mergeCell ref="S257:U257"/>
    <mergeCell ref="J269:L269"/>
    <mergeCell ref="M269:O269"/>
    <mergeCell ref="P269:R269"/>
    <mergeCell ref="S269:U269"/>
    <mergeCell ref="V257:X257"/>
    <mergeCell ref="Y264:AA265"/>
    <mergeCell ref="A265:D266"/>
    <mergeCell ref="E266:F266"/>
    <mergeCell ref="G266:I266"/>
    <mergeCell ref="J266:R266"/>
    <mergeCell ref="S266:AA266"/>
    <mergeCell ref="V263:X263"/>
    <mergeCell ref="Y263:AA263"/>
    <mergeCell ref="A264:B264"/>
    <mergeCell ref="E264:F265"/>
    <mergeCell ref="G264:I265"/>
    <mergeCell ref="J264:L265"/>
    <mergeCell ref="M264:O265"/>
    <mergeCell ref="P264:R265"/>
    <mergeCell ref="S264:U265"/>
    <mergeCell ref="V264:X265"/>
    <mergeCell ref="A262:D263"/>
    <mergeCell ref="E262:F263"/>
    <mergeCell ref="G262:I263"/>
    <mergeCell ref="J262:R262"/>
    <mergeCell ref="S262:AA262"/>
    <mergeCell ref="V355:X355"/>
    <mergeCell ref="Y355:AA355"/>
    <mergeCell ref="A356:B356"/>
    <mergeCell ref="E356:F357"/>
    <mergeCell ref="G356:I357"/>
    <mergeCell ref="J356:L357"/>
    <mergeCell ref="M356:O357"/>
    <mergeCell ref="P356:R357"/>
    <mergeCell ref="S356:U357"/>
    <mergeCell ref="V356:X357"/>
    <mergeCell ref="A354:D355"/>
    <mergeCell ref="E354:F355"/>
    <mergeCell ref="G354:I355"/>
    <mergeCell ref="J354:R354"/>
    <mergeCell ref="S354:AA354"/>
    <mergeCell ref="Y270:AA271"/>
    <mergeCell ref="A271:D272"/>
    <mergeCell ref="E272:F272"/>
    <mergeCell ref="G272:I272"/>
    <mergeCell ref="J272:R272"/>
    <mergeCell ref="S272:AA272"/>
    <mergeCell ref="A280:D281"/>
    <mergeCell ref="E280:F281"/>
    <mergeCell ref="G280:I281"/>
    <mergeCell ref="J280:R280"/>
    <mergeCell ref="S280:AA280"/>
    <mergeCell ref="E286:F287"/>
    <mergeCell ref="G286:I287"/>
    <mergeCell ref="J286:R286"/>
    <mergeCell ref="S286:AA286"/>
    <mergeCell ref="A292:D293"/>
    <mergeCell ref="E292:F293"/>
    <mergeCell ref="E362:F363"/>
    <mergeCell ref="G362:I363"/>
    <mergeCell ref="J362:L363"/>
    <mergeCell ref="M362:O363"/>
    <mergeCell ref="P362:R363"/>
    <mergeCell ref="S362:U363"/>
    <mergeCell ref="V362:X363"/>
    <mergeCell ref="A360:D361"/>
    <mergeCell ref="E360:F361"/>
    <mergeCell ref="G360:I361"/>
    <mergeCell ref="J360:R360"/>
    <mergeCell ref="S360:AA360"/>
    <mergeCell ref="P361:R361"/>
    <mergeCell ref="S361:U361"/>
    <mergeCell ref="Y356:AA357"/>
    <mergeCell ref="A357:D358"/>
    <mergeCell ref="E358:F358"/>
    <mergeCell ref="G358:I358"/>
    <mergeCell ref="J358:R358"/>
    <mergeCell ref="S358:AA358"/>
    <mergeCell ref="AB360:AB364"/>
    <mergeCell ref="E372:F373"/>
    <mergeCell ref="G372:I373"/>
    <mergeCell ref="E378:F379"/>
    <mergeCell ref="G378:I379"/>
    <mergeCell ref="J376:R376"/>
    <mergeCell ref="S376:AA376"/>
    <mergeCell ref="E384:F385"/>
    <mergeCell ref="G384:I385"/>
    <mergeCell ref="J382:R382"/>
    <mergeCell ref="S382:AA382"/>
    <mergeCell ref="E390:F391"/>
    <mergeCell ref="G390:I391"/>
    <mergeCell ref="J388:R388"/>
    <mergeCell ref="S388:AA388"/>
    <mergeCell ref="A384:D385"/>
    <mergeCell ref="E396:F397"/>
    <mergeCell ref="G396:I397"/>
    <mergeCell ref="J394:R394"/>
    <mergeCell ref="S394:AA394"/>
    <mergeCell ref="A396:D397"/>
    <mergeCell ref="J370:R370"/>
    <mergeCell ref="S370:AA370"/>
    <mergeCell ref="Y362:AA363"/>
    <mergeCell ref="A363:D364"/>
    <mergeCell ref="E364:F364"/>
    <mergeCell ref="G364:I364"/>
    <mergeCell ref="J364:R364"/>
    <mergeCell ref="S364:AA364"/>
    <mergeCell ref="V361:X361"/>
    <mergeCell ref="Y361:AA361"/>
    <mergeCell ref="A362:B362"/>
    <mergeCell ref="A500:AB500"/>
    <mergeCell ref="A501:AB503"/>
    <mergeCell ref="A402:AB402"/>
    <mergeCell ref="E403:F404"/>
    <mergeCell ref="G403:I404"/>
    <mergeCell ref="J403:R403"/>
    <mergeCell ref="S403:AA403"/>
    <mergeCell ref="AB403:AB407"/>
    <mergeCell ref="J404:L404"/>
    <mergeCell ref="J413:R413"/>
    <mergeCell ref="S413:AA413"/>
    <mergeCell ref="A409:D410"/>
    <mergeCell ref="A406:D407"/>
    <mergeCell ref="E415:F416"/>
    <mergeCell ref="G415:I416"/>
    <mergeCell ref="E421:F422"/>
    <mergeCell ref="G421:I422"/>
    <mergeCell ref="J419:R419"/>
    <mergeCell ref="S419:AA419"/>
    <mergeCell ref="M404:O404"/>
    <mergeCell ref="P404:R404"/>
    <mergeCell ref="S404:U404"/>
    <mergeCell ref="V404:X404"/>
    <mergeCell ref="Y404:AA404"/>
    <mergeCell ref="A405:B405"/>
    <mergeCell ref="E405:F406"/>
    <mergeCell ref="G405:I406"/>
    <mergeCell ref="J405:L406"/>
    <mergeCell ref="M405:O406"/>
    <mergeCell ref="P405:R406"/>
    <mergeCell ref="S405:U406"/>
    <mergeCell ref="V405:X406"/>
  </mergeCells>
  <conditionalFormatting sqref="AB11">
    <cfRule type="cellIs" dxfId="2078" priority="456" operator="equal">
      <formula>0</formula>
    </cfRule>
    <cfRule type="cellIs" dxfId="2077" priority="457" operator="between">
      <formula>20</formula>
      <formula>25</formula>
    </cfRule>
    <cfRule type="cellIs" dxfId="2076" priority="458" operator="between">
      <formula>15</formula>
      <formula>19.99</formula>
    </cfRule>
    <cfRule type="cellIs" dxfId="2075" priority="459" operator="between">
      <formula>10</formula>
      <formula>14.99</formula>
    </cfRule>
    <cfRule type="cellIs" dxfId="2074" priority="460" operator="between">
      <formula>5</formula>
      <formula>9.99</formula>
    </cfRule>
    <cfRule type="cellIs" dxfId="2073" priority="461" operator="between">
      <formula>0.001</formula>
      <formula>4.99</formula>
    </cfRule>
    <cfRule type="cellIs" dxfId="2072" priority="462" operator="equal">
      <formula>0</formula>
    </cfRule>
  </conditionalFormatting>
  <conditionalFormatting sqref="AB17">
    <cfRule type="cellIs" dxfId="2071" priority="2318" operator="equal">
      <formula>0</formula>
    </cfRule>
    <cfRule type="cellIs" dxfId="2070" priority="2319" operator="between">
      <formula>20</formula>
      <formula>25</formula>
    </cfRule>
    <cfRule type="cellIs" dxfId="2069" priority="2320" operator="between">
      <formula>15</formula>
      <formula>19.99</formula>
    </cfRule>
    <cfRule type="cellIs" dxfId="2068" priority="2321" operator="between">
      <formula>10</formula>
      <formula>14.99</formula>
    </cfRule>
    <cfRule type="cellIs" dxfId="2067" priority="2322" operator="between">
      <formula>5</formula>
      <formula>9.99</formula>
    </cfRule>
    <cfRule type="cellIs" dxfId="2066" priority="2323" operator="between">
      <formula>0.001</formula>
      <formula>4.99</formula>
    </cfRule>
    <cfRule type="cellIs" dxfId="2065" priority="2324" operator="equal">
      <formula>0</formula>
    </cfRule>
  </conditionalFormatting>
  <conditionalFormatting sqref="AB23">
    <cfRule type="cellIs" dxfId="2064" priority="2311" operator="equal">
      <formula>0</formula>
    </cfRule>
    <cfRule type="cellIs" dxfId="2063" priority="2312" operator="between">
      <formula>20</formula>
      <formula>25</formula>
    </cfRule>
    <cfRule type="cellIs" dxfId="2062" priority="2313" operator="between">
      <formula>15</formula>
      <formula>19.99</formula>
    </cfRule>
    <cfRule type="cellIs" dxfId="2061" priority="2314" operator="between">
      <formula>10</formula>
      <formula>14.99</formula>
    </cfRule>
    <cfRule type="cellIs" dxfId="2060" priority="2315" operator="between">
      <formula>5</formula>
      <formula>9.99</formula>
    </cfRule>
    <cfRule type="cellIs" dxfId="2059" priority="2316" operator="between">
      <formula>0.001</formula>
      <formula>4.99</formula>
    </cfRule>
    <cfRule type="cellIs" dxfId="2058" priority="2317" operator="equal">
      <formula>0</formula>
    </cfRule>
  </conditionalFormatting>
  <conditionalFormatting sqref="AB29">
    <cfRule type="cellIs" dxfId="2057" priority="2304" operator="equal">
      <formula>0</formula>
    </cfRule>
    <cfRule type="cellIs" dxfId="2056" priority="2305" operator="between">
      <formula>20</formula>
      <formula>25</formula>
    </cfRule>
    <cfRule type="cellIs" dxfId="2055" priority="2306" operator="between">
      <formula>15</formula>
      <formula>19.99</formula>
    </cfRule>
    <cfRule type="cellIs" dxfId="2054" priority="2307" operator="between">
      <formula>10</formula>
      <formula>14.99</formula>
    </cfRule>
    <cfRule type="cellIs" dxfId="2053" priority="2308" operator="between">
      <formula>5</formula>
      <formula>9.99</formula>
    </cfRule>
    <cfRule type="cellIs" dxfId="2052" priority="2309" operator="between">
      <formula>0.001</formula>
      <formula>4.99</formula>
    </cfRule>
    <cfRule type="cellIs" dxfId="2051" priority="2310" operator="equal">
      <formula>0</formula>
    </cfRule>
  </conditionalFormatting>
  <conditionalFormatting sqref="AB35">
    <cfRule type="cellIs" dxfId="2050" priority="2297" operator="equal">
      <formula>0</formula>
    </cfRule>
    <cfRule type="cellIs" dxfId="2049" priority="2298" operator="between">
      <formula>20</formula>
      <formula>25</formula>
    </cfRule>
    <cfRule type="cellIs" dxfId="2048" priority="2299" operator="between">
      <formula>15</formula>
      <formula>19.99</formula>
    </cfRule>
    <cfRule type="cellIs" dxfId="2047" priority="2300" operator="between">
      <formula>10</formula>
      <formula>14.99</formula>
    </cfRule>
    <cfRule type="cellIs" dxfId="2046" priority="2301" operator="between">
      <formula>5</formula>
      <formula>9.99</formula>
    </cfRule>
    <cfRule type="cellIs" dxfId="2045" priority="2302" operator="between">
      <formula>0.001</formula>
      <formula>4.99</formula>
    </cfRule>
    <cfRule type="cellIs" dxfId="2044" priority="2303" operator="equal">
      <formula>0</formula>
    </cfRule>
  </conditionalFormatting>
  <conditionalFormatting sqref="AB41">
    <cfRule type="cellIs" dxfId="2043" priority="2290" operator="equal">
      <formula>0</formula>
    </cfRule>
    <cfRule type="cellIs" dxfId="2042" priority="2291" operator="between">
      <formula>20</formula>
      <formula>25</formula>
    </cfRule>
    <cfRule type="cellIs" dxfId="2041" priority="2292" operator="between">
      <formula>15</formula>
      <formula>19.99</formula>
    </cfRule>
    <cfRule type="cellIs" dxfId="2040" priority="2293" operator="between">
      <formula>10</formula>
      <formula>14.99</formula>
    </cfRule>
    <cfRule type="cellIs" dxfId="2039" priority="2294" operator="between">
      <formula>5</formula>
      <formula>9.99</formula>
    </cfRule>
    <cfRule type="cellIs" dxfId="2038" priority="2295" operator="between">
      <formula>0.001</formula>
      <formula>4.99</formula>
    </cfRule>
    <cfRule type="cellIs" dxfId="2037" priority="2296" operator="equal">
      <formula>0</formula>
    </cfRule>
  </conditionalFormatting>
  <conditionalFormatting sqref="AB47">
    <cfRule type="cellIs" dxfId="2036" priority="2283" operator="equal">
      <formula>0</formula>
    </cfRule>
    <cfRule type="cellIs" dxfId="2035" priority="2284" operator="between">
      <formula>20</formula>
      <formula>25</formula>
    </cfRule>
    <cfRule type="cellIs" dxfId="2034" priority="2285" operator="between">
      <formula>15</formula>
      <formula>19.99</formula>
    </cfRule>
    <cfRule type="cellIs" dxfId="2033" priority="2286" operator="between">
      <formula>10</formula>
      <formula>14.99</formula>
    </cfRule>
    <cfRule type="cellIs" dxfId="2032" priority="2287" operator="between">
      <formula>5</formula>
      <formula>9.99</formula>
    </cfRule>
    <cfRule type="cellIs" dxfId="2031" priority="2288" operator="between">
      <formula>0.001</formula>
      <formula>4.99</formula>
    </cfRule>
    <cfRule type="cellIs" dxfId="2030" priority="2289" operator="equal">
      <formula>0</formula>
    </cfRule>
  </conditionalFormatting>
  <conditionalFormatting sqref="AB53">
    <cfRule type="cellIs" dxfId="2029" priority="2276" operator="equal">
      <formula>0</formula>
    </cfRule>
    <cfRule type="cellIs" dxfId="2028" priority="2277" operator="between">
      <formula>20</formula>
      <formula>25</formula>
    </cfRule>
    <cfRule type="cellIs" dxfId="2027" priority="2278" operator="between">
      <formula>15</formula>
      <formula>19.99</formula>
    </cfRule>
    <cfRule type="cellIs" dxfId="2026" priority="2279" operator="between">
      <formula>10</formula>
      <formula>14.99</formula>
    </cfRule>
    <cfRule type="cellIs" dxfId="2025" priority="2280" operator="between">
      <formula>5</formula>
      <formula>9.99</formula>
    </cfRule>
    <cfRule type="cellIs" dxfId="2024" priority="2281" operator="between">
      <formula>0.001</formula>
      <formula>4.99</formula>
    </cfRule>
    <cfRule type="cellIs" dxfId="2023" priority="2282" operator="equal">
      <formula>0</formula>
    </cfRule>
  </conditionalFormatting>
  <conditionalFormatting sqref="AB60">
    <cfRule type="cellIs" dxfId="2022" priority="393" operator="equal">
      <formula>0</formula>
    </cfRule>
    <cfRule type="cellIs" dxfId="2021" priority="394" operator="between">
      <formula>20</formula>
      <formula>25</formula>
    </cfRule>
    <cfRule type="cellIs" dxfId="2020" priority="395" operator="between">
      <formula>15</formula>
      <formula>19.99</formula>
    </cfRule>
    <cfRule type="cellIs" dxfId="2019" priority="396" operator="between">
      <formula>10</formula>
      <formula>14.99</formula>
    </cfRule>
    <cfRule type="cellIs" dxfId="2018" priority="397" operator="between">
      <formula>5</formula>
      <formula>9.99</formula>
    </cfRule>
    <cfRule type="cellIs" dxfId="2017" priority="398" operator="between">
      <formula>0.001</formula>
      <formula>4.99</formula>
    </cfRule>
    <cfRule type="cellIs" dxfId="2016" priority="399" operator="equal">
      <formula>0</formula>
    </cfRule>
  </conditionalFormatting>
  <conditionalFormatting sqref="AB66">
    <cfRule type="cellIs" dxfId="2015" priority="442" operator="equal">
      <formula>0</formula>
    </cfRule>
    <cfRule type="cellIs" dxfId="2014" priority="443" operator="between">
      <formula>20</formula>
      <formula>25</formula>
    </cfRule>
    <cfRule type="cellIs" dxfId="2013" priority="444" operator="between">
      <formula>15</formula>
      <formula>19.99</formula>
    </cfRule>
    <cfRule type="cellIs" dxfId="2012" priority="445" operator="between">
      <formula>10</formula>
      <formula>14.99</formula>
    </cfRule>
    <cfRule type="cellIs" dxfId="2011" priority="446" operator="between">
      <formula>5</formula>
      <formula>9.99</formula>
    </cfRule>
    <cfRule type="cellIs" dxfId="2010" priority="447" operator="between">
      <formula>0.001</formula>
      <formula>4.99</formula>
    </cfRule>
    <cfRule type="cellIs" dxfId="2009" priority="448" operator="equal">
      <formula>0</formula>
    </cfRule>
  </conditionalFormatting>
  <conditionalFormatting sqref="AB72">
    <cfRule type="cellIs" dxfId="2008" priority="435" operator="equal">
      <formula>0</formula>
    </cfRule>
    <cfRule type="cellIs" dxfId="2007" priority="436" operator="between">
      <formula>20</formula>
      <formula>25</formula>
    </cfRule>
    <cfRule type="cellIs" dxfId="2006" priority="437" operator="between">
      <formula>15</formula>
      <formula>19.99</formula>
    </cfRule>
    <cfRule type="cellIs" dxfId="2005" priority="438" operator="between">
      <formula>10</formula>
      <formula>14.99</formula>
    </cfRule>
    <cfRule type="cellIs" dxfId="2004" priority="439" operator="between">
      <formula>5</formula>
      <formula>9.99</formula>
    </cfRule>
    <cfRule type="cellIs" dxfId="2003" priority="440" operator="between">
      <formula>0.001</formula>
      <formula>4.99</formula>
    </cfRule>
    <cfRule type="cellIs" dxfId="2002" priority="441" operator="equal">
      <formula>0</formula>
    </cfRule>
  </conditionalFormatting>
  <conditionalFormatting sqref="AB78">
    <cfRule type="cellIs" dxfId="2001" priority="428" operator="equal">
      <formula>0</formula>
    </cfRule>
    <cfRule type="cellIs" dxfId="2000" priority="429" operator="between">
      <formula>20</formula>
      <formula>25</formula>
    </cfRule>
    <cfRule type="cellIs" dxfId="1999" priority="430" operator="between">
      <formula>15</formula>
      <formula>19.99</formula>
    </cfRule>
    <cfRule type="cellIs" dxfId="1998" priority="431" operator="between">
      <formula>10</formula>
      <formula>14.99</formula>
    </cfRule>
    <cfRule type="cellIs" dxfId="1997" priority="432" operator="between">
      <formula>5</formula>
      <formula>9.99</formula>
    </cfRule>
    <cfRule type="cellIs" dxfId="1996" priority="433" operator="between">
      <formula>0.001</formula>
      <formula>4.99</formula>
    </cfRule>
    <cfRule type="cellIs" dxfId="1995" priority="434" operator="equal">
      <formula>0</formula>
    </cfRule>
  </conditionalFormatting>
  <conditionalFormatting sqref="AB84">
    <cfRule type="cellIs" dxfId="1994" priority="421" operator="equal">
      <formula>0</formula>
    </cfRule>
    <cfRule type="cellIs" dxfId="1993" priority="422" operator="between">
      <formula>20</formula>
      <formula>25</formula>
    </cfRule>
    <cfRule type="cellIs" dxfId="1992" priority="423" operator="between">
      <formula>15</formula>
      <formula>19.99</formula>
    </cfRule>
    <cfRule type="cellIs" dxfId="1991" priority="424" operator="between">
      <formula>10</formula>
      <formula>14.99</formula>
    </cfRule>
    <cfRule type="cellIs" dxfId="1990" priority="425" operator="between">
      <formula>5</formula>
      <formula>9.99</formula>
    </cfRule>
    <cfRule type="cellIs" dxfId="1989" priority="426" operator="between">
      <formula>0.001</formula>
      <formula>4.99</formula>
    </cfRule>
    <cfRule type="cellIs" dxfId="1988" priority="427" operator="equal">
      <formula>0</formula>
    </cfRule>
  </conditionalFormatting>
  <conditionalFormatting sqref="AB90">
    <cfRule type="cellIs" dxfId="1987" priority="414" operator="equal">
      <formula>0</formula>
    </cfRule>
    <cfRule type="cellIs" dxfId="1986" priority="415" operator="between">
      <formula>20</formula>
      <formula>25</formula>
    </cfRule>
    <cfRule type="cellIs" dxfId="1985" priority="416" operator="between">
      <formula>15</formula>
      <formula>19.99</formula>
    </cfRule>
    <cfRule type="cellIs" dxfId="1984" priority="417" operator="between">
      <formula>10</formula>
      <formula>14.99</formula>
    </cfRule>
    <cfRule type="cellIs" dxfId="1983" priority="418" operator="between">
      <formula>5</formula>
      <formula>9.99</formula>
    </cfRule>
    <cfRule type="cellIs" dxfId="1982" priority="419" operator="between">
      <formula>0.001</formula>
      <formula>4.99</formula>
    </cfRule>
    <cfRule type="cellIs" dxfId="1981" priority="420" operator="equal">
      <formula>0</formula>
    </cfRule>
  </conditionalFormatting>
  <conditionalFormatting sqref="AB96">
    <cfRule type="cellIs" dxfId="1980" priority="407" operator="equal">
      <formula>0</formula>
    </cfRule>
    <cfRule type="cellIs" dxfId="1979" priority="408" operator="between">
      <formula>20</formula>
      <formula>25</formula>
    </cfRule>
    <cfRule type="cellIs" dxfId="1978" priority="409" operator="between">
      <formula>15</formula>
      <formula>19.99</formula>
    </cfRule>
    <cfRule type="cellIs" dxfId="1977" priority="410" operator="between">
      <formula>10</formula>
      <formula>14.99</formula>
    </cfRule>
    <cfRule type="cellIs" dxfId="1976" priority="411" operator="between">
      <formula>5</formula>
      <formula>9.99</formula>
    </cfRule>
    <cfRule type="cellIs" dxfId="1975" priority="412" operator="between">
      <formula>0.001</formula>
      <formula>4.99</formula>
    </cfRule>
    <cfRule type="cellIs" dxfId="1974" priority="413" operator="equal">
      <formula>0</formula>
    </cfRule>
  </conditionalFormatting>
  <conditionalFormatting sqref="AB102">
    <cfRule type="cellIs" dxfId="1973" priority="400" operator="equal">
      <formula>0</formula>
    </cfRule>
    <cfRule type="cellIs" dxfId="1972" priority="401" operator="between">
      <formula>20</formula>
      <formula>25</formula>
    </cfRule>
    <cfRule type="cellIs" dxfId="1971" priority="402" operator="between">
      <formula>15</formula>
      <formula>19.99</formula>
    </cfRule>
    <cfRule type="cellIs" dxfId="1970" priority="403" operator="between">
      <formula>10</formula>
      <formula>14.99</formula>
    </cfRule>
    <cfRule type="cellIs" dxfId="1969" priority="404" operator="between">
      <formula>5</formula>
      <formula>9.99</formula>
    </cfRule>
    <cfRule type="cellIs" dxfId="1968" priority="405" operator="between">
      <formula>0.001</formula>
      <formula>4.99</formula>
    </cfRule>
    <cfRule type="cellIs" dxfId="1967" priority="406" operator="equal">
      <formula>0</formula>
    </cfRule>
  </conditionalFormatting>
  <conditionalFormatting sqref="AB109">
    <cfRule type="cellIs" dxfId="1966" priority="337" operator="equal">
      <formula>0</formula>
    </cfRule>
    <cfRule type="cellIs" dxfId="1965" priority="338" operator="between">
      <formula>20</formula>
      <formula>25</formula>
    </cfRule>
    <cfRule type="cellIs" dxfId="1964" priority="339" operator="between">
      <formula>15</formula>
      <formula>19.99</formula>
    </cfRule>
    <cfRule type="cellIs" dxfId="1963" priority="340" operator="between">
      <formula>10</formula>
      <formula>14.99</formula>
    </cfRule>
    <cfRule type="cellIs" dxfId="1962" priority="341" operator="between">
      <formula>5</formula>
      <formula>9.99</formula>
    </cfRule>
    <cfRule type="cellIs" dxfId="1961" priority="342" operator="between">
      <formula>0.001</formula>
      <formula>4.99</formula>
    </cfRule>
    <cfRule type="cellIs" dxfId="1960" priority="343" operator="equal">
      <formula>0</formula>
    </cfRule>
  </conditionalFormatting>
  <conditionalFormatting sqref="AB115">
    <cfRule type="cellIs" dxfId="1959" priority="386" operator="equal">
      <formula>0</formula>
    </cfRule>
    <cfRule type="cellIs" dxfId="1958" priority="387" operator="between">
      <formula>20</formula>
      <formula>25</formula>
    </cfRule>
    <cfRule type="cellIs" dxfId="1957" priority="388" operator="between">
      <formula>15</formula>
      <formula>19.99</formula>
    </cfRule>
    <cfRule type="cellIs" dxfId="1956" priority="389" operator="between">
      <formula>10</formula>
      <formula>14.99</formula>
    </cfRule>
    <cfRule type="cellIs" dxfId="1955" priority="390" operator="between">
      <formula>5</formula>
      <formula>9.99</formula>
    </cfRule>
    <cfRule type="cellIs" dxfId="1954" priority="391" operator="between">
      <formula>0.001</formula>
      <formula>4.99</formula>
    </cfRule>
    <cfRule type="cellIs" dxfId="1953" priority="392" operator="equal">
      <formula>0</formula>
    </cfRule>
  </conditionalFormatting>
  <conditionalFormatting sqref="AB121">
    <cfRule type="cellIs" dxfId="1952" priority="379" operator="equal">
      <formula>0</formula>
    </cfRule>
    <cfRule type="cellIs" dxfId="1951" priority="380" operator="between">
      <formula>20</formula>
      <formula>25</formula>
    </cfRule>
    <cfRule type="cellIs" dxfId="1950" priority="381" operator="between">
      <formula>15</formula>
      <formula>19.99</formula>
    </cfRule>
    <cfRule type="cellIs" dxfId="1949" priority="382" operator="between">
      <formula>10</formula>
      <formula>14.99</formula>
    </cfRule>
    <cfRule type="cellIs" dxfId="1948" priority="383" operator="between">
      <formula>5</formula>
      <formula>9.99</formula>
    </cfRule>
    <cfRule type="cellIs" dxfId="1947" priority="384" operator="between">
      <formula>0.001</formula>
      <formula>4.99</formula>
    </cfRule>
    <cfRule type="cellIs" dxfId="1946" priority="385" operator="equal">
      <formula>0</formula>
    </cfRule>
  </conditionalFormatting>
  <conditionalFormatting sqref="AB127">
    <cfRule type="cellIs" dxfId="1945" priority="372" operator="equal">
      <formula>0</formula>
    </cfRule>
    <cfRule type="cellIs" dxfId="1944" priority="373" operator="between">
      <formula>20</formula>
      <formula>25</formula>
    </cfRule>
    <cfRule type="cellIs" dxfId="1943" priority="374" operator="between">
      <formula>15</formula>
      <formula>19.99</formula>
    </cfRule>
    <cfRule type="cellIs" dxfId="1942" priority="375" operator="between">
      <formula>10</formula>
      <formula>14.99</formula>
    </cfRule>
    <cfRule type="cellIs" dxfId="1941" priority="376" operator="between">
      <formula>5</formula>
      <formula>9.99</formula>
    </cfRule>
    <cfRule type="cellIs" dxfId="1940" priority="377" operator="between">
      <formula>0.001</formula>
      <formula>4.99</formula>
    </cfRule>
    <cfRule type="cellIs" dxfId="1939" priority="378" operator="equal">
      <formula>0</formula>
    </cfRule>
  </conditionalFormatting>
  <conditionalFormatting sqref="AB133">
    <cfRule type="cellIs" dxfId="1938" priority="365" operator="equal">
      <formula>0</formula>
    </cfRule>
    <cfRule type="cellIs" dxfId="1937" priority="366" operator="between">
      <formula>20</formula>
      <formula>25</formula>
    </cfRule>
    <cfRule type="cellIs" dxfId="1936" priority="367" operator="between">
      <formula>15</formula>
      <formula>19.99</formula>
    </cfRule>
    <cfRule type="cellIs" dxfId="1935" priority="368" operator="between">
      <formula>10</formula>
      <formula>14.99</formula>
    </cfRule>
    <cfRule type="cellIs" dxfId="1934" priority="369" operator="between">
      <formula>5</formula>
      <formula>9.99</formula>
    </cfRule>
    <cfRule type="cellIs" dxfId="1933" priority="370" operator="between">
      <formula>0.001</formula>
      <formula>4.99</formula>
    </cfRule>
    <cfRule type="cellIs" dxfId="1932" priority="371" operator="equal">
      <formula>0</formula>
    </cfRule>
  </conditionalFormatting>
  <conditionalFormatting sqref="AB139">
    <cfRule type="cellIs" dxfId="1931" priority="358" operator="equal">
      <formula>0</formula>
    </cfRule>
    <cfRule type="cellIs" dxfId="1930" priority="359" operator="between">
      <formula>20</formula>
      <formula>25</formula>
    </cfRule>
    <cfRule type="cellIs" dxfId="1929" priority="360" operator="between">
      <formula>15</formula>
      <formula>19.99</formula>
    </cfRule>
    <cfRule type="cellIs" dxfId="1928" priority="361" operator="between">
      <formula>10</formula>
      <formula>14.99</formula>
    </cfRule>
    <cfRule type="cellIs" dxfId="1927" priority="362" operator="between">
      <formula>5</formula>
      <formula>9.99</formula>
    </cfRule>
    <cfRule type="cellIs" dxfId="1926" priority="363" operator="between">
      <formula>0.001</formula>
      <formula>4.99</formula>
    </cfRule>
    <cfRule type="cellIs" dxfId="1925" priority="364" operator="equal">
      <formula>0</formula>
    </cfRule>
  </conditionalFormatting>
  <conditionalFormatting sqref="AB145">
    <cfRule type="cellIs" dxfId="1924" priority="351" operator="equal">
      <formula>0</formula>
    </cfRule>
    <cfRule type="cellIs" dxfId="1923" priority="352" operator="between">
      <formula>20</formula>
      <formula>25</formula>
    </cfRule>
    <cfRule type="cellIs" dxfId="1922" priority="353" operator="between">
      <formula>15</formula>
      <formula>19.99</formula>
    </cfRule>
    <cfRule type="cellIs" dxfId="1921" priority="354" operator="between">
      <formula>10</formula>
      <formula>14.99</formula>
    </cfRule>
    <cfRule type="cellIs" dxfId="1920" priority="355" operator="between">
      <formula>5</formula>
      <formula>9.99</formula>
    </cfRule>
    <cfRule type="cellIs" dxfId="1919" priority="356" operator="between">
      <formula>0.001</formula>
      <formula>4.99</formula>
    </cfRule>
    <cfRule type="cellIs" dxfId="1918" priority="357" operator="equal">
      <formula>0</formula>
    </cfRule>
  </conditionalFormatting>
  <conditionalFormatting sqref="AB151">
    <cfRule type="cellIs" dxfId="1917" priority="344" operator="equal">
      <formula>0</formula>
    </cfRule>
    <cfRule type="cellIs" dxfId="1916" priority="345" operator="between">
      <formula>20</formula>
      <formula>25</formula>
    </cfRule>
    <cfRule type="cellIs" dxfId="1915" priority="346" operator="between">
      <formula>15</formula>
      <formula>19.99</formula>
    </cfRule>
    <cfRule type="cellIs" dxfId="1914" priority="347" operator="between">
      <formula>10</formula>
      <formula>14.99</formula>
    </cfRule>
    <cfRule type="cellIs" dxfId="1913" priority="348" operator="between">
      <formula>5</formula>
      <formula>9.99</formula>
    </cfRule>
    <cfRule type="cellIs" dxfId="1912" priority="349" operator="between">
      <formula>0.001</formula>
      <formula>4.99</formula>
    </cfRule>
    <cfRule type="cellIs" dxfId="1911" priority="350" operator="equal">
      <formula>0</formula>
    </cfRule>
  </conditionalFormatting>
  <conditionalFormatting sqref="AB158">
    <cfRule type="cellIs" dxfId="1910" priority="281" operator="equal">
      <formula>0</formula>
    </cfRule>
    <cfRule type="cellIs" dxfId="1909" priority="282" operator="between">
      <formula>20</formula>
      <formula>25</formula>
    </cfRule>
    <cfRule type="cellIs" dxfId="1908" priority="283" operator="between">
      <formula>15</formula>
      <formula>19.99</formula>
    </cfRule>
    <cfRule type="cellIs" dxfId="1907" priority="284" operator="between">
      <formula>10</formula>
      <formula>14.99</formula>
    </cfRule>
    <cfRule type="cellIs" dxfId="1906" priority="285" operator="between">
      <formula>5</formula>
      <formula>9.99</formula>
    </cfRule>
    <cfRule type="cellIs" dxfId="1905" priority="286" operator="between">
      <formula>0.001</formula>
      <formula>4.99</formula>
    </cfRule>
    <cfRule type="cellIs" dxfId="1904" priority="287" operator="equal">
      <formula>0</formula>
    </cfRule>
  </conditionalFormatting>
  <conditionalFormatting sqref="AB164">
    <cfRule type="cellIs" dxfId="1903" priority="330" operator="equal">
      <formula>0</formula>
    </cfRule>
    <cfRule type="cellIs" dxfId="1902" priority="331" operator="between">
      <formula>20</formula>
      <formula>25</formula>
    </cfRule>
    <cfRule type="cellIs" dxfId="1901" priority="332" operator="between">
      <formula>15</formula>
      <formula>19.99</formula>
    </cfRule>
    <cfRule type="cellIs" dxfId="1900" priority="333" operator="between">
      <formula>10</formula>
      <formula>14.99</formula>
    </cfRule>
    <cfRule type="cellIs" dxfId="1899" priority="334" operator="between">
      <formula>5</formula>
      <formula>9.99</formula>
    </cfRule>
    <cfRule type="cellIs" dxfId="1898" priority="335" operator="between">
      <formula>0.001</formula>
      <formula>4.99</formula>
    </cfRule>
    <cfRule type="cellIs" dxfId="1897" priority="336" operator="equal">
      <formula>0</formula>
    </cfRule>
  </conditionalFormatting>
  <conditionalFormatting sqref="AB170">
    <cfRule type="cellIs" dxfId="1896" priority="323" operator="equal">
      <formula>0</formula>
    </cfRule>
    <cfRule type="cellIs" dxfId="1895" priority="324" operator="between">
      <formula>20</formula>
      <formula>25</formula>
    </cfRule>
    <cfRule type="cellIs" dxfId="1894" priority="325" operator="between">
      <formula>15</formula>
      <formula>19.99</formula>
    </cfRule>
    <cfRule type="cellIs" dxfId="1893" priority="326" operator="between">
      <formula>10</formula>
      <formula>14.99</formula>
    </cfRule>
    <cfRule type="cellIs" dxfId="1892" priority="327" operator="between">
      <formula>5</formula>
      <formula>9.99</formula>
    </cfRule>
    <cfRule type="cellIs" dxfId="1891" priority="328" operator="between">
      <formula>0.001</formula>
      <formula>4.99</formula>
    </cfRule>
    <cfRule type="cellIs" dxfId="1890" priority="329" operator="equal">
      <formula>0</formula>
    </cfRule>
  </conditionalFormatting>
  <conditionalFormatting sqref="AB176">
    <cfRule type="cellIs" dxfId="1889" priority="316" operator="equal">
      <formula>0</formula>
    </cfRule>
    <cfRule type="cellIs" dxfId="1888" priority="317" operator="between">
      <formula>20</formula>
      <formula>25</formula>
    </cfRule>
    <cfRule type="cellIs" dxfId="1887" priority="318" operator="between">
      <formula>15</formula>
      <formula>19.99</formula>
    </cfRule>
    <cfRule type="cellIs" dxfId="1886" priority="319" operator="between">
      <formula>10</formula>
      <formula>14.99</formula>
    </cfRule>
    <cfRule type="cellIs" dxfId="1885" priority="320" operator="between">
      <formula>5</formula>
      <formula>9.99</formula>
    </cfRule>
    <cfRule type="cellIs" dxfId="1884" priority="321" operator="between">
      <formula>0.001</formula>
      <formula>4.99</formula>
    </cfRule>
    <cfRule type="cellIs" dxfId="1883" priority="322" operator="equal">
      <formula>0</formula>
    </cfRule>
  </conditionalFormatting>
  <conditionalFormatting sqref="AB182">
    <cfRule type="cellIs" dxfId="1882" priority="309" operator="equal">
      <formula>0</formula>
    </cfRule>
    <cfRule type="cellIs" dxfId="1881" priority="310" operator="between">
      <formula>20</formula>
      <formula>25</formula>
    </cfRule>
    <cfRule type="cellIs" dxfId="1880" priority="311" operator="between">
      <formula>15</formula>
      <formula>19.99</formula>
    </cfRule>
    <cfRule type="cellIs" dxfId="1879" priority="312" operator="between">
      <formula>10</formula>
      <formula>14.99</formula>
    </cfRule>
    <cfRule type="cellIs" dxfId="1878" priority="313" operator="between">
      <formula>5</formula>
      <formula>9.99</formula>
    </cfRule>
    <cfRule type="cellIs" dxfId="1877" priority="314" operator="between">
      <formula>0.001</formula>
      <formula>4.99</formula>
    </cfRule>
    <cfRule type="cellIs" dxfId="1876" priority="315" operator="equal">
      <formula>0</formula>
    </cfRule>
  </conditionalFormatting>
  <conditionalFormatting sqref="AB188">
    <cfRule type="cellIs" dxfId="1875" priority="302" operator="equal">
      <formula>0</formula>
    </cfRule>
    <cfRule type="cellIs" dxfId="1874" priority="303" operator="between">
      <formula>20</formula>
      <formula>25</formula>
    </cfRule>
    <cfRule type="cellIs" dxfId="1873" priority="304" operator="between">
      <formula>15</formula>
      <formula>19.99</formula>
    </cfRule>
    <cfRule type="cellIs" dxfId="1872" priority="305" operator="between">
      <formula>10</formula>
      <formula>14.99</formula>
    </cfRule>
    <cfRule type="cellIs" dxfId="1871" priority="306" operator="between">
      <formula>5</formula>
      <formula>9.99</formula>
    </cfRule>
    <cfRule type="cellIs" dxfId="1870" priority="307" operator="between">
      <formula>0.001</formula>
      <formula>4.99</formula>
    </cfRule>
    <cfRule type="cellIs" dxfId="1869" priority="308" operator="equal">
      <formula>0</formula>
    </cfRule>
  </conditionalFormatting>
  <conditionalFormatting sqref="AB194">
    <cfRule type="cellIs" dxfId="1868" priority="295" operator="equal">
      <formula>0</formula>
    </cfRule>
    <cfRule type="cellIs" dxfId="1867" priority="296" operator="between">
      <formula>20</formula>
      <formula>25</formula>
    </cfRule>
    <cfRule type="cellIs" dxfId="1866" priority="297" operator="between">
      <formula>15</formula>
      <formula>19.99</formula>
    </cfRule>
    <cfRule type="cellIs" dxfId="1865" priority="298" operator="between">
      <formula>10</formula>
      <formula>14.99</formula>
    </cfRule>
    <cfRule type="cellIs" dxfId="1864" priority="299" operator="between">
      <formula>5</formula>
      <formula>9.99</formula>
    </cfRule>
    <cfRule type="cellIs" dxfId="1863" priority="300" operator="between">
      <formula>0.001</formula>
      <formula>4.99</formula>
    </cfRule>
    <cfRule type="cellIs" dxfId="1862" priority="301" operator="equal">
      <formula>0</formula>
    </cfRule>
  </conditionalFormatting>
  <conditionalFormatting sqref="AB200">
    <cfRule type="cellIs" dxfId="1861" priority="288" operator="equal">
      <formula>0</formula>
    </cfRule>
    <cfRule type="cellIs" dxfId="1860" priority="289" operator="between">
      <formula>20</formula>
      <formula>25</formula>
    </cfRule>
    <cfRule type="cellIs" dxfId="1859" priority="290" operator="between">
      <formula>15</formula>
      <formula>19.99</formula>
    </cfRule>
    <cfRule type="cellIs" dxfId="1858" priority="291" operator="between">
      <formula>10</formula>
      <formula>14.99</formula>
    </cfRule>
    <cfRule type="cellIs" dxfId="1857" priority="292" operator="between">
      <formula>5</formula>
      <formula>9.99</formula>
    </cfRule>
    <cfRule type="cellIs" dxfId="1856" priority="293" operator="between">
      <formula>0.001</formula>
      <formula>4.99</formula>
    </cfRule>
    <cfRule type="cellIs" dxfId="1855" priority="294" operator="equal">
      <formula>0</formula>
    </cfRule>
  </conditionalFormatting>
  <conditionalFormatting sqref="AB207">
    <cfRule type="cellIs" dxfId="1854" priority="225" operator="equal">
      <formula>0</formula>
    </cfRule>
    <cfRule type="cellIs" dxfId="1853" priority="226" operator="between">
      <formula>20</formula>
      <formula>25</formula>
    </cfRule>
    <cfRule type="cellIs" dxfId="1852" priority="227" operator="between">
      <formula>15</formula>
      <formula>19.99</formula>
    </cfRule>
    <cfRule type="cellIs" dxfId="1851" priority="228" operator="between">
      <formula>10</formula>
      <formula>14.99</formula>
    </cfRule>
    <cfRule type="cellIs" dxfId="1850" priority="229" operator="between">
      <formula>5</formula>
      <formula>9.99</formula>
    </cfRule>
    <cfRule type="cellIs" dxfId="1849" priority="230" operator="between">
      <formula>0.001</formula>
      <formula>4.99</formula>
    </cfRule>
    <cfRule type="cellIs" dxfId="1848" priority="231" operator="equal">
      <formula>0</formula>
    </cfRule>
  </conditionalFormatting>
  <conditionalFormatting sqref="AB213">
    <cfRule type="cellIs" dxfId="1847" priority="274" operator="equal">
      <formula>0</formula>
    </cfRule>
    <cfRule type="cellIs" dxfId="1846" priority="275" operator="between">
      <formula>20</formula>
      <formula>25</formula>
    </cfRule>
    <cfRule type="cellIs" dxfId="1845" priority="276" operator="between">
      <formula>15</formula>
      <formula>19.99</formula>
    </cfRule>
    <cfRule type="cellIs" dxfId="1844" priority="277" operator="between">
      <formula>10</formula>
      <formula>14.99</formula>
    </cfRule>
    <cfRule type="cellIs" dxfId="1843" priority="278" operator="between">
      <formula>5</formula>
      <formula>9.99</formula>
    </cfRule>
    <cfRule type="cellIs" dxfId="1842" priority="279" operator="between">
      <formula>0.001</formula>
      <formula>4.99</formula>
    </cfRule>
    <cfRule type="cellIs" dxfId="1841" priority="280" operator="equal">
      <formula>0</formula>
    </cfRule>
  </conditionalFormatting>
  <conditionalFormatting sqref="AB219">
    <cfRule type="cellIs" dxfId="1840" priority="267" operator="equal">
      <formula>0</formula>
    </cfRule>
    <cfRule type="cellIs" dxfId="1839" priority="268" operator="between">
      <formula>20</formula>
      <formula>25</formula>
    </cfRule>
    <cfRule type="cellIs" dxfId="1838" priority="269" operator="between">
      <formula>15</formula>
      <formula>19.99</formula>
    </cfRule>
    <cfRule type="cellIs" dxfId="1837" priority="270" operator="between">
      <formula>10</formula>
      <formula>14.99</formula>
    </cfRule>
    <cfRule type="cellIs" dxfId="1836" priority="271" operator="between">
      <formula>5</formula>
      <formula>9.99</formula>
    </cfRule>
    <cfRule type="cellIs" dxfId="1835" priority="272" operator="between">
      <formula>0.001</formula>
      <formula>4.99</formula>
    </cfRule>
    <cfRule type="cellIs" dxfId="1834" priority="273" operator="equal">
      <formula>0</formula>
    </cfRule>
  </conditionalFormatting>
  <conditionalFormatting sqref="AB225">
    <cfRule type="cellIs" dxfId="1833" priority="260" operator="equal">
      <formula>0</formula>
    </cfRule>
    <cfRule type="cellIs" dxfId="1832" priority="261" operator="between">
      <formula>20</formula>
      <formula>25</formula>
    </cfRule>
    <cfRule type="cellIs" dxfId="1831" priority="262" operator="between">
      <formula>15</formula>
      <formula>19.99</formula>
    </cfRule>
    <cfRule type="cellIs" dxfId="1830" priority="263" operator="between">
      <formula>10</formula>
      <formula>14.99</formula>
    </cfRule>
    <cfRule type="cellIs" dxfId="1829" priority="264" operator="between">
      <formula>5</formula>
      <formula>9.99</formula>
    </cfRule>
    <cfRule type="cellIs" dxfId="1828" priority="265" operator="between">
      <formula>0.001</formula>
      <formula>4.99</formula>
    </cfRule>
    <cfRule type="cellIs" dxfId="1827" priority="266" operator="equal">
      <formula>0</formula>
    </cfRule>
  </conditionalFormatting>
  <conditionalFormatting sqref="AB231">
    <cfRule type="cellIs" dxfId="1826" priority="253" operator="equal">
      <formula>0</formula>
    </cfRule>
    <cfRule type="cellIs" dxfId="1825" priority="254" operator="between">
      <formula>20</formula>
      <formula>25</formula>
    </cfRule>
    <cfRule type="cellIs" dxfId="1824" priority="255" operator="between">
      <formula>15</formula>
      <formula>19.99</formula>
    </cfRule>
    <cfRule type="cellIs" dxfId="1823" priority="256" operator="between">
      <formula>10</formula>
      <formula>14.99</formula>
    </cfRule>
    <cfRule type="cellIs" dxfId="1822" priority="257" operator="between">
      <formula>5</formula>
      <formula>9.99</formula>
    </cfRule>
    <cfRule type="cellIs" dxfId="1821" priority="258" operator="between">
      <formula>0.001</formula>
      <formula>4.99</formula>
    </cfRule>
    <cfRule type="cellIs" dxfId="1820" priority="259" operator="equal">
      <formula>0</formula>
    </cfRule>
  </conditionalFormatting>
  <conditionalFormatting sqref="AB237">
    <cfRule type="cellIs" dxfId="1819" priority="246" operator="equal">
      <formula>0</formula>
    </cfRule>
    <cfRule type="cellIs" dxfId="1818" priority="247" operator="between">
      <formula>20</formula>
      <formula>25</formula>
    </cfRule>
    <cfRule type="cellIs" dxfId="1817" priority="248" operator="between">
      <formula>15</formula>
      <formula>19.99</formula>
    </cfRule>
    <cfRule type="cellIs" dxfId="1816" priority="249" operator="between">
      <formula>10</formula>
      <formula>14.99</formula>
    </cfRule>
    <cfRule type="cellIs" dxfId="1815" priority="250" operator="between">
      <formula>5</formula>
      <formula>9.99</formula>
    </cfRule>
    <cfRule type="cellIs" dxfId="1814" priority="251" operator="between">
      <formula>0.001</formula>
      <formula>4.99</formula>
    </cfRule>
    <cfRule type="cellIs" dxfId="1813" priority="252" operator="equal">
      <formula>0</formula>
    </cfRule>
  </conditionalFormatting>
  <conditionalFormatting sqref="AB243">
    <cfRule type="cellIs" dxfId="1812" priority="239" operator="equal">
      <formula>0</formula>
    </cfRule>
    <cfRule type="cellIs" dxfId="1811" priority="240" operator="between">
      <formula>20</formula>
      <formula>25</formula>
    </cfRule>
    <cfRule type="cellIs" dxfId="1810" priority="241" operator="between">
      <formula>15</formula>
      <formula>19.99</formula>
    </cfRule>
    <cfRule type="cellIs" dxfId="1809" priority="242" operator="between">
      <formula>10</formula>
      <formula>14.99</formula>
    </cfRule>
    <cfRule type="cellIs" dxfId="1808" priority="243" operator="between">
      <formula>5</formula>
      <formula>9.99</formula>
    </cfRule>
    <cfRule type="cellIs" dxfId="1807" priority="244" operator="between">
      <formula>0.001</formula>
      <formula>4.99</formula>
    </cfRule>
    <cfRule type="cellIs" dxfId="1806" priority="245" operator="equal">
      <formula>0</formula>
    </cfRule>
  </conditionalFormatting>
  <conditionalFormatting sqref="AB249">
    <cfRule type="cellIs" dxfId="1805" priority="232" operator="equal">
      <formula>0</formula>
    </cfRule>
    <cfRule type="cellIs" dxfId="1804" priority="233" operator="between">
      <formula>20</formula>
      <formula>25</formula>
    </cfRule>
    <cfRule type="cellIs" dxfId="1803" priority="234" operator="between">
      <formula>15</formula>
      <formula>19.99</formula>
    </cfRule>
    <cfRule type="cellIs" dxfId="1802" priority="235" operator="between">
      <formula>10</formula>
      <formula>14.99</formula>
    </cfRule>
    <cfRule type="cellIs" dxfId="1801" priority="236" operator="between">
      <formula>5</formula>
      <formula>9.99</formula>
    </cfRule>
    <cfRule type="cellIs" dxfId="1800" priority="237" operator="between">
      <formula>0.001</formula>
      <formula>4.99</formula>
    </cfRule>
    <cfRule type="cellIs" dxfId="1799" priority="238" operator="equal">
      <formula>0</formula>
    </cfRule>
  </conditionalFormatting>
  <conditionalFormatting sqref="AB256">
    <cfRule type="cellIs" dxfId="1798" priority="169" operator="equal">
      <formula>0</formula>
    </cfRule>
    <cfRule type="cellIs" dxfId="1797" priority="170" operator="between">
      <formula>20</formula>
      <formula>25</formula>
    </cfRule>
    <cfRule type="cellIs" dxfId="1796" priority="171" operator="between">
      <formula>15</formula>
      <formula>19.99</formula>
    </cfRule>
    <cfRule type="cellIs" dxfId="1795" priority="172" operator="between">
      <formula>10</formula>
      <formula>14.99</formula>
    </cfRule>
    <cfRule type="cellIs" dxfId="1794" priority="173" operator="between">
      <formula>5</formula>
      <formula>9.99</formula>
    </cfRule>
    <cfRule type="cellIs" dxfId="1793" priority="174" operator="between">
      <formula>0.001</formula>
      <formula>4.99</formula>
    </cfRule>
    <cfRule type="cellIs" dxfId="1792" priority="175" operator="equal">
      <formula>0</formula>
    </cfRule>
  </conditionalFormatting>
  <conditionalFormatting sqref="AB262">
    <cfRule type="cellIs" dxfId="1791" priority="218" operator="equal">
      <formula>0</formula>
    </cfRule>
    <cfRule type="cellIs" dxfId="1790" priority="219" operator="between">
      <formula>20</formula>
      <formula>25</formula>
    </cfRule>
    <cfRule type="cellIs" dxfId="1789" priority="220" operator="between">
      <formula>15</formula>
      <formula>19.99</formula>
    </cfRule>
    <cfRule type="cellIs" dxfId="1788" priority="221" operator="between">
      <formula>10</formula>
      <formula>14.99</formula>
    </cfRule>
    <cfRule type="cellIs" dxfId="1787" priority="222" operator="between">
      <formula>5</formula>
      <formula>9.99</formula>
    </cfRule>
    <cfRule type="cellIs" dxfId="1786" priority="223" operator="between">
      <formula>0.001</formula>
      <formula>4.99</formula>
    </cfRule>
    <cfRule type="cellIs" dxfId="1785" priority="224" operator="equal">
      <formula>0</formula>
    </cfRule>
  </conditionalFormatting>
  <conditionalFormatting sqref="AB268">
    <cfRule type="cellIs" dxfId="1784" priority="211" operator="equal">
      <formula>0</formula>
    </cfRule>
    <cfRule type="cellIs" dxfId="1783" priority="212" operator="between">
      <formula>20</formula>
      <formula>25</formula>
    </cfRule>
    <cfRule type="cellIs" dxfId="1782" priority="213" operator="between">
      <formula>15</formula>
      <formula>19.99</formula>
    </cfRule>
    <cfRule type="cellIs" dxfId="1781" priority="214" operator="between">
      <formula>10</formula>
      <formula>14.99</formula>
    </cfRule>
    <cfRule type="cellIs" dxfId="1780" priority="215" operator="between">
      <formula>5</formula>
      <formula>9.99</formula>
    </cfRule>
    <cfRule type="cellIs" dxfId="1779" priority="216" operator="between">
      <formula>0.001</formula>
      <formula>4.99</formula>
    </cfRule>
    <cfRule type="cellIs" dxfId="1778" priority="217" operator="equal">
      <formula>0</formula>
    </cfRule>
  </conditionalFormatting>
  <conditionalFormatting sqref="AB274">
    <cfRule type="cellIs" dxfId="1777" priority="204" operator="equal">
      <formula>0</formula>
    </cfRule>
    <cfRule type="cellIs" dxfId="1776" priority="205" operator="between">
      <formula>20</formula>
      <formula>25</formula>
    </cfRule>
    <cfRule type="cellIs" dxfId="1775" priority="206" operator="between">
      <formula>15</formula>
      <formula>19.99</formula>
    </cfRule>
    <cfRule type="cellIs" dxfId="1774" priority="207" operator="between">
      <formula>10</formula>
      <formula>14.99</formula>
    </cfRule>
    <cfRule type="cellIs" dxfId="1773" priority="208" operator="between">
      <formula>5</formula>
      <formula>9.99</formula>
    </cfRule>
    <cfRule type="cellIs" dxfId="1772" priority="209" operator="between">
      <formula>0.001</formula>
      <formula>4.99</formula>
    </cfRule>
    <cfRule type="cellIs" dxfId="1771" priority="210" operator="equal">
      <formula>0</formula>
    </cfRule>
  </conditionalFormatting>
  <conditionalFormatting sqref="AB280">
    <cfRule type="cellIs" dxfId="1770" priority="197" operator="equal">
      <formula>0</formula>
    </cfRule>
    <cfRule type="cellIs" dxfId="1769" priority="198" operator="between">
      <formula>20</formula>
      <formula>25</formula>
    </cfRule>
    <cfRule type="cellIs" dxfId="1768" priority="199" operator="between">
      <formula>15</formula>
      <formula>19.99</formula>
    </cfRule>
    <cfRule type="cellIs" dxfId="1767" priority="200" operator="between">
      <formula>10</formula>
      <formula>14.99</formula>
    </cfRule>
    <cfRule type="cellIs" dxfId="1766" priority="201" operator="between">
      <formula>5</formula>
      <formula>9.99</formula>
    </cfRule>
    <cfRule type="cellIs" dxfId="1765" priority="202" operator="between">
      <formula>0.001</formula>
      <formula>4.99</formula>
    </cfRule>
    <cfRule type="cellIs" dxfId="1764" priority="203" operator="equal">
      <formula>0</formula>
    </cfRule>
  </conditionalFormatting>
  <conditionalFormatting sqref="AB286">
    <cfRule type="cellIs" dxfId="1763" priority="190" operator="equal">
      <formula>0</formula>
    </cfRule>
    <cfRule type="cellIs" dxfId="1762" priority="191" operator="between">
      <formula>20</formula>
      <formula>25</formula>
    </cfRule>
    <cfRule type="cellIs" dxfId="1761" priority="192" operator="between">
      <formula>15</formula>
      <formula>19.99</formula>
    </cfRule>
    <cfRule type="cellIs" dxfId="1760" priority="193" operator="between">
      <formula>10</formula>
      <formula>14.99</formula>
    </cfRule>
    <cfRule type="cellIs" dxfId="1759" priority="194" operator="between">
      <formula>5</formula>
      <formula>9.99</formula>
    </cfRule>
    <cfRule type="cellIs" dxfId="1758" priority="195" operator="between">
      <formula>0.001</formula>
      <formula>4.99</formula>
    </cfRule>
    <cfRule type="cellIs" dxfId="1757" priority="196" operator="equal">
      <formula>0</formula>
    </cfRule>
  </conditionalFormatting>
  <conditionalFormatting sqref="AB292">
    <cfRule type="cellIs" dxfId="1756" priority="183" operator="equal">
      <formula>0</formula>
    </cfRule>
    <cfRule type="cellIs" dxfId="1755" priority="184" operator="between">
      <formula>20</formula>
      <formula>25</formula>
    </cfRule>
    <cfRule type="cellIs" dxfId="1754" priority="185" operator="between">
      <formula>15</formula>
      <formula>19.99</formula>
    </cfRule>
    <cfRule type="cellIs" dxfId="1753" priority="186" operator="between">
      <formula>10</formula>
      <formula>14.99</formula>
    </cfRule>
    <cfRule type="cellIs" dxfId="1752" priority="187" operator="between">
      <formula>5</formula>
      <formula>9.99</formula>
    </cfRule>
    <cfRule type="cellIs" dxfId="1751" priority="188" operator="between">
      <formula>0.001</formula>
      <formula>4.99</formula>
    </cfRule>
    <cfRule type="cellIs" dxfId="1750" priority="189" operator="equal">
      <formula>0</formula>
    </cfRule>
  </conditionalFormatting>
  <conditionalFormatting sqref="AB298">
    <cfRule type="cellIs" dxfId="1749" priority="176" operator="equal">
      <formula>0</formula>
    </cfRule>
    <cfRule type="cellIs" dxfId="1748" priority="177" operator="between">
      <formula>20</formula>
      <formula>25</formula>
    </cfRule>
    <cfRule type="cellIs" dxfId="1747" priority="178" operator="between">
      <formula>15</formula>
      <formula>19.99</formula>
    </cfRule>
    <cfRule type="cellIs" dxfId="1746" priority="179" operator="between">
      <formula>10</formula>
      <formula>14.99</formula>
    </cfRule>
    <cfRule type="cellIs" dxfId="1745" priority="180" operator="between">
      <formula>5</formula>
      <formula>9.99</formula>
    </cfRule>
    <cfRule type="cellIs" dxfId="1744" priority="181" operator="between">
      <formula>0.001</formula>
      <formula>4.99</formula>
    </cfRule>
    <cfRule type="cellIs" dxfId="1743" priority="182" operator="equal">
      <formula>0</formula>
    </cfRule>
  </conditionalFormatting>
  <conditionalFormatting sqref="AB305">
    <cfRule type="cellIs" dxfId="1742" priority="449" operator="equal">
      <formula>0</formula>
    </cfRule>
    <cfRule type="cellIs" dxfId="1741" priority="450" operator="between">
      <formula>20</formula>
      <formula>25</formula>
    </cfRule>
    <cfRule type="cellIs" dxfId="1740" priority="451" operator="between">
      <formula>15</formula>
      <formula>19.99</formula>
    </cfRule>
    <cfRule type="cellIs" dxfId="1739" priority="452" operator="between">
      <formula>10</formula>
      <formula>14.99</formula>
    </cfRule>
    <cfRule type="cellIs" dxfId="1738" priority="453" operator="between">
      <formula>5</formula>
      <formula>9.99</formula>
    </cfRule>
    <cfRule type="cellIs" dxfId="1737" priority="454" operator="between">
      <formula>0.001</formula>
      <formula>4.99</formula>
    </cfRule>
    <cfRule type="cellIs" dxfId="1736" priority="455" operator="equal">
      <formula>0</formula>
    </cfRule>
  </conditionalFormatting>
  <conditionalFormatting sqref="AB311">
    <cfRule type="cellIs" dxfId="1735" priority="2269" operator="equal">
      <formula>0</formula>
    </cfRule>
    <cfRule type="cellIs" dxfId="1734" priority="2270" operator="between">
      <formula>20</formula>
      <formula>25</formula>
    </cfRule>
    <cfRule type="cellIs" dxfId="1733" priority="2271" operator="between">
      <formula>15</formula>
      <formula>19.99</formula>
    </cfRule>
    <cfRule type="cellIs" dxfId="1732" priority="2272" operator="between">
      <formula>10</formula>
      <formula>14.99</formula>
    </cfRule>
    <cfRule type="cellIs" dxfId="1731" priority="2273" operator="between">
      <formula>5</formula>
      <formula>9.99</formula>
    </cfRule>
    <cfRule type="cellIs" dxfId="1730" priority="2274" operator="between">
      <formula>0.001</formula>
      <formula>4.99</formula>
    </cfRule>
    <cfRule type="cellIs" dxfId="1729" priority="2275" operator="equal">
      <formula>0</formula>
    </cfRule>
  </conditionalFormatting>
  <conditionalFormatting sqref="AB317">
    <cfRule type="cellIs" dxfId="1728" priority="2262" operator="equal">
      <formula>0</formula>
    </cfRule>
    <cfRule type="cellIs" dxfId="1727" priority="2263" operator="between">
      <formula>20</formula>
      <formula>25</formula>
    </cfRule>
    <cfRule type="cellIs" dxfId="1726" priority="2264" operator="between">
      <formula>15</formula>
      <formula>19.99</formula>
    </cfRule>
    <cfRule type="cellIs" dxfId="1725" priority="2265" operator="between">
      <formula>10</formula>
      <formula>14.99</formula>
    </cfRule>
    <cfRule type="cellIs" dxfId="1724" priority="2266" operator="between">
      <formula>5</formula>
      <formula>9.99</formula>
    </cfRule>
    <cfRule type="cellIs" dxfId="1723" priority="2267" operator="between">
      <formula>0.001</formula>
      <formula>4.99</formula>
    </cfRule>
    <cfRule type="cellIs" dxfId="1722" priority="2268" operator="equal">
      <formula>0</formula>
    </cfRule>
  </conditionalFormatting>
  <conditionalFormatting sqref="AB323">
    <cfRule type="cellIs" dxfId="1721" priority="2255" operator="equal">
      <formula>0</formula>
    </cfRule>
    <cfRule type="cellIs" dxfId="1720" priority="2256" operator="between">
      <formula>20</formula>
      <formula>25</formula>
    </cfRule>
    <cfRule type="cellIs" dxfId="1719" priority="2257" operator="between">
      <formula>15</formula>
      <formula>19.99</formula>
    </cfRule>
    <cfRule type="cellIs" dxfId="1718" priority="2258" operator="between">
      <formula>10</formula>
      <formula>14.99</formula>
    </cfRule>
    <cfRule type="cellIs" dxfId="1717" priority="2259" operator="between">
      <formula>5</formula>
      <formula>9.99</formula>
    </cfRule>
    <cfRule type="cellIs" dxfId="1716" priority="2260" operator="between">
      <formula>0.001</formula>
      <formula>4.99</formula>
    </cfRule>
    <cfRule type="cellIs" dxfId="1715" priority="2261" operator="equal">
      <formula>0</formula>
    </cfRule>
  </conditionalFormatting>
  <conditionalFormatting sqref="AB329">
    <cfRule type="cellIs" dxfId="1714" priority="2248" operator="equal">
      <formula>0</formula>
    </cfRule>
    <cfRule type="cellIs" dxfId="1713" priority="2249" operator="between">
      <formula>20</formula>
      <formula>25</formula>
    </cfRule>
    <cfRule type="cellIs" dxfId="1712" priority="2250" operator="between">
      <formula>15</formula>
      <formula>19.99</formula>
    </cfRule>
    <cfRule type="cellIs" dxfId="1711" priority="2251" operator="between">
      <formula>10</formula>
      <formula>14.99</formula>
    </cfRule>
    <cfRule type="cellIs" dxfId="1710" priority="2252" operator="between">
      <formula>5</formula>
      <formula>9.99</formula>
    </cfRule>
    <cfRule type="cellIs" dxfId="1709" priority="2253" operator="between">
      <formula>0.001</formula>
      <formula>4.99</formula>
    </cfRule>
    <cfRule type="cellIs" dxfId="1708" priority="2254" operator="equal">
      <formula>0</formula>
    </cfRule>
  </conditionalFormatting>
  <conditionalFormatting sqref="AB335">
    <cfRule type="cellIs" dxfId="1707" priority="2241" operator="equal">
      <formula>0</formula>
    </cfRule>
    <cfRule type="cellIs" dxfId="1706" priority="2242" operator="between">
      <formula>20</formula>
      <formula>25</formula>
    </cfRule>
    <cfRule type="cellIs" dxfId="1705" priority="2243" operator="between">
      <formula>15</formula>
      <formula>19.99</formula>
    </cfRule>
    <cfRule type="cellIs" dxfId="1704" priority="2244" operator="between">
      <formula>10</formula>
      <formula>14.99</formula>
    </cfRule>
    <cfRule type="cellIs" dxfId="1703" priority="2245" operator="between">
      <formula>5</formula>
      <formula>9.99</formula>
    </cfRule>
    <cfRule type="cellIs" dxfId="1702" priority="2246" operator="between">
      <formula>0.001</formula>
      <formula>4.99</formula>
    </cfRule>
    <cfRule type="cellIs" dxfId="1701" priority="2247" operator="equal">
      <formula>0</formula>
    </cfRule>
  </conditionalFormatting>
  <conditionalFormatting sqref="AB341">
    <cfRule type="cellIs" dxfId="1700" priority="2234" operator="equal">
      <formula>0</formula>
    </cfRule>
    <cfRule type="cellIs" dxfId="1699" priority="2235" operator="between">
      <formula>20</formula>
      <formula>25</formula>
    </cfRule>
    <cfRule type="cellIs" dxfId="1698" priority="2236" operator="between">
      <formula>15</formula>
      <formula>19.99</formula>
    </cfRule>
    <cfRule type="cellIs" dxfId="1697" priority="2237" operator="between">
      <formula>10</formula>
      <formula>14.99</formula>
    </cfRule>
    <cfRule type="cellIs" dxfId="1696" priority="2238" operator="between">
      <formula>5</formula>
      <formula>9.99</formula>
    </cfRule>
    <cfRule type="cellIs" dxfId="1695" priority="2239" operator="between">
      <formula>0.001</formula>
      <formula>4.99</formula>
    </cfRule>
    <cfRule type="cellIs" dxfId="1694" priority="2240" operator="equal">
      <formula>0</formula>
    </cfRule>
  </conditionalFormatting>
  <conditionalFormatting sqref="AB347">
    <cfRule type="cellIs" dxfId="1693" priority="2227" operator="equal">
      <formula>0</formula>
    </cfRule>
    <cfRule type="cellIs" dxfId="1692" priority="2228" operator="between">
      <formula>20</formula>
      <formula>25</formula>
    </cfRule>
    <cfRule type="cellIs" dxfId="1691" priority="2229" operator="between">
      <formula>15</formula>
      <formula>19.99</formula>
    </cfRule>
    <cfRule type="cellIs" dxfId="1690" priority="2230" operator="between">
      <formula>10</formula>
      <formula>14.99</formula>
    </cfRule>
    <cfRule type="cellIs" dxfId="1689" priority="2231" operator="between">
      <formula>5</formula>
      <formula>9.99</formula>
    </cfRule>
    <cfRule type="cellIs" dxfId="1688" priority="2232" operator="between">
      <formula>0.001</formula>
      <formula>4.99</formula>
    </cfRule>
    <cfRule type="cellIs" dxfId="1687" priority="2233" operator="equal">
      <formula>0</formula>
    </cfRule>
  </conditionalFormatting>
  <conditionalFormatting sqref="AB354">
    <cfRule type="cellIs" dxfId="1686" priority="113" operator="equal">
      <formula>0</formula>
    </cfRule>
    <cfRule type="cellIs" dxfId="1685" priority="114" operator="between">
      <formula>20</formula>
      <formula>25</formula>
    </cfRule>
    <cfRule type="cellIs" dxfId="1684" priority="115" operator="between">
      <formula>15</formula>
      <formula>19.99</formula>
    </cfRule>
    <cfRule type="cellIs" dxfId="1683" priority="116" operator="between">
      <formula>10</formula>
      <formula>14.99</formula>
    </cfRule>
    <cfRule type="cellIs" dxfId="1682" priority="117" operator="between">
      <formula>5</formula>
      <formula>9.99</formula>
    </cfRule>
    <cfRule type="cellIs" dxfId="1681" priority="118" operator="between">
      <formula>0.001</formula>
      <formula>4.99</formula>
    </cfRule>
    <cfRule type="cellIs" dxfId="1680" priority="119" operator="equal">
      <formula>0</formula>
    </cfRule>
  </conditionalFormatting>
  <conditionalFormatting sqref="AB360">
    <cfRule type="cellIs" dxfId="1679" priority="162" operator="equal">
      <formula>0</formula>
    </cfRule>
    <cfRule type="cellIs" dxfId="1678" priority="163" operator="between">
      <formula>20</formula>
      <formula>25</formula>
    </cfRule>
    <cfRule type="cellIs" dxfId="1677" priority="164" operator="between">
      <formula>15</formula>
      <formula>19.99</formula>
    </cfRule>
    <cfRule type="cellIs" dxfId="1676" priority="165" operator="between">
      <formula>10</formula>
      <formula>14.99</formula>
    </cfRule>
    <cfRule type="cellIs" dxfId="1675" priority="166" operator="between">
      <formula>5</formula>
      <formula>9.99</formula>
    </cfRule>
    <cfRule type="cellIs" dxfId="1674" priority="167" operator="between">
      <formula>0.001</formula>
      <formula>4.99</formula>
    </cfRule>
    <cfRule type="cellIs" dxfId="1673" priority="168" operator="equal">
      <formula>0</formula>
    </cfRule>
  </conditionalFormatting>
  <conditionalFormatting sqref="AB366">
    <cfRule type="cellIs" dxfId="1672" priority="155" operator="equal">
      <formula>0</formula>
    </cfRule>
    <cfRule type="cellIs" dxfId="1671" priority="156" operator="between">
      <formula>20</formula>
      <formula>25</formula>
    </cfRule>
    <cfRule type="cellIs" dxfId="1670" priority="157" operator="between">
      <formula>15</formula>
      <formula>19.99</formula>
    </cfRule>
    <cfRule type="cellIs" dxfId="1669" priority="158" operator="between">
      <formula>10</formula>
      <formula>14.99</formula>
    </cfRule>
    <cfRule type="cellIs" dxfId="1668" priority="159" operator="between">
      <formula>5</formula>
      <formula>9.99</formula>
    </cfRule>
    <cfRule type="cellIs" dxfId="1667" priority="160" operator="between">
      <formula>0.001</formula>
      <formula>4.99</formula>
    </cfRule>
    <cfRule type="cellIs" dxfId="1666" priority="161" operator="equal">
      <formula>0</formula>
    </cfRule>
  </conditionalFormatting>
  <conditionalFormatting sqref="AB372">
    <cfRule type="cellIs" dxfId="1665" priority="148" operator="equal">
      <formula>0</formula>
    </cfRule>
    <cfRule type="cellIs" dxfId="1664" priority="149" operator="between">
      <formula>20</formula>
      <formula>25</formula>
    </cfRule>
    <cfRule type="cellIs" dxfId="1663" priority="150" operator="between">
      <formula>15</formula>
      <formula>19.99</formula>
    </cfRule>
    <cfRule type="cellIs" dxfId="1662" priority="151" operator="between">
      <formula>10</formula>
      <formula>14.99</formula>
    </cfRule>
    <cfRule type="cellIs" dxfId="1661" priority="152" operator="between">
      <formula>5</formula>
      <formula>9.99</formula>
    </cfRule>
    <cfRule type="cellIs" dxfId="1660" priority="153" operator="between">
      <formula>0.001</formula>
      <formula>4.99</formula>
    </cfRule>
    <cfRule type="cellIs" dxfId="1659" priority="154" operator="equal">
      <formula>0</formula>
    </cfRule>
  </conditionalFormatting>
  <conditionalFormatting sqref="AB378">
    <cfRule type="cellIs" dxfId="1658" priority="141" operator="equal">
      <formula>0</formula>
    </cfRule>
    <cfRule type="cellIs" dxfId="1657" priority="142" operator="between">
      <formula>20</formula>
      <formula>25</formula>
    </cfRule>
    <cfRule type="cellIs" dxfId="1656" priority="143" operator="between">
      <formula>15</formula>
      <formula>19.99</formula>
    </cfRule>
    <cfRule type="cellIs" dxfId="1655" priority="144" operator="between">
      <formula>10</formula>
      <formula>14.99</formula>
    </cfRule>
    <cfRule type="cellIs" dxfId="1654" priority="145" operator="between">
      <formula>5</formula>
      <formula>9.99</formula>
    </cfRule>
    <cfRule type="cellIs" dxfId="1653" priority="146" operator="between">
      <formula>0.001</formula>
      <formula>4.99</formula>
    </cfRule>
    <cfRule type="cellIs" dxfId="1652" priority="147" operator="equal">
      <formula>0</formula>
    </cfRule>
  </conditionalFormatting>
  <conditionalFormatting sqref="AB384">
    <cfRule type="cellIs" dxfId="1651" priority="134" operator="equal">
      <formula>0</formula>
    </cfRule>
    <cfRule type="cellIs" dxfId="1650" priority="135" operator="between">
      <formula>20</formula>
      <formula>25</formula>
    </cfRule>
    <cfRule type="cellIs" dxfId="1649" priority="136" operator="between">
      <formula>15</formula>
      <formula>19.99</formula>
    </cfRule>
    <cfRule type="cellIs" dxfId="1648" priority="137" operator="between">
      <formula>10</formula>
      <formula>14.99</formula>
    </cfRule>
    <cfRule type="cellIs" dxfId="1647" priority="138" operator="between">
      <formula>5</formula>
      <formula>9.99</formula>
    </cfRule>
    <cfRule type="cellIs" dxfId="1646" priority="139" operator="between">
      <formula>0.001</formula>
      <formula>4.99</formula>
    </cfRule>
    <cfRule type="cellIs" dxfId="1645" priority="140" operator="equal">
      <formula>0</formula>
    </cfRule>
  </conditionalFormatting>
  <conditionalFormatting sqref="AB390">
    <cfRule type="cellIs" dxfId="1644" priority="127" operator="equal">
      <formula>0</formula>
    </cfRule>
    <cfRule type="cellIs" dxfId="1643" priority="128" operator="between">
      <formula>20</formula>
      <formula>25</formula>
    </cfRule>
    <cfRule type="cellIs" dxfId="1642" priority="129" operator="between">
      <formula>15</formula>
      <formula>19.99</formula>
    </cfRule>
    <cfRule type="cellIs" dxfId="1641" priority="130" operator="between">
      <formula>10</formula>
      <formula>14.99</formula>
    </cfRule>
    <cfRule type="cellIs" dxfId="1640" priority="131" operator="between">
      <formula>5</formula>
      <formula>9.99</formula>
    </cfRule>
    <cfRule type="cellIs" dxfId="1639" priority="132" operator="between">
      <formula>0.001</formula>
      <formula>4.99</formula>
    </cfRule>
    <cfRule type="cellIs" dxfId="1638" priority="133" operator="equal">
      <formula>0</formula>
    </cfRule>
  </conditionalFormatting>
  <conditionalFormatting sqref="AB396">
    <cfRule type="cellIs" dxfId="1637" priority="120" operator="equal">
      <formula>0</formula>
    </cfRule>
    <cfRule type="cellIs" dxfId="1636" priority="121" operator="between">
      <formula>20</formula>
      <formula>25</formula>
    </cfRule>
    <cfRule type="cellIs" dxfId="1635" priority="122" operator="between">
      <formula>15</formula>
      <formula>19.99</formula>
    </cfRule>
    <cfRule type="cellIs" dxfId="1634" priority="123" operator="between">
      <formula>10</formula>
      <formula>14.99</formula>
    </cfRule>
    <cfRule type="cellIs" dxfId="1633" priority="124" operator="between">
      <formula>5</formula>
      <formula>9.99</formula>
    </cfRule>
    <cfRule type="cellIs" dxfId="1632" priority="125" operator="between">
      <formula>0.001</formula>
      <formula>4.99</formula>
    </cfRule>
    <cfRule type="cellIs" dxfId="1631" priority="126" operator="equal">
      <formula>0</formula>
    </cfRule>
  </conditionalFormatting>
  <conditionalFormatting sqref="AB403">
    <cfRule type="cellIs" dxfId="1630" priority="57" operator="equal">
      <formula>0</formula>
    </cfRule>
    <cfRule type="cellIs" dxfId="1629" priority="58" operator="between">
      <formula>20</formula>
      <formula>25</formula>
    </cfRule>
    <cfRule type="cellIs" dxfId="1628" priority="59" operator="between">
      <formula>15</formula>
      <formula>19.99</formula>
    </cfRule>
    <cfRule type="cellIs" dxfId="1627" priority="60" operator="between">
      <formula>10</formula>
      <formula>14.99</formula>
    </cfRule>
    <cfRule type="cellIs" dxfId="1626" priority="61" operator="between">
      <formula>5</formula>
      <formula>9.99</formula>
    </cfRule>
    <cfRule type="cellIs" dxfId="1625" priority="62" operator="between">
      <formula>0.001</formula>
      <formula>4.99</formula>
    </cfRule>
    <cfRule type="cellIs" dxfId="1624" priority="63" operator="equal">
      <formula>0</formula>
    </cfRule>
  </conditionalFormatting>
  <conditionalFormatting sqref="AB409">
    <cfRule type="cellIs" dxfId="1623" priority="106" operator="equal">
      <formula>0</formula>
    </cfRule>
    <cfRule type="cellIs" dxfId="1622" priority="107" operator="between">
      <formula>20</formula>
      <formula>25</formula>
    </cfRule>
    <cfRule type="cellIs" dxfId="1621" priority="108" operator="between">
      <formula>15</formula>
      <formula>19.99</formula>
    </cfRule>
    <cfRule type="cellIs" dxfId="1620" priority="109" operator="between">
      <formula>10</formula>
      <formula>14.99</formula>
    </cfRule>
    <cfRule type="cellIs" dxfId="1619" priority="110" operator="between">
      <formula>5</formula>
      <formula>9.99</formula>
    </cfRule>
    <cfRule type="cellIs" dxfId="1618" priority="111" operator="between">
      <formula>0.001</formula>
      <formula>4.99</formula>
    </cfRule>
    <cfRule type="cellIs" dxfId="1617" priority="112" operator="equal">
      <formula>0</formula>
    </cfRule>
  </conditionalFormatting>
  <conditionalFormatting sqref="AB415">
    <cfRule type="cellIs" dxfId="1616" priority="99" operator="equal">
      <formula>0</formula>
    </cfRule>
    <cfRule type="cellIs" dxfId="1615" priority="100" operator="between">
      <formula>20</formula>
      <formula>25</formula>
    </cfRule>
    <cfRule type="cellIs" dxfId="1614" priority="101" operator="between">
      <formula>15</formula>
      <formula>19.99</formula>
    </cfRule>
    <cfRule type="cellIs" dxfId="1613" priority="102" operator="between">
      <formula>10</formula>
      <formula>14.99</formula>
    </cfRule>
    <cfRule type="cellIs" dxfId="1612" priority="103" operator="between">
      <formula>5</formula>
      <formula>9.99</formula>
    </cfRule>
    <cfRule type="cellIs" dxfId="1611" priority="104" operator="between">
      <formula>0.001</formula>
      <formula>4.99</formula>
    </cfRule>
    <cfRule type="cellIs" dxfId="1610" priority="105" operator="equal">
      <formula>0</formula>
    </cfRule>
  </conditionalFormatting>
  <conditionalFormatting sqref="AB421">
    <cfRule type="cellIs" dxfId="1609" priority="92" operator="equal">
      <formula>0</formula>
    </cfRule>
    <cfRule type="cellIs" dxfId="1608" priority="93" operator="between">
      <formula>20</formula>
      <formula>25</formula>
    </cfRule>
    <cfRule type="cellIs" dxfId="1607" priority="94" operator="between">
      <formula>15</formula>
      <formula>19.99</formula>
    </cfRule>
    <cfRule type="cellIs" dxfId="1606" priority="95" operator="between">
      <formula>10</formula>
      <formula>14.99</formula>
    </cfRule>
    <cfRule type="cellIs" dxfId="1605" priority="96" operator="between">
      <formula>5</formula>
      <formula>9.99</formula>
    </cfRule>
    <cfRule type="cellIs" dxfId="1604" priority="97" operator="between">
      <formula>0.001</formula>
      <formula>4.99</formula>
    </cfRule>
    <cfRule type="cellIs" dxfId="1603" priority="98" operator="equal">
      <formula>0</formula>
    </cfRule>
  </conditionalFormatting>
  <conditionalFormatting sqref="AB427">
    <cfRule type="cellIs" dxfId="1602" priority="85" operator="equal">
      <formula>0</formula>
    </cfRule>
    <cfRule type="cellIs" dxfId="1601" priority="86" operator="between">
      <formula>20</formula>
      <formula>25</formula>
    </cfRule>
    <cfRule type="cellIs" dxfId="1600" priority="87" operator="between">
      <formula>15</formula>
      <formula>19.99</formula>
    </cfRule>
    <cfRule type="cellIs" dxfId="1599" priority="88" operator="between">
      <formula>10</formula>
      <formula>14.99</formula>
    </cfRule>
    <cfRule type="cellIs" dxfId="1598" priority="89" operator="between">
      <formula>5</formula>
      <formula>9.99</formula>
    </cfRule>
    <cfRule type="cellIs" dxfId="1597" priority="90" operator="between">
      <formula>0.001</formula>
      <formula>4.99</formula>
    </cfRule>
    <cfRule type="cellIs" dxfId="1596" priority="91" operator="equal">
      <formula>0</formula>
    </cfRule>
  </conditionalFormatting>
  <conditionalFormatting sqref="AB433">
    <cfRule type="cellIs" dxfId="1595" priority="78" operator="equal">
      <formula>0</formula>
    </cfRule>
    <cfRule type="cellIs" dxfId="1594" priority="79" operator="between">
      <formula>20</formula>
      <formula>25</formula>
    </cfRule>
    <cfRule type="cellIs" dxfId="1593" priority="80" operator="between">
      <formula>15</formula>
      <formula>19.99</formula>
    </cfRule>
    <cfRule type="cellIs" dxfId="1592" priority="81" operator="between">
      <formula>10</formula>
      <formula>14.99</formula>
    </cfRule>
    <cfRule type="cellIs" dxfId="1591" priority="82" operator="between">
      <formula>5</formula>
      <formula>9.99</formula>
    </cfRule>
    <cfRule type="cellIs" dxfId="1590" priority="83" operator="between">
      <formula>0.001</formula>
      <formula>4.99</formula>
    </cfRule>
    <cfRule type="cellIs" dxfId="1589" priority="84" operator="equal">
      <formula>0</formula>
    </cfRule>
  </conditionalFormatting>
  <conditionalFormatting sqref="AB439">
    <cfRule type="cellIs" dxfId="1588" priority="71" operator="equal">
      <formula>0</formula>
    </cfRule>
    <cfRule type="cellIs" dxfId="1587" priority="72" operator="between">
      <formula>20</formula>
      <formula>25</formula>
    </cfRule>
    <cfRule type="cellIs" dxfId="1586" priority="73" operator="between">
      <formula>15</formula>
      <formula>19.99</formula>
    </cfRule>
    <cfRule type="cellIs" dxfId="1585" priority="74" operator="between">
      <formula>10</formula>
      <formula>14.99</formula>
    </cfRule>
    <cfRule type="cellIs" dxfId="1584" priority="75" operator="between">
      <formula>5</formula>
      <formula>9.99</formula>
    </cfRule>
    <cfRule type="cellIs" dxfId="1583" priority="76" operator="between">
      <formula>0.001</formula>
      <formula>4.99</formula>
    </cfRule>
    <cfRule type="cellIs" dxfId="1582" priority="77" operator="equal">
      <formula>0</formula>
    </cfRule>
  </conditionalFormatting>
  <conditionalFormatting sqref="AB445">
    <cfRule type="cellIs" dxfId="1581" priority="64" operator="equal">
      <formula>0</formula>
    </cfRule>
    <cfRule type="cellIs" dxfId="1580" priority="65" operator="between">
      <formula>20</formula>
      <formula>25</formula>
    </cfRule>
    <cfRule type="cellIs" dxfId="1579" priority="66" operator="between">
      <formula>15</formula>
      <formula>19.99</formula>
    </cfRule>
    <cfRule type="cellIs" dxfId="1578" priority="67" operator="between">
      <formula>10</formula>
      <formula>14.99</formula>
    </cfRule>
    <cfRule type="cellIs" dxfId="1577" priority="68" operator="between">
      <formula>5</formula>
      <formula>9.99</formula>
    </cfRule>
    <cfRule type="cellIs" dxfId="1576" priority="69" operator="between">
      <formula>0.001</formula>
      <formula>4.99</formula>
    </cfRule>
    <cfRule type="cellIs" dxfId="1575" priority="70" operator="equal">
      <formula>0</formula>
    </cfRule>
  </conditionalFormatting>
  <conditionalFormatting sqref="AB452">
    <cfRule type="cellIs" dxfId="1574" priority="1" operator="equal">
      <formula>0</formula>
    </cfRule>
    <cfRule type="cellIs" dxfId="1573" priority="2" operator="between">
      <formula>20</formula>
      <formula>25</formula>
    </cfRule>
    <cfRule type="cellIs" dxfId="1572" priority="3" operator="between">
      <formula>15</formula>
      <formula>19.99</formula>
    </cfRule>
    <cfRule type="cellIs" dxfId="1571" priority="4" operator="between">
      <formula>10</formula>
      <formula>14.99</formula>
    </cfRule>
    <cfRule type="cellIs" dxfId="1570" priority="5" operator="between">
      <formula>5</formula>
      <formula>9.99</formula>
    </cfRule>
    <cfRule type="cellIs" dxfId="1569" priority="6" operator="between">
      <formula>0.001</formula>
      <formula>4.99</formula>
    </cfRule>
    <cfRule type="cellIs" dxfId="1568" priority="7" operator="equal">
      <formula>0</formula>
    </cfRule>
  </conditionalFormatting>
  <conditionalFormatting sqref="AB458">
    <cfRule type="cellIs" dxfId="1567" priority="50" operator="equal">
      <formula>0</formula>
    </cfRule>
    <cfRule type="cellIs" dxfId="1566" priority="51" operator="between">
      <formula>20</formula>
      <formula>25</formula>
    </cfRule>
    <cfRule type="cellIs" dxfId="1565" priority="52" operator="between">
      <formula>15</formula>
      <formula>19.99</formula>
    </cfRule>
    <cfRule type="cellIs" dxfId="1564" priority="53" operator="between">
      <formula>10</formula>
      <formula>14.99</formula>
    </cfRule>
    <cfRule type="cellIs" dxfId="1563" priority="54" operator="between">
      <formula>5</formula>
      <formula>9.99</formula>
    </cfRule>
    <cfRule type="cellIs" dxfId="1562" priority="55" operator="between">
      <formula>0.001</formula>
      <formula>4.99</formula>
    </cfRule>
    <cfRule type="cellIs" dxfId="1561" priority="56" operator="equal">
      <formula>0</formula>
    </cfRule>
  </conditionalFormatting>
  <conditionalFormatting sqref="AB464">
    <cfRule type="cellIs" dxfId="1560" priority="43" operator="equal">
      <formula>0</formula>
    </cfRule>
    <cfRule type="cellIs" dxfId="1559" priority="44" operator="between">
      <formula>20</formula>
      <formula>25</formula>
    </cfRule>
    <cfRule type="cellIs" dxfId="1558" priority="45" operator="between">
      <formula>15</formula>
      <formula>19.99</formula>
    </cfRule>
    <cfRule type="cellIs" dxfId="1557" priority="46" operator="between">
      <formula>10</formula>
      <formula>14.99</formula>
    </cfRule>
    <cfRule type="cellIs" dxfId="1556" priority="47" operator="between">
      <formula>5</formula>
      <formula>9.99</formula>
    </cfRule>
    <cfRule type="cellIs" dxfId="1555" priority="48" operator="between">
      <formula>0.001</formula>
      <formula>4.99</formula>
    </cfRule>
    <cfRule type="cellIs" dxfId="1554" priority="49" operator="equal">
      <formula>0</formula>
    </cfRule>
  </conditionalFormatting>
  <conditionalFormatting sqref="AB470">
    <cfRule type="cellIs" dxfId="1553" priority="36" operator="equal">
      <formula>0</formula>
    </cfRule>
    <cfRule type="cellIs" dxfId="1552" priority="37" operator="between">
      <formula>20</formula>
      <formula>25</formula>
    </cfRule>
    <cfRule type="cellIs" dxfId="1551" priority="38" operator="between">
      <formula>15</formula>
      <formula>19.99</formula>
    </cfRule>
    <cfRule type="cellIs" dxfId="1550" priority="39" operator="between">
      <formula>10</formula>
      <formula>14.99</formula>
    </cfRule>
    <cfRule type="cellIs" dxfId="1549" priority="40" operator="between">
      <formula>5</formula>
      <formula>9.99</formula>
    </cfRule>
    <cfRule type="cellIs" dxfId="1548" priority="41" operator="between">
      <formula>0.001</formula>
      <formula>4.99</formula>
    </cfRule>
    <cfRule type="cellIs" dxfId="1547" priority="42" operator="equal">
      <formula>0</formula>
    </cfRule>
  </conditionalFormatting>
  <conditionalFormatting sqref="AB476">
    <cfRule type="cellIs" dxfId="1546" priority="29" operator="equal">
      <formula>0</formula>
    </cfRule>
    <cfRule type="cellIs" dxfId="1545" priority="30" operator="between">
      <formula>20</formula>
      <formula>25</formula>
    </cfRule>
    <cfRule type="cellIs" dxfId="1544" priority="31" operator="between">
      <formula>15</formula>
      <formula>19.99</formula>
    </cfRule>
    <cfRule type="cellIs" dxfId="1543" priority="32" operator="between">
      <formula>10</formula>
      <formula>14.99</formula>
    </cfRule>
    <cfRule type="cellIs" dxfId="1542" priority="33" operator="between">
      <formula>5</formula>
      <formula>9.99</formula>
    </cfRule>
    <cfRule type="cellIs" dxfId="1541" priority="34" operator="between">
      <formula>0.001</formula>
      <formula>4.99</formula>
    </cfRule>
    <cfRule type="cellIs" dxfId="1540" priority="35" operator="equal">
      <formula>0</formula>
    </cfRule>
  </conditionalFormatting>
  <conditionalFormatting sqref="AB482">
    <cfRule type="cellIs" dxfId="1539" priority="22" operator="equal">
      <formula>0</formula>
    </cfRule>
    <cfRule type="cellIs" dxfId="1538" priority="23" operator="between">
      <formula>20</formula>
      <formula>25</formula>
    </cfRule>
    <cfRule type="cellIs" dxfId="1537" priority="24" operator="between">
      <formula>15</formula>
      <formula>19.99</formula>
    </cfRule>
    <cfRule type="cellIs" dxfId="1536" priority="25" operator="between">
      <formula>10</formula>
      <formula>14.99</formula>
    </cfRule>
    <cfRule type="cellIs" dxfId="1535" priority="26" operator="between">
      <formula>5</formula>
      <formula>9.99</formula>
    </cfRule>
    <cfRule type="cellIs" dxfId="1534" priority="27" operator="between">
      <formula>0.001</formula>
      <formula>4.99</formula>
    </cfRule>
    <cfRule type="cellIs" dxfId="1533" priority="28" operator="equal">
      <formula>0</formula>
    </cfRule>
  </conditionalFormatting>
  <conditionalFormatting sqref="AB488">
    <cfRule type="cellIs" dxfId="1532" priority="15" operator="equal">
      <formula>0</formula>
    </cfRule>
    <cfRule type="cellIs" dxfId="1531" priority="16" operator="between">
      <formula>20</formula>
      <formula>25</formula>
    </cfRule>
    <cfRule type="cellIs" dxfId="1530" priority="17" operator="between">
      <formula>15</formula>
      <formula>19.99</formula>
    </cfRule>
    <cfRule type="cellIs" dxfId="1529" priority="18" operator="between">
      <formula>10</formula>
      <formula>14.99</formula>
    </cfRule>
    <cfRule type="cellIs" dxfId="1528" priority="19" operator="between">
      <formula>5</formula>
      <formula>9.99</formula>
    </cfRule>
    <cfRule type="cellIs" dxfId="1527" priority="20" operator="between">
      <formula>0.001</formula>
      <formula>4.99</formula>
    </cfRule>
    <cfRule type="cellIs" dxfId="1526" priority="21" operator="equal">
      <formula>0</formula>
    </cfRule>
  </conditionalFormatting>
  <conditionalFormatting sqref="AB494">
    <cfRule type="cellIs" dxfId="1525" priority="8" operator="equal">
      <formula>0</formula>
    </cfRule>
    <cfRule type="cellIs" dxfId="1524" priority="9" operator="between">
      <formula>20</formula>
      <formula>25</formula>
    </cfRule>
    <cfRule type="cellIs" dxfId="1523" priority="10" operator="between">
      <formula>15</formula>
      <formula>19.99</formula>
    </cfRule>
    <cfRule type="cellIs" dxfId="1522" priority="11" operator="between">
      <formula>10</formula>
      <formula>14.99</formula>
    </cfRule>
    <cfRule type="cellIs" dxfId="1521" priority="12" operator="between">
      <formula>5</formula>
      <formula>9.99</formula>
    </cfRule>
    <cfRule type="cellIs" dxfId="1520" priority="13" operator="between">
      <formula>0.001</formula>
      <formula>4.99</formula>
    </cfRule>
    <cfRule type="cellIs" dxfId="1519" priority="14" operator="equal">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ED2B9-28CC-43BC-A8FD-BFFBEB85929B}">
  <sheetPr codeName="Sheet8"/>
  <dimension ref="A1:AB623"/>
  <sheetViews>
    <sheetView zoomScale="55" zoomScaleNormal="55" workbookViewId="0">
      <pane ySplit="1" topLeftCell="A540" activePane="bottomLeft" state="frozen"/>
      <selection pane="bottomLeft" activeCell="AE25" sqref="AE25"/>
      <selection activeCell="C1" sqref="C1"/>
    </sheetView>
  </sheetViews>
  <sheetFormatPr defaultColWidth="8.85546875" defaultRowHeight="14.45"/>
  <cols>
    <col min="1" max="2" width="13.42578125" customWidth="1"/>
  </cols>
  <sheetData>
    <row r="1" spans="1:28" ht="48.75" customHeight="1" thickBot="1"/>
    <row r="2" spans="1:28"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28"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28"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28" ht="22.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28" s="113" customFormat="1" ht="22.5" customHeight="1">
      <c r="A6" s="94" t="s">
        <v>267</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row>
    <row r="7" spans="1:28">
      <c r="A7" s="536" t="s">
        <v>273</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28">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28" ht="31.5"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28" ht="15.75" customHeight="1">
      <c r="A11" s="516" t="str">
        <f>T(A10)</f>
        <v>Armed Assault/Active Shooter</v>
      </c>
      <c r="B11" s="517"/>
      <c r="C11" s="517"/>
      <c r="D11" s="518"/>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541"/>
      <c r="AB11" s="487">
        <f>SUM(((((J15+S15)/2)*G15)*E15))</f>
        <v>0</v>
      </c>
    </row>
    <row r="12" spans="1:28" ht="15.75" customHeight="1">
      <c r="A12" s="519"/>
      <c r="B12" s="520"/>
      <c r="C12" s="520"/>
      <c r="D12" s="521"/>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540"/>
      <c r="AB12" s="488"/>
    </row>
    <row r="13" spans="1:28" ht="15.75" customHeight="1">
      <c r="A13" s="493" t="str">
        <f>T('Critical-Representative Assets'!B92)</f>
        <v>Headquarters Building</v>
      </c>
      <c r="B13" s="494"/>
      <c r="C13" s="96" t="str">
        <f>T('Critical-Representative Assets'!C92)</f>
        <v>FS</v>
      </c>
      <c r="D13" s="99">
        <f>SUM('Critical-Representative Assets'!D92)</f>
        <v>1</v>
      </c>
      <c r="E13" s="495">
        <v>1</v>
      </c>
      <c r="F13" s="496"/>
      <c r="G13" s="495">
        <f>SUM('Critical-Representative Assets'!F92)</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row>
    <row r="14" spans="1:28" ht="15.75" customHeight="1">
      <c r="A14" s="507" t="str">
        <f>T('Critical-Representative Assets'!E92)</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row>
    <row r="15" spans="1:28" ht="15.75" customHeight="1"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42"/>
      <c r="AB15" s="489"/>
    </row>
    <row r="16" spans="1:28" ht="15.75" customHeight="1" thickBot="1">
      <c r="A16" s="114"/>
      <c r="B16" s="114"/>
      <c r="C16" s="114"/>
      <c r="D16" s="114"/>
      <c r="E16" s="114"/>
      <c r="F16" s="114"/>
      <c r="G16" s="114"/>
      <c r="H16" s="114"/>
      <c r="I16" s="114"/>
      <c r="J16" s="100"/>
      <c r="K16" s="100"/>
      <c r="L16" s="100"/>
      <c r="M16" s="100"/>
      <c r="N16" s="100"/>
      <c r="O16" s="100"/>
      <c r="P16" s="100"/>
      <c r="Q16" s="100"/>
      <c r="R16" s="100"/>
      <c r="S16" s="100"/>
      <c r="T16" s="100"/>
      <c r="U16" s="100"/>
      <c r="V16" s="100"/>
      <c r="W16" s="100"/>
      <c r="X16" s="100"/>
      <c r="Y16" s="100"/>
      <c r="Z16" s="100"/>
      <c r="AA16" s="100"/>
      <c r="AB16" s="114"/>
    </row>
    <row r="17" spans="1:28" ht="15.75" customHeight="1">
      <c r="A17" s="516" t="str">
        <f>T(A11)</f>
        <v>Armed Assault/Active Shooter</v>
      </c>
      <c r="B17" s="517"/>
      <c r="C17" s="517"/>
      <c r="D17" s="518"/>
      <c r="E17" s="523" t="s">
        <v>5</v>
      </c>
      <c r="F17" s="524"/>
      <c r="G17" s="478" t="s">
        <v>159</v>
      </c>
      <c r="H17" s="482"/>
      <c r="I17" s="479"/>
      <c r="J17" s="484" t="s">
        <v>7</v>
      </c>
      <c r="K17" s="485"/>
      <c r="L17" s="485"/>
      <c r="M17" s="485"/>
      <c r="N17" s="485"/>
      <c r="O17" s="485"/>
      <c r="P17" s="485"/>
      <c r="Q17" s="485"/>
      <c r="R17" s="486"/>
      <c r="S17" s="484" t="s">
        <v>9</v>
      </c>
      <c r="T17" s="485"/>
      <c r="U17" s="485"/>
      <c r="V17" s="485"/>
      <c r="W17" s="485"/>
      <c r="X17" s="485"/>
      <c r="Y17" s="485"/>
      <c r="Z17" s="485"/>
      <c r="AA17" s="541"/>
      <c r="AB17" s="487">
        <f>SUM(((((J21+S21)/2)*G21)*E21))</f>
        <v>0</v>
      </c>
    </row>
    <row r="18" spans="1:28" ht="15.75" customHeight="1">
      <c r="A18" s="519"/>
      <c r="B18" s="520"/>
      <c r="C18" s="520"/>
      <c r="D18" s="521"/>
      <c r="E18" s="525"/>
      <c r="F18" s="526"/>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540"/>
      <c r="AB18" s="488"/>
    </row>
    <row r="19" spans="1:28" ht="15.75" customHeight="1">
      <c r="A19" s="493" t="str">
        <f>T('Critical-Representative Assets'!B93)</f>
        <v>System Owned Ferry Terminals</v>
      </c>
      <c r="B19" s="494"/>
      <c r="C19" s="96" t="str">
        <f>T('Critical-Representative Assets'!C93)</f>
        <v>FS</v>
      </c>
      <c r="D19" s="99">
        <f>SUM('Critical-Representative Assets'!D93)</f>
        <v>2</v>
      </c>
      <c r="E19" s="495">
        <v>1</v>
      </c>
      <c r="F19" s="496"/>
      <c r="G19" s="495">
        <f>SUM('Critical-Representative Assets'!F93)</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ht="15.75" customHeight="1">
      <c r="A20" s="507" t="str">
        <f>T('Critical-Representative Assets'!E93)</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75" customHeight="1"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42"/>
      <c r="AB21" s="489"/>
    </row>
    <row r="22" spans="1:28" ht="15.75" customHeight="1"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75" customHeight="1">
      <c r="A23" s="516" t="str">
        <f>T(A17)</f>
        <v>Armed Assault/Active Shooter</v>
      </c>
      <c r="B23" s="517"/>
      <c r="C23" s="517"/>
      <c r="D23" s="518"/>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541"/>
      <c r="AB23" s="487">
        <f>SUM(((((J27+S27)/2)*G27)*E27))</f>
        <v>0</v>
      </c>
    </row>
    <row r="24" spans="1:28" ht="15.75" customHeight="1">
      <c r="A24" s="519"/>
      <c r="B24" s="520"/>
      <c r="C24" s="520"/>
      <c r="D24" s="521"/>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540"/>
      <c r="AB24" s="488"/>
    </row>
    <row r="25" spans="1:28" ht="15.75" customHeight="1">
      <c r="A25" s="493" t="str">
        <f>T('Critical-Representative Assets'!B94)</f>
        <v>Parking Structures</v>
      </c>
      <c r="B25" s="494"/>
      <c r="C25" s="96" t="str">
        <f>T('Critical-Representative Assets'!C94)</f>
        <v>FS</v>
      </c>
      <c r="D25" s="99">
        <f>SUM('Critical-Representative Assets'!D94)</f>
        <v>3</v>
      </c>
      <c r="E25" s="495">
        <v>1</v>
      </c>
      <c r="F25" s="496"/>
      <c r="G25" s="495">
        <f>SUM('Critical-Representative Assets'!F94)</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ht="15.75" customHeight="1">
      <c r="A26" s="507" t="str">
        <f>T('Critical-Representative Assets'!E94)</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75" customHeight="1"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42"/>
      <c r="AB27" s="489"/>
    </row>
    <row r="28" spans="1:28" ht="15.75" customHeight="1"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75" customHeight="1">
      <c r="A29" s="516" t="str">
        <f>T(A23)</f>
        <v>Armed Assault/Active Shooter</v>
      </c>
      <c r="B29" s="517"/>
      <c r="C29" s="517"/>
      <c r="D29" s="518"/>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541"/>
      <c r="AB29" s="487">
        <f>SUM(((((J33+S33)/2)*G33)*E33))</f>
        <v>0</v>
      </c>
    </row>
    <row r="30" spans="1:28" ht="15.75" customHeight="1">
      <c r="A30" s="519"/>
      <c r="B30" s="520"/>
      <c r="C30" s="520"/>
      <c r="D30" s="521"/>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540"/>
      <c r="AB30" s="488"/>
    </row>
    <row r="31" spans="1:28" ht="15.75" customHeight="1">
      <c r="A31" s="493" t="str">
        <f>T('Critical-Representative Assets'!B95)</f>
        <v>Ferry Vessel - Type 1</v>
      </c>
      <c r="B31" s="494"/>
      <c r="C31" s="96" t="str">
        <f>T('Critical-Representative Assets'!C95)</f>
        <v>FS</v>
      </c>
      <c r="D31" s="99">
        <f>SUM('Critical-Representative Assets'!D95)</f>
        <v>4</v>
      </c>
      <c r="E31" s="495">
        <v>1</v>
      </c>
      <c r="F31" s="496"/>
      <c r="G31" s="495">
        <f>SUM('Critical-Representative Assets'!F95)</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ht="15.75" customHeight="1">
      <c r="A32" s="507" t="str">
        <f>T('Critical-Representative Assets'!E95)</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75" customHeight="1"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42"/>
      <c r="AB33" s="489"/>
    </row>
    <row r="34" spans="1:28" ht="15.75" customHeight="1" thickBot="1">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row>
    <row r="35" spans="1:28" ht="15.75" customHeight="1">
      <c r="A35" s="516" t="str">
        <f>T(A29)</f>
        <v>Armed Assault/Active Shooter</v>
      </c>
      <c r="B35" s="517"/>
      <c r="C35" s="517"/>
      <c r="D35" s="518"/>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541"/>
      <c r="AB35" s="487">
        <f>SUM(((((J39+S39)/2)*G39)*E39))</f>
        <v>0</v>
      </c>
    </row>
    <row r="36" spans="1:28" ht="15.75" customHeight="1">
      <c r="A36" s="519"/>
      <c r="B36" s="520"/>
      <c r="C36" s="520"/>
      <c r="D36" s="521"/>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540"/>
      <c r="AB36" s="488"/>
    </row>
    <row r="37" spans="1:28" ht="15.75" customHeight="1">
      <c r="A37" s="493" t="str">
        <f>T('Critical-Representative Assets'!B96)</f>
        <v>Ferry Vessel - Type 2</v>
      </c>
      <c r="B37" s="494"/>
      <c r="C37" s="96" t="str">
        <f>T('Critical-Representative Assets'!C96)</f>
        <v>FS</v>
      </c>
      <c r="D37" s="99">
        <f>SUM('Critical-Representative Assets'!D96)</f>
        <v>5</v>
      </c>
      <c r="E37" s="495">
        <v>1</v>
      </c>
      <c r="F37" s="496"/>
      <c r="G37" s="495">
        <f>SUM('Critical-Representative Assets'!F96)</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ht="15.75" customHeight="1">
      <c r="A38" s="507" t="str">
        <f>T('Critical-Representative Assets'!E96)</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75" customHeight="1"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42"/>
      <c r="AB39" s="489"/>
    </row>
    <row r="40" spans="1:28" ht="15.75" customHeight="1"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15.75" customHeight="1">
      <c r="A41" s="516" t="str">
        <f>T(A35)</f>
        <v>Armed Assault/Active Shooter</v>
      </c>
      <c r="B41" s="517"/>
      <c r="C41" s="517"/>
      <c r="D41" s="518"/>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541"/>
      <c r="AB41" s="487">
        <f>SUM(((((J45+S45)/2)*G45)*E45))</f>
        <v>0</v>
      </c>
    </row>
    <row r="42" spans="1:28" ht="15.75" customHeight="1">
      <c r="A42" s="519"/>
      <c r="B42" s="520"/>
      <c r="C42" s="520"/>
      <c r="D42" s="521"/>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540"/>
      <c r="AB42" s="488"/>
    </row>
    <row r="43" spans="1:28" ht="15.75" customHeight="1">
      <c r="A43" s="493" t="str">
        <f>T('Critical-Representative Assets'!B97)</f>
        <v>Primary Control Center</v>
      </c>
      <c r="B43" s="494"/>
      <c r="C43" s="96" t="str">
        <f>T('Critical-Representative Assets'!C97)</f>
        <v>FS</v>
      </c>
      <c r="D43" s="99">
        <f>SUM('Critical-Representative Assets'!D97)</f>
        <v>6</v>
      </c>
      <c r="E43" s="495">
        <v>1</v>
      </c>
      <c r="F43" s="496"/>
      <c r="G43" s="495">
        <f>SUM('Critical-Representative Assets'!F97)</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ht="15.75" customHeight="1">
      <c r="A44" s="507" t="str">
        <f>T('Critical-Representative Assets'!E97)</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75" customHeight="1"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42"/>
      <c r="AB45" s="489"/>
    </row>
    <row r="46" spans="1:28" ht="15.75" customHeight="1" thickBot="1">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row>
    <row r="47" spans="1:28" ht="15.75" customHeight="1">
      <c r="A47" s="516" t="str">
        <f>T(A41)</f>
        <v>Armed Assault/Active Shooter</v>
      </c>
      <c r="B47" s="517"/>
      <c r="C47" s="517"/>
      <c r="D47" s="518"/>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541"/>
      <c r="AB47" s="487">
        <f>SUM(((((J51+S51)/2)*G51)*E51))</f>
        <v>0</v>
      </c>
    </row>
    <row r="48" spans="1:28" ht="15.75" customHeight="1">
      <c r="A48" s="519"/>
      <c r="B48" s="520"/>
      <c r="C48" s="520"/>
      <c r="D48" s="521"/>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540"/>
      <c r="AB48" s="488"/>
    </row>
    <row r="49" spans="1:28" ht="15.75" customHeight="1">
      <c r="A49" s="493" t="str">
        <f>T('Critical-Representative Assets'!B98)</f>
        <v>Cyber Systems</v>
      </c>
      <c r="B49" s="494"/>
      <c r="C49" s="96" t="str">
        <f>T('Critical-Representative Assets'!C98)</f>
        <v>FS</v>
      </c>
      <c r="D49" s="99">
        <f>SUM('Critical-Representative Assets'!D98)</f>
        <v>7</v>
      </c>
      <c r="E49" s="495">
        <v>1</v>
      </c>
      <c r="F49" s="496"/>
      <c r="G49" s="495">
        <f>SUM('Critical-Representative Assets'!F98)</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ht="15.75" customHeight="1">
      <c r="A50" s="507" t="str">
        <f>T('Critical-Representative Assets'!E98)</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75" customHeight="1"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42"/>
      <c r="AB51" s="489"/>
    </row>
    <row r="52" spans="1:28" ht="15.75" customHeight="1" thickBot="1">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row>
    <row r="53" spans="1:28" ht="15.75" customHeight="1">
      <c r="A53" s="516" t="str">
        <f>T(A47)</f>
        <v>Armed Assault/Active Shooter</v>
      </c>
      <c r="B53" s="517"/>
      <c r="C53" s="517"/>
      <c r="D53" s="518"/>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541"/>
      <c r="AB53" s="487">
        <f>SUM(((((J57+S57)/2)*G57)*E57))</f>
        <v>0</v>
      </c>
    </row>
    <row r="54" spans="1:28" ht="15.75" customHeight="1">
      <c r="A54" s="519"/>
      <c r="B54" s="520"/>
      <c r="C54" s="520"/>
      <c r="D54" s="521"/>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540"/>
      <c r="AB54" s="488"/>
    </row>
    <row r="55" spans="1:28" ht="15.75" customHeight="1">
      <c r="A55" s="493" t="str">
        <f>T('Critical-Representative Assets'!B99)</f>
        <v>Aids to Navigation</v>
      </c>
      <c r="B55" s="494"/>
      <c r="C55" s="96" t="str">
        <f>T('Critical-Representative Assets'!C99)</f>
        <v>FS</v>
      </c>
      <c r="D55" s="99">
        <f>SUM('Critical-Representative Assets'!D99)</f>
        <v>8</v>
      </c>
      <c r="E55" s="495">
        <v>1</v>
      </c>
      <c r="F55" s="496"/>
      <c r="G55" s="495">
        <f>SUM('Critical-Representative Assets'!F99)</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ht="15.75" customHeight="1">
      <c r="A56" s="507" t="str">
        <f>T('Critical-Representative Assets'!E99)</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75" customHeight="1"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42"/>
      <c r="AB57" s="489"/>
    </row>
    <row r="58" spans="1:28" ht="15.75" customHeight="1" thickBot="1">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row>
    <row r="59" spans="1:28" ht="15.75" customHeight="1">
      <c r="A59" s="516" t="str">
        <f>T(A53)</f>
        <v>Armed Assault/Active Shooter</v>
      </c>
      <c r="B59" s="517"/>
      <c r="C59" s="517"/>
      <c r="D59" s="518"/>
      <c r="E59" s="478" t="s">
        <v>5</v>
      </c>
      <c r="F59" s="479"/>
      <c r="G59" s="478" t="s">
        <v>159</v>
      </c>
      <c r="H59" s="482"/>
      <c r="I59" s="479"/>
      <c r="J59" s="484" t="s">
        <v>7</v>
      </c>
      <c r="K59" s="485"/>
      <c r="L59" s="485"/>
      <c r="M59" s="485"/>
      <c r="N59" s="485"/>
      <c r="O59" s="485"/>
      <c r="P59" s="485"/>
      <c r="Q59" s="485"/>
      <c r="R59" s="486"/>
      <c r="S59" s="484" t="s">
        <v>9</v>
      </c>
      <c r="T59" s="485"/>
      <c r="U59" s="485"/>
      <c r="V59" s="485"/>
      <c r="W59" s="485"/>
      <c r="X59" s="485"/>
      <c r="Y59" s="485"/>
      <c r="Z59" s="485"/>
      <c r="AA59" s="541"/>
      <c r="AB59" s="487">
        <f>SUM(((((J63+S63)/2)*G63)*E63))</f>
        <v>0</v>
      </c>
    </row>
    <row r="60" spans="1:28" ht="15.75" customHeight="1">
      <c r="A60" s="519"/>
      <c r="B60" s="520"/>
      <c r="C60" s="520"/>
      <c r="D60" s="521"/>
      <c r="E60" s="480"/>
      <c r="F60" s="481"/>
      <c r="G60" s="480"/>
      <c r="H60" s="483"/>
      <c r="I60" s="481"/>
      <c r="J60" s="490" t="s">
        <v>163</v>
      </c>
      <c r="K60" s="491"/>
      <c r="L60" s="492"/>
      <c r="M60" s="490" t="s">
        <v>165</v>
      </c>
      <c r="N60" s="491"/>
      <c r="O60" s="492"/>
      <c r="P60" s="490" t="s">
        <v>167</v>
      </c>
      <c r="Q60" s="491"/>
      <c r="R60" s="492"/>
      <c r="S60" s="490" t="s">
        <v>213</v>
      </c>
      <c r="T60" s="491"/>
      <c r="U60" s="492"/>
      <c r="V60" s="490" t="s">
        <v>219</v>
      </c>
      <c r="W60" s="491"/>
      <c r="X60" s="492"/>
      <c r="Y60" s="490" t="s">
        <v>225</v>
      </c>
      <c r="Z60" s="491"/>
      <c r="AA60" s="540"/>
      <c r="AB60" s="488"/>
    </row>
    <row r="61" spans="1:28" ht="15.75" customHeight="1">
      <c r="A61" s="493" t="str">
        <f>T('Critical-Representative Assets'!B100)</f>
        <v>Support Craft</v>
      </c>
      <c r="B61" s="494"/>
      <c r="C61" s="96" t="str">
        <f>T('Critical-Representative Assets'!C100)</f>
        <v>FS</v>
      </c>
      <c r="D61" s="99">
        <f>SUM('Critical-Representative Assets'!D100)</f>
        <v>9</v>
      </c>
      <c r="E61" s="495">
        <v>1</v>
      </c>
      <c r="F61" s="496"/>
      <c r="G61" s="495">
        <f>SUM('Critical-Representative Assets'!F100)</f>
        <v>0</v>
      </c>
      <c r="H61" s="499"/>
      <c r="I61" s="496"/>
      <c r="J61" s="501">
        <v>0</v>
      </c>
      <c r="K61" s="502"/>
      <c r="L61" s="503"/>
      <c r="M61" s="501">
        <v>0</v>
      </c>
      <c r="N61" s="502"/>
      <c r="O61" s="503"/>
      <c r="P61" s="501">
        <v>0</v>
      </c>
      <c r="Q61" s="502"/>
      <c r="R61" s="503"/>
      <c r="S61" s="501">
        <v>0</v>
      </c>
      <c r="T61" s="502"/>
      <c r="U61" s="503"/>
      <c r="V61" s="501">
        <v>0</v>
      </c>
      <c r="W61" s="502"/>
      <c r="X61" s="503"/>
      <c r="Y61" s="501">
        <v>0</v>
      </c>
      <c r="Z61" s="502"/>
      <c r="AA61" s="503"/>
      <c r="AB61" s="488"/>
    </row>
    <row r="62" spans="1:28" ht="15.75" customHeight="1">
      <c r="A62" s="507" t="str">
        <f>T('Critical-Representative Assets'!E100)</f>
        <v/>
      </c>
      <c r="B62" s="508"/>
      <c r="C62" s="508"/>
      <c r="D62" s="509"/>
      <c r="E62" s="497"/>
      <c r="F62" s="498"/>
      <c r="G62" s="497"/>
      <c r="H62" s="500"/>
      <c r="I62" s="498"/>
      <c r="J62" s="504"/>
      <c r="K62" s="505"/>
      <c r="L62" s="506"/>
      <c r="M62" s="504"/>
      <c r="N62" s="505"/>
      <c r="O62" s="506"/>
      <c r="P62" s="504"/>
      <c r="Q62" s="505"/>
      <c r="R62" s="506"/>
      <c r="S62" s="504"/>
      <c r="T62" s="505"/>
      <c r="U62" s="506"/>
      <c r="V62" s="504"/>
      <c r="W62" s="505"/>
      <c r="X62" s="506"/>
      <c r="Y62" s="504"/>
      <c r="Z62" s="505"/>
      <c r="AA62" s="506"/>
      <c r="AB62" s="488"/>
    </row>
    <row r="63" spans="1:28" ht="15.75" customHeight="1" thickBot="1">
      <c r="A63" s="510"/>
      <c r="B63" s="511"/>
      <c r="C63" s="511"/>
      <c r="D63" s="512"/>
      <c r="E63" s="513">
        <f>SUM(E61)</f>
        <v>1</v>
      </c>
      <c r="F63" s="514"/>
      <c r="G63" s="515">
        <f>SUM(G61)</f>
        <v>0</v>
      </c>
      <c r="H63" s="513"/>
      <c r="I63" s="514"/>
      <c r="J63" s="515">
        <f>SUM((J61+M61+P61)/3)</f>
        <v>0</v>
      </c>
      <c r="K63" s="513"/>
      <c r="L63" s="513"/>
      <c r="M63" s="513"/>
      <c r="N63" s="513"/>
      <c r="O63" s="513"/>
      <c r="P63" s="513"/>
      <c r="Q63" s="513"/>
      <c r="R63" s="514"/>
      <c r="S63" s="515">
        <f>SUM(((S61*3)+V61+Y61)/5)</f>
        <v>0</v>
      </c>
      <c r="T63" s="513"/>
      <c r="U63" s="513"/>
      <c r="V63" s="513"/>
      <c r="W63" s="513"/>
      <c r="X63" s="513"/>
      <c r="Y63" s="513"/>
      <c r="Z63" s="513"/>
      <c r="AA63" s="542"/>
      <c r="AB63" s="489"/>
    </row>
    <row r="64" spans="1:28" ht="15.75" customHeight="1" thickBot="1">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row>
    <row r="65" spans="1:28" ht="15.75" customHeight="1">
      <c r="A65" s="516" t="str">
        <f>T(A59)</f>
        <v>Armed Assault/Active Shooter</v>
      </c>
      <c r="B65" s="517"/>
      <c r="C65" s="517"/>
      <c r="D65" s="518"/>
      <c r="E65" s="478" t="s">
        <v>5</v>
      </c>
      <c r="F65" s="479"/>
      <c r="G65" s="478" t="s">
        <v>159</v>
      </c>
      <c r="H65" s="482"/>
      <c r="I65" s="479"/>
      <c r="J65" s="484" t="s">
        <v>7</v>
      </c>
      <c r="K65" s="485"/>
      <c r="L65" s="485"/>
      <c r="M65" s="485"/>
      <c r="N65" s="485"/>
      <c r="O65" s="485"/>
      <c r="P65" s="485"/>
      <c r="Q65" s="485"/>
      <c r="R65" s="486"/>
      <c r="S65" s="484" t="s">
        <v>9</v>
      </c>
      <c r="T65" s="485"/>
      <c r="U65" s="485"/>
      <c r="V65" s="485"/>
      <c r="W65" s="485"/>
      <c r="X65" s="485"/>
      <c r="Y65" s="485"/>
      <c r="Z65" s="485"/>
      <c r="AA65" s="541"/>
      <c r="AB65" s="487">
        <f>SUM(((((J69+S69)/2)*G69)*E69))</f>
        <v>0</v>
      </c>
    </row>
    <row r="66" spans="1:28" ht="15.75" customHeight="1">
      <c r="A66" s="519"/>
      <c r="B66" s="520"/>
      <c r="C66" s="520"/>
      <c r="D66" s="521"/>
      <c r="E66" s="480"/>
      <c r="F66" s="481"/>
      <c r="G66" s="480"/>
      <c r="H66" s="483"/>
      <c r="I66" s="481"/>
      <c r="J66" s="490" t="s">
        <v>163</v>
      </c>
      <c r="K66" s="491"/>
      <c r="L66" s="492"/>
      <c r="M66" s="490" t="s">
        <v>165</v>
      </c>
      <c r="N66" s="491"/>
      <c r="O66" s="492"/>
      <c r="P66" s="490" t="s">
        <v>167</v>
      </c>
      <c r="Q66" s="491"/>
      <c r="R66" s="492"/>
      <c r="S66" s="490" t="s">
        <v>213</v>
      </c>
      <c r="T66" s="491"/>
      <c r="U66" s="492"/>
      <c r="V66" s="490" t="s">
        <v>219</v>
      </c>
      <c r="W66" s="491"/>
      <c r="X66" s="492"/>
      <c r="Y66" s="490" t="s">
        <v>225</v>
      </c>
      <c r="Z66" s="491"/>
      <c r="AA66" s="540"/>
      <c r="AB66" s="488"/>
    </row>
    <row r="67" spans="1:28" ht="15.75" customHeight="1">
      <c r="A67" s="493" t="str">
        <f>T('Critical-Representative Assets'!B101)</f>
        <v>Maintenance Facilities</v>
      </c>
      <c r="B67" s="494"/>
      <c r="C67" s="96" t="str">
        <f>T('Critical-Representative Assets'!C101)</f>
        <v>FS</v>
      </c>
      <c r="D67" s="99">
        <f>SUM('Critical-Representative Assets'!D101)</f>
        <v>10</v>
      </c>
      <c r="E67" s="495">
        <v>1</v>
      </c>
      <c r="F67" s="496"/>
      <c r="G67" s="495">
        <f>SUM('Critical-Representative Assets'!F101)</f>
        <v>0</v>
      </c>
      <c r="H67" s="499"/>
      <c r="I67" s="496"/>
      <c r="J67" s="501">
        <v>0</v>
      </c>
      <c r="K67" s="502"/>
      <c r="L67" s="503"/>
      <c r="M67" s="501">
        <v>0</v>
      </c>
      <c r="N67" s="502"/>
      <c r="O67" s="503"/>
      <c r="P67" s="501">
        <v>0</v>
      </c>
      <c r="Q67" s="502"/>
      <c r="R67" s="503"/>
      <c r="S67" s="501">
        <v>0</v>
      </c>
      <c r="T67" s="502"/>
      <c r="U67" s="503"/>
      <c r="V67" s="501">
        <v>0</v>
      </c>
      <c r="W67" s="502"/>
      <c r="X67" s="503"/>
      <c r="Y67" s="501">
        <v>0</v>
      </c>
      <c r="Z67" s="502"/>
      <c r="AA67" s="503"/>
      <c r="AB67" s="488"/>
    </row>
    <row r="68" spans="1:28" ht="15.75" customHeight="1">
      <c r="A68" s="507" t="str">
        <f>T('Critical-Representative Assets'!E101)</f>
        <v/>
      </c>
      <c r="B68" s="508"/>
      <c r="C68" s="508"/>
      <c r="D68" s="509"/>
      <c r="E68" s="497"/>
      <c r="F68" s="498"/>
      <c r="G68" s="497"/>
      <c r="H68" s="500"/>
      <c r="I68" s="498"/>
      <c r="J68" s="504"/>
      <c r="K68" s="505"/>
      <c r="L68" s="506"/>
      <c r="M68" s="504"/>
      <c r="N68" s="505"/>
      <c r="O68" s="506"/>
      <c r="P68" s="504"/>
      <c r="Q68" s="505"/>
      <c r="R68" s="506"/>
      <c r="S68" s="504"/>
      <c r="T68" s="505"/>
      <c r="U68" s="506"/>
      <c r="V68" s="504"/>
      <c r="W68" s="505"/>
      <c r="X68" s="506"/>
      <c r="Y68" s="504"/>
      <c r="Z68" s="505"/>
      <c r="AA68" s="506"/>
      <c r="AB68" s="488"/>
    </row>
    <row r="69" spans="1:28" ht="15.75" customHeight="1" thickBot="1">
      <c r="A69" s="510"/>
      <c r="B69" s="511"/>
      <c r="C69" s="511"/>
      <c r="D69" s="512"/>
      <c r="E69" s="513">
        <f>SUM(E67)</f>
        <v>1</v>
      </c>
      <c r="F69" s="514"/>
      <c r="G69" s="515">
        <f>SUM(G67)</f>
        <v>0</v>
      </c>
      <c r="H69" s="513"/>
      <c r="I69" s="514"/>
      <c r="J69" s="515">
        <f>SUM((J67+M67+P67)/3)</f>
        <v>0</v>
      </c>
      <c r="K69" s="513"/>
      <c r="L69" s="513"/>
      <c r="M69" s="513"/>
      <c r="N69" s="513"/>
      <c r="O69" s="513"/>
      <c r="P69" s="513"/>
      <c r="Q69" s="513"/>
      <c r="R69" s="514"/>
      <c r="S69" s="515">
        <f>SUM(((S67*3)+V67+Y67)/5)</f>
        <v>0</v>
      </c>
      <c r="T69" s="513"/>
      <c r="U69" s="513"/>
      <c r="V69" s="513"/>
      <c r="W69" s="513"/>
      <c r="X69" s="513"/>
      <c r="Y69" s="513"/>
      <c r="Z69" s="513"/>
      <c r="AA69" s="542"/>
      <c r="AB69" s="489"/>
    </row>
    <row r="70" spans="1:28" ht="15.75" customHeight="1"/>
    <row r="71" spans="1:28" ht="31.5" thickBot="1">
      <c r="A71" s="522" t="str">
        <f>T(Definitions!D20)</f>
        <v xml:space="preserve"> VBIED or IED</v>
      </c>
      <c r="B71" s="522"/>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2"/>
      <c r="AB71" s="522"/>
    </row>
    <row r="72" spans="1:28" ht="15.75" customHeight="1">
      <c r="A72" s="472" t="str">
        <f>T(A71)</f>
        <v xml:space="preserve"> VBIED or IED</v>
      </c>
      <c r="B72" s="473"/>
      <c r="C72" s="473"/>
      <c r="D72" s="474"/>
      <c r="E72" s="523" t="s">
        <v>5</v>
      </c>
      <c r="F72" s="524"/>
      <c r="G72" s="478" t="s">
        <v>159</v>
      </c>
      <c r="H72" s="482"/>
      <c r="I72" s="479"/>
      <c r="J72" s="484" t="s">
        <v>7</v>
      </c>
      <c r="K72" s="485"/>
      <c r="L72" s="485"/>
      <c r="M72" s="485"/>
      <c r="N72" s="485"/>
      <c r="O72" s="485"/>
      <c r="P72" s="485"/>
      <c r="Q72" s="485"/>
      <c r="R72" s="486"/>
      <c r="S72" s="484" t="s">
        <v>9</v>
      </c>
      <c r="T72" s="485"/>
      <c r="U72" s="485"/>
      <c r="V72" s="485"/>
      <c r="W72" s="485"/>
      <c r="X72" s="485"/>
      <c r="Y72" s="485"/>
      <c r="Z72" s="485"/>
      <c r="AA72" s="541"/>
      <c r="AB72" s="487">
        <f>SUM(((((J76+S76)/2)*G76)*E76))</f>
        <v>0</v>
      </c>
    </row>
    <row r="73" spans="1:28" ht="15.75" customHeight="1">
      <c r="A73" s="475"/>
      <c r="B73" s="476"/>
      <c r="C73" s="476"/>
      <c r="D73" s="477"/>
      <c r="E73" s="525"/>
      <c r="F73" s="526"/>
      <c r="G73" s="480"/>
      <c r="H73" s="483"/>
      <c r="I73" s="481"/>
      <c r="J73" s="490" t="s">
        <v>163</v>
      </c>
      <c r="K73" s="491"/>
      <c r="L73" s="492"/>
      <c r="M73" s="490" t="s">
        <v>165</v>
      </c>
      <c r="N73" s="491"/>
      <c r="O73" s="492"/>
      <c r="P73" s="490" t="s">
        <v>167</v>
      </c>
      <c r="Q73" s="491"/>
      <c r="R73" s="492"/>
      <c r="S73" s="490" t="s">
        <v>213</v>
      </c>
      <c r="T73" s="491"/>
      <c r="U73" s="492"/>
      <c r="V73" s="490" t="s">
        <v>219</v>
      </c>
      <c r="W73" s="491"/>
      <c r="X73" s="492"/>
      <c r="Y73" s="490" t="s">
        <v>225</v>
      </c>
      <c r="Z73" s="491"/>
      <c r="AA73" s="540"/>
      <c r="AB73" s="488"/>
    </row>
    <row r="74" spans="1:28" ht="15.75" customHeight="1">
      <c r="A74" s="493" t="str">
        <f>T(A379)</f>
        <v>Headquarters Building</v>
      </c>
      <c r="B74" s="494"/>
      <c r="C74" s="96" t="str">
        <f>T(C379)</f>
        <v>FS</v>
      </c>
      <c r="D74" s="99">
        <f>SUM(D379)</f>
        <v>1</v>
      </c>
      <c r="E74" s="495">
        <v>1</v>
      </c>
      <c r="F74" s="496"/>
      <c r="G74" s="495">
        <f>SUM(G379)</f>
        <v>0</v>
      </c>
      <c r="H74" s="499"/>
      <c r="I74" s="496"/>
      <c r="J74" s="501">
        <v>0</v>
      </c>
      <c r="K74" s="502"/>
      <c r="L74" s="503"/>
      <c r="M74" s="501">
        <v>0</v>
      </c>
      <c r="N74" s="502"/>
      <c r="O74" s="503"/>
      <c r="P74" s="501">
        <v>0</v>
      </c>
      <c r="Q74" s="502"/>
      <c r="R74" s="503"/>
      <c r="S74" s="501">
        <v>0</v>
      </c>
      <c r="T74" s="502"/>
      <c r="U74" s="503"/>
      <c r="V74" s="501">
        <v>0</v>
      </c>
      <c r="W74" s="502"/>
      <c r="X74" s="503"/>
      <c r="Y74" s="501">
        <v>0</v>
      </c>
      <c r="Z74" s="502"/>
      <c r="AA74" s="503"/>
      <c r="AB74" s="488"/>
    </row>
    <row r="75" spans="1:28" ht="15.75" customHeight="1">
      <c r="A75" s="507" t="str">
        <f>T(A380)</f>
        <v/>
      </c>
      <c r="B75" s="508"/>
      <c r="C75" s="508"/>
      <c r="D75" s="509"/>
      <c r="E75" s="497"/>
      <c r="F75" s="498"/>
      <c r="G75" s="497"/>
      <c r="H75" s="500"/>
      <c r="I75" s="498"/>
      <c r="J75" s="504"/>
      <c r="K75" s="505"/>
      <c r="L75" s="506"/>
      <c r="M75" s="504"/>
      <c r="N75" s="505"/>
      <c r="O75" s="506"/>
      <c r="P75" s="504"/>
      <c r="Q75" s="505"/>
      <c r="R75" s="506"/>
      <c r="S75" s="504"/>
      <c r="T75" s="505"/>
      <c r="U75" s="506"/>
      <c r="V75" s="504"/>
      <c r="W75" s="505"/>
      <c r="X75" s="506"/>
      <c r="Y75" s="504"/>
      <c r="Z75" s="505"/>
      <c r="AA75" s="506"/>
      <c r="AB75" s="488"/>
    </row>
    <row r="76" spans="1:28" ht="15.75" customHeight="1" thickBot="1">
      <c r="A76" s="510"/>
      <c r="B76" s="511"/>
      <c r="C76" s="511"/>
      <c r="D76" s="512"/>
      <c r="E76" s="513">
        <f>SUM(E74)</f>
        <v>1</v>
      </c>
      <c r="F76" s="514"/>
      <c r="G76" s="515">
        <f>SUM(G74)</f>
        <v>0</v>
      </c>
      <c r="H76" s="513"/>
      <c r="I76" s="514"/>
      <c r="J76" s="515">
        <f>SUM((J74+M74+P74)/3)</f>
        <v>0</v>
      </c>
      <c r="K76" s="513"/>
      <c r="L76" s="513"/>
      <c r="M76" s="513"/>
      <c r="N76" s="513"/>
      <c r="O76" s="513"/>
      <c r="P76" s="513"/>
      <c r="Q76" s="513"/>
      <c r="R76" s="514"/>
      <c r="S76" s="515">
        <f>SUM(((S74*3)+V74+Y74)/5)</f>
        <v>0</v>
      </c>
      <c r="T76" s="513"/>
      <c r="U76" s="513"/>
      <c r="V76" s="513"/>
      <c r="W76" s="513"/>
      <c r="X76" s="513"/>
      <c r="Y76" s="513"/>
      <c r="Z76" s="513"/>
      <c r="AA76" s="542"/>
      <c r="AB76" s="489"/>
    </row>
    <row r="77" spans="1:28" ht="15.75" customHeight="1" thickBot="1">
      <c r="A77" s="114"/>
      <c r="B77" s="114"/>
      <c r="C77" s="114"/>
      <c r="D77" s="114"/>
      <c r="E77" s="114"/>
      <c r="F77" s="114"/>
      <c r="G77" s="114"/>
      <c r="H77" s="114"/>
      <c r="I77" s="114"/>
      <c r="J77" s="100"/>
      <c r="K77" s="100"/>
      <c r="L77" s="100"/>
      <c r="M77" s="100"/>
      <c r="N77" s="100"/>
      <c r="O77" s="100"/>
      <c r="P77" s="100"/>
      <c r="Q77" s="100"/>
      <c r="R77" s="100"/>
      <c r="S77" s="100"/>
      <c r="T77" s="100"/>
      <c r="U77" s="100"/>
      <c r="V77" s="100"/>
      <c r="W77" s="100"/>
      <c r="X77" s="100"/>
      <c r="Y77" s="100"/>
      <c r="Z77" s="100"/>
      <c r="AA77" s="100"/>
      <c r="AB77" s="114"/>
    </row>
    <row r="78" spans="1:28" ht="15.75" customHeight="1">
      <c r="A78" s="472" t="str">
        <f>T(A71)</f>
        <v xml:space="preserve"> VBIED or IED</v>
      </c>
      <c r="B78" s="473"/>
      <c r="C78" s="473"/>
      <c r="D78" s="474"/>
      <c r="E78" s="523" t="s">
        <v>5</v>
      </c>
      <c r="F78" s="524"/>
      <c r="G78" s="478" t="s">
        <v>159</v>
      </c>
      <c r="H78" s="482"/>
      <c r="I78" s="479"/>
      <c r="J78" s="484" t="s">
        <v>7</v>
      </c>
      <c r="K78" s="485"/>
      <c r="L78" s="485"/>
      <c r="M78" s="485"/>
      <c r="N78" s="485"/>
      <c r="O78" s="485"/>
      <c r="P78" s="485"/>
      <c r="Q78" s="485"/>
      <c r="R78" s="486"/>
      <c r="S78" s="484" t="s">
        <v>9</v>
      </c>
      <c r="T78" s="485"/>
      <c r="U78" s="485"/>
      <c r="V78" s="485"/>
      <c r="W78" s="485"/>
      <c r="X78" s="485"/>
      <c r="Y78" s="485"/>
      <c r="Z78" s="485"/>
      <c r="AA78" s="541"/>
      <c r="AB78" s="487">
        <f>SUM(((((J82+S82)/2)*G82)*E82))</f>
        <v>0</v>
      </c>
    </row>
    <row r="79" spans="1:28" ht="15.75" customHeight="1">
      <c r="A79" s="475"/>
      <c r="B79" s="476"/>
      <c r="C79" s="476"/>
      <c r="D79" s="477"/>
      <c r="E79" s="525"/>
      <c r="F79" s="526"/>
      <c r="G79" s="480"/>
      <c r="H79" s="483"/>
      <c r="I79" s="481"/>
      <c r="J79" s="490" t="s">
        <v>163</v>
      </c>
      <c r="K79" s="491"/>
      <c r="L79" s="492"/>
      <c r="M79" s="490" t="s">
        <v>165</v>
      </c>
      <c r="N79" s="491"/>
      <c r="O79" s="492"/>
      <c r="P79" s="490" t="s">
        <v>167</v>
      </c>
      <c r="Q79" s="491"/>
      <c r="R79" s="492"/>
      <c r="S79" s="490" t="s">
        <v>213</v>
      </c>
      <c r="T79" s="491"/>
      <c r="U79" s="492"/>
      <c r="V79" s="490" t="s">
        <v>219</v>
      </c>
      <c r="W79" s="491"/>
      <c r="X79" s="492"/>
      <c r="Y79" s="490" t="s">
        <v>225</v>
      </c>
      <c r="Z79" s="491"/>
      <c r="AA79" s="540"/>
      <c r="AB79" s="488"/>
    </row>
    <row r="80" spans="1:28" ht="15.75" customHeight="1">
      <c r="A80" s="493" t="str">
        <f>T(A385)</f>
        <v>System Owned Ferry Terminals</v>
      </c>
      <c r="B80" s="494"/>
      <c r="C80" s="96" t="str">
        <f>T(C385)</f>
        <v>FS</v>
      </c>
      <c r="D80" s="99">
        <f>SUM(D385)</f>
        <v>2</v>
      </c>
      <c r="E80" s="495">
        <v>1</v>
      </c>
      <c r="F80" s="496"/>
      <c r="G80" s="495">
        <f>SUM(G385)</f>
        <v>0</v>
      </c>
      <c r="H80" s="499"/>
      <c r="I80" s="496"/>
      <c r="J80" s="501">
        <v>0</v>
      </c>
      <c r="K80" s="502"/>
      <c r="L80" s="503"/>
      <c r="M80" s="501">
        <v>0</v>
      </c>
      <c r="N80" s="502"/>
      <c r="O80" s="503"/>
      <c r="P80" s="501">
        <v>0</v>
      </c>
      <c r="Q80" s="502"/>
      <c r="R80" s="503"/>
      <c r="S80" s="501">
        <v>0</v>
      </c>
      <c r="T80" s="502"/>
      <c r="U80" s="503"/>
      <c r="V80" s="501">
        <v>0</v>
      </c>
      <c r="W80" s="502"/>
      <c r="X80" s="503"/>
      <c r="Y80" s="501">
        <v>0</v>
      </c>
      <c r="Z80" s="502"/>
      <c r="AA80" s="503"/>
      <c r="AB80" s="488"/>
    </row>
    <row r="81" spans="1:28" ht="15.75" customHeight="1">
      <c r="A81" s="507" t="str">
        <f>T(A386)</f>
        <v/>
      </c>
      <c r="B81" s="508"/>
      <c r="C81" s="508"/>
      <c r="D81" s="509"/>
      <c r="E81" s="497"/>
      <c r="F81" s="498"/>
      <c r="G81" s="497"/>
      <c r="H81" s="500"/>
      <c r="I81" s="498"/>
      <c r="J81" s="504"/>
      <c r="K81" s="505"/>
      <c r="L81" s="506"/>
      <c r="M81" s="504"/>
      <c r="N81" s="505"/>
      <c r="O81" s="506"/>
      <c r="P81" s="504"/>
      <c r="Q81" s="505"/>
      <c r="R81" s="506"/>
      <c r="S81" s="504"/>
      <c r="T81" s="505"/>
      <c r="U81" s="506"/>
      <c r="V81" s="504"/>
      <c r="W81" s="505"/>
      <c r="X81" s="506"/>
      <c r="Y81" s="504"/>
      <c r="Z81" s="505"/>
      <c r="AA81" s="506"/>
      <c r="AB81" s="488"/>
    </row>
    <row r="82" spans="1:28" ht="15.75" customHeight="1" thickBot="1">
      <c r="A82" s="510"/>
      <c r="B82" s="511"/>
      <c r="C82" s="511"/>
      <c r="D82" s="512"/>
      <c r="E82" s="513">
        <f>SUM(E80)</f>
        <v>1</v>
      </c>
      <c r="F82" s="514"/>
      <c r="G82" s="515">
        <f>SUM(G80)</f>
        <v>0</v>
      </c>
      <c r="H82" s="513"/>
      <c r="I82" s="514"/>
      <c r="J82" s="515">
        <f>SUM((J80+M80+P80)/3)</f>
        <v>0</v>
      </c>
      <c r="K82" s="513"/>
      <c r="L82" s="513"/>
      <c r="M82" s="513"/>
      <c r="N82" s="513"/>
      <c r="O82" s="513"/>
      <c r="P82" s="513"/>
      <c r="Q82" s="513"/>
      <c r="R82" s="514"/>
      <c r="S82" s="515">
        <f>SUM(((S80*3)+V80+Y80)/5)</f>
        <v>0</v>
      </c>
      <c r="T82" s="513"/>
      <c r="U82" s="513"/>
      <c r="V82" s="513"/>
      <c r="W82" s="513"/>
      <c r="X82" s="513"/>
      <c r="Y82" s="513"/>
      <c r="Z82" s="513"/>
      <c r="AA82" s="542"/>
      <c r="AB82" s="489"/>
    </row>
    <row r="83" spans="1:28" ht="15.75" customHeight="1" thickBot="1">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ht="15.75" customHeight="1">
      <c r="A84" s="472" t="str">
        <f>T(A78)</f>
        <v xml:space="preserve"> VBIED or IED</v>
      </c>
      <c r="B84" s="473"/>
      <c r="C84" s="473"/>
      <c r="D84" s="474"/>
      <c r="E84" s="478" t="s">
        <v>5</v>
      </c>
      <c r="F84" s="479"/>
      <c r="G84" s="478" t="s">
        <v>159</v>
      </c>
      <c r="H84" s="482"/>
      <c r="I84" s="479"/>
      <c r="J84" s="484" t="s">
        <v>7</v>
      </c>
      <c r="K84" s="485"/>
      <c r="L84" s="485"/>
      <c r="M84" s="485"/>
      <c r="N84" s="485"/>
      <c r="O84" s="485"/>
      <c r="P84" s="485"/>
      <c r="Q84" s="485"/>
      <c r="R84" s="486"/>
      <c r="S84" s="484" t="s">
        <v>9</v>
      </c>
      <c r="T84" s="485"/>
      <c r="U84" s="485"/>
      <c r="V84" s="485"/>
      <c r="W84" s="485"/>
      <c r="X84" s="485"/>
      <c r="Y84" s="485"/>
      <c r="Z84" s="485"/>
      <c r="AA84" s="541"/>
      <c r="AB84" s="487">
        <f>SUM(((((J88+S88)/2)*G88)*E88))</f>
        <v>0</v>
      </c>
    </row>
    <row r="85" spans="1:28" ht="15.75" customHeight="1">
      <c r="A85" s="475"/>
      <c r="B85" s="476"/>
      <c r="C85" s="476"/>
      <c r="D85" s="477"/>
      <c r="E85" s="480"/>
      <c r="F85" s="481"/>
      <c r="G85" s="480"/>
      <c r="H85" s="483"/>
      <c r="I85" s="481"/>
      <c r="J85" s="490" t="s">
        <v>163</v>
      </c>
      <c r="K85" s="491"/>
      <c r="L85" s="492"/>
      <c r="M85" s="490" t="s">
        <v>165</v>
      </c>
      <c r="N85" s="491"/>
      <c r="O85" s="492"/>
      <c r="P85" s="490" t="s">
        <v>167</v>
      </c>
      <c r="Q85" s="491"/>
      <c r="R85" s="492"/>
      <c r="S85" s="490" t="s">
        <v>213</v>
      </c>
      <c r="T85" s="491"/>
      <c r="U85" s="492"/>
      <c r="V85" s="490" t="s">
        <v>219</v>
      </c>
      <c r="W85" s="491"/>
      <c r="X85" s="492"/>
      <c r="Y85" s="490" t="s">
        <v>225</v>
      </c>
      <c r="Z85" s="491"/>
      <c r="AA85" s="540"/>
      <c r="AB85" s="488"/>
    </row>
    <row r="86" spans="1:28" ht="15.75" customHeight="1">
      <c r="A86" s="493" t="str">
        <f>T(A391)</f>
        <v>Parking Structures</v>
      </c>
      <c r="B86" s="494"/>
      <c r="C86" s="96" t="str">
        <f>T(C391)</f>
        <v>FS</v>
      </c>
      <c r="D86" s="99">
        <f>SUM(D391)</f>
        <v>3</v>
      </c>
      <c r="E86" s="495">
        <v>1</v>
      </c>
      <c r="F86" s="496"/>
      <c r="G86" s="495">
        <f>SUM(G391)</f>
        <v>0</v>
      </c>
      <c r="H86" s="499"/>
      <c r="I86" s="496"/>
      <c r="J86" s="501">
        <v>0</v>
      </c>
      <c r="K86" s="502"/>
      <c r="L86" s="503"/>
      <c r="M86" s="501">
        <v>0</v>
      </c>
      <c r="N86" s="502"/>
      <c r="O86" s="503"/>
      <c r="P86" s="501">
        <v>0</v>
      </c>
      <c r="Q86" s="502"/>
      <c r="R86" s="503"/>
      <c r="S86" s="501">
        <v>0</v>
      </c>
      <c r="T86" s="502"/>
      <c r="U86" s="503"/>
      <c r="V86" s="501">
        <v>0</v>
      </c>
      <c r="W86" s="502"/>
      <c r="X86" s="503"/>
      <c r="Y86" s="501">
        <v>0</v>
      </c>
      <c r="Z86" s="502"/>
      <c r="AA86" s="503"/>
      <c r="AB86" s="488"/>
    </row>
    <row r="87" spans="1:28" ht="15.75" customHeight="1">
      <c r="A87" s="507" t="str">
        <f>T(A392)</f>
        <v/>
      </c>
      <c r="B87" s="508"/>
      <c r="C87" s="508"/>
      <c r="D87" s="509"/>
      <c r="E87" s="497"/>
      <c r="F87" s="498"/>
      <c r="G87" s="497"/>
      <c r="H87" s="500"/>
      <c r="I87" s="498"/>
      <c r="J87" s="504"/>
      <c r="K87" s="505"/>
      <c r="L87" s="506"/>
      <c r="M87" s="504"/>
      <c r="N87" s="505"/>
      <c r="O87" s="506"/>
      <c r="P87" s="504"/>
      <c r="Q87" s="505"/>
      <c r="R87" s="506"/>
      <c r="S87" s="504"/>
      <c r="T87" s="505"/>
      <c r="U87" s="506"/>
      <c r="V87" s="504"/>
      <c r="W87" s="505"/>
      <c r="X87" s="506"/>
      <c r="Y87" s="504"/>
      <c r="Z87" s="505"/>
      <c r="AA87" s="506"/>
      <c r="AB87" s="488"/>
    </row>
    <row r="88" spans="1:28" ht="15.75" customHeight="1" thickBot="1">
      <c r="A88" s="510"/>
      <c r="B88" s="511"/>
      <c r="C88" s="511"/>
      <c r="D88" s="512"/>
      <c r="E88" s="513">
        <f>SUM(E86)</f>
        <v>1</v>
      </c>
      <c r="F88" s="514"/>
      <c r="G88" s="515">
        <f>SUM(G86)</f>
        <v>0</v>
      </c>
      <c r="H88" s="513"/>
      <c r="I88" s="514"/>
      <c r="J88" s="515">
        <f>SUM((J86+M86+P86)/3)</f>
        <v>0</v>
      </c>
      <c r="K88" s="513"/>
      <c r="L88" s="513"/>
      <c r="M88" s="513"/>
      <c r="N88" s="513"/>
      <c r="O88" s="513"/>
      <c r="P88" s="513"/>
      <c r="Q88" s="513"/>
      <c r="R88" s="514"/>
      <c r="S88" s="515">
        <f>SUM(((S86*3)+V86+Y86)/5)</f>
        <v>0</v>
      </c>
      <c r="T88" s="513"/>
      <c r="U88" s="513"/>
      <c r="V88" s="513"/>
      <c r="W88" s="513"/>
      <c r="X88" s="513"/>
      <c r="Y88" s="513"/>
      <c r="Z88" s="513"/>
      <c r="AA88" s="542"/>
      <c r="AB88" s="489"/>
    </row>
    <row r="89" spans="1:28" ht="15.75" customHeight="1" thickBot="1">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ht="15.75" customHeight="1">
      <c r="A90" s="472" t="str">
        <f>T(A84)</f>
        <v xml:space="preserve"> VBIED or IED</v>
      </c>
      <c r="B90" s="473"/>
      <c r="C90" s="473"/>
      <c r="D90" s="474"/>
      <c r="E90" s="478" t="s">
        <v>5</v>
      </c>
      <c r="F90" s="479"/>
      <c r="G90" s="478" t="s">
        <v>159</v>
      </c>
      <c r="H90" s="482"/>
      <c r="I90" s="479"/>
      <c r="J90" s="484" t="s">
        <v>7</v>
      </c>
      <c r="K90" s="485"/>
      <c r="L90" s="485"/>
      <c r="M90" s="485"/>
      <c r="N90" s="485"/>
      <c r="O90" s="485"/>
      <c r="P90" s="485"/>
      <c r="Q90" s="485"/>
      <c r="R90" s="486"/>
      <c r="S90" s="484" t="s">
        <v>9</v>
      </c>
      <c r="T90" s="485"/>
      <c r="U90" s="485"/>
      <c r="V90" s="485"/>
      <c r="W90" s="485"/>
      <c r="X90" s="485"/>
      <c r="Y90" s="485"/>
      <c r="Z90" s="485"/>
      <c r="AA90" s="541"/>
      <c r="AB90" s="487">
        <f>SUM(((((J94+S94)/2)*G94)*E94))</f>
        <v>0</v>
      </c>
    </row>
    <row r="91" spans="1:28" ht="15.75" customHeight="1">
      <c r="A91" s="475"/>
      <c r="B91" s="476"/>
      <c r="C91" s="476"/>
      <c r="D91" s="477"/>
      <c r="E91" s="480"/>
      <c r="F91" s="481"/>
      <c r="G91" s="480"/>
      <c r="H91" s="483"/>
      <c r="I91" s="481"/>
      <c r="J91" s="490" t="s">
        <v>163</v>
      </c>
      <c r="K91" s="491"/>
      <c r="L91" s="492"/>
      <c r="M91" s="490" t="s">
        <v>165</v>
      </c>
      <c r="N91" s="491"/>
      <c r="O91" s="492"/>
      <c r="P91" s="490" t="s">
        <v>167</v>
      </c>
      <c r="Q91" s="491"/>
      <c r="R91" s="492"/>
      <c r="S91" s="490" t="s">
        <v>213</v>
      </c>
      <c r="T91" s="491"/>
      <c r="U91" s="492"/>
      <c r="V91" s="490" t="s">
        <v>219</v>
      </c>
      <c r="W91" s="491"/>
      <c r="X91" s="492"/>
      <c r="Y91" s="490" t="s">
        <v>225</v>
      </c>
      <c r="Z91" s="491"/>
      <c r="AA91" s="540"/>
      <c r="AB91" s="488"/>
    </row>
    <row r="92" spans="1:28" ht="15.75" customHeight="1">
      <c r="A92" s="493" t="str">
        <f>T(A397)</f>
        <v>Ferry Vessel - Type 1</v>
      </c>
      <c r="B92" s="494"/>
      <c r="C92" s="96" t="str">
        <f>T(C397)</f>
        <v>FS</v>
      </c>
      <c r="D92" s="99">
        <f>SUM(D397)</f>
        <v>4</v>
      </c>
      <c r="E92" s="495">
        <v>1</v>
      </c>
      <c r="F92" s="496"/>
      <c r="G92" s="495">
        <f>SUM(G397)</f>
        <v>0</v>
      </c>
      <c r="H92" s="499"/>
      <c r="I92" s="496"/>
      <c r="J92" s="501">
        <v>0</v>
      </c>
      <c r="K92" s="502"/>
      <c r="L92" s="503"/>
      <c r="M92" s="501">
        <v>0</v>
      </c>
      <c r="N92" s="502"/>
      <c r="O92" s="503"/>
      <c r="P92" s="501">
        <v>0</v>
      </c>
      <c r="Q92" s="502"/>
      <c r="R92" s="503"/>
      <c r="S92" s="501">
        <v>0</v>
      </c>
      <c r="T92" s="502"/>
      <c r="U92" s="503"/>
      <c r="V92" s="501">
        <v>0</v>
      </c>
      <c r="W92" s="502"/>
      <c r="X92" s="503"/>
      <c r="Y92" s="501">
        <v>0</v>
      </c>
      <c r="Z92" s="502"/>
      <c r="AA92" s="503"/>
      <c r="AB92" s="488"/>
    </row>
    <row r="93" spans="1:28" ht="15.75" customHeight="1">
      <c r="A93" s="507" t="str">
        <f>T(A398)</f>
        <v/>
      </c>
      <c r="B93" s="508"/>
      <c r="C93" s="508"/>
      <c r="D93" s="509"/>
      <c r="E93" s="497"/>
      <c r="F93" s="498"/>
      <c r="G93" s="497"/>
      <c r="H93" s="500"/>
      <c r="I93" s="498"/>
      <c r="J93" s="504"/>
      <c r="K93" s="505"/>
      <c r="L93" s="506"/>
      <c r="M93" s="504"/>
      <c r="N93" s="505"/>
      <c r="O93" s="506"/>
      <c r="P93" s="504"/>
      <c r="Q93" s="505"/>
      <c r="R93" s="506"/>
      <c r="S93" s="504"/>
      <c r="T93" s="505"/>
      <c r="U93" s="506"/>
      <c r="V93" s="504"/>
      <c r="W93" s="505"/>
      <c r="X93" s="506"/>
      <c r="Y93" s="504"/>
      <c r="Z93" s="505"/>
      <c r="AA93" s="506"/>
      <c r="AB93" s="488"/>
    </row>
    <row r="94" spans="1:28" ht="15.75" customHeight="1" thickBot="1">
      <c r="A94" s="510"/>
      <c r="B94" s="511"/>
      <c r="C94" s="511"/>
      <c r="D94" s="512"/>
      <c r="E94" s="513">
        <f>SUM(E92)</f>
        <v>1</v>
      </c>
      <c r="F94" s="514"/>
      <c r="G94" s="515">
        <f>SUM(G92)</f>
        <v>0</v>
      </c>
      <c r="H94" s="513"/>
      <c r="I94" s="514"/>
      <c r="J94" s="515">
        <f>SUM((J92+M92+P92)/3)</f>
        <v>0</v>
      </c>
      <c r="K94" s="513"/>
      <c r="L94" s="513"/>
      <c r="M94" s="513"/>
      <c r="N94" s="513"/>
      <c r="O94" s="513"/>
      <c r="P94" s="513"/>
      <c r="Q94" s="513"/>
      <c r="R94" s="514"/>
      <c r="S94" s="515">
        <f>SUM(((S92*3)+V92+Y92)/5)</f>
        <v>0</v>
      </c>
      <c r="T94" s="513"/>
      <c r="U94" s="513"/>
      <c r="V94" s="513"/>
      <c r="W94" s="513"/>
      <c r="X94" s="513"/>
      <c r="Y94" s="513"/>
      <c r="Z94" s="513"/>
      <c r="AA94" s="542"/>
      <c r="AB94" s="489"/>
    </row>
    <row r="95" spans="1:28" ht="15.75" customHeight="1" thickBot="1">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ht="15.75" customHeight="1">
      <c r="A96" s="472" t="str">
        <f>T(A90)</f>
        <v xml:space="preserve"> VBIED or IED</v>
      </c>
      <c r="B96" s="473"/>
      <c r="C96" s="473"/>
      <c r="D96" s="474"/>
      <c r="E96" s="478" t="s">
        <v>5</v>
      </c>
      <c r="F96" s="479"/>
      <c r="G96" s="478" t="s">
        <v>159</v>
      </c>
      <c r="H96" s="482"/>
      <c r="I96" s="479"/>
      <c r="J96" s="484" t="s">
        <v>7</v>
      </c>
      <c r="K96" s="485"/>
      <c r="L96" s="485"/>
      <c r="M96" s="485"/>
      <c r="N96" s="485"/>
      <c r="O96" s="485"/>
      <c r="P96" s="485"/>
      <c r="Q96" s="485"/>
      <c r="R96" s="486"/>
      <c r="S96" s="484" t="s">
        <v>9</v>
      </c>
      <c r="T96" s="485"/>
      <c r="U96" s="485"/>
      <c r="V96" s="485"/>
      <c r="W96" s="485"/>
      <c r="X96" s="485"/>
      <c r="Y96" s="485"/>
      <c r="Z96" s="485"/>
      <c r="AA96" s="541"/>
      <c r="AB96" s="487">
        <f>SUM(((((J100+S100)/2)*G100)*E100))</f>
        <v>0</v>
      </c>
    </row>
    <row r="97" spans="1:28" ht="15.75" customHeight="1">
      <c r="A97" s="475"/>
      <c r="B97" s="476"/>
      <c r="C97" s="476"/>
      <c r="D97" s="477"/>
      <c r="E97" s="480"/>
      <c r="F97" s="481"/>
      <c r="G97" s="480"/>
      <c r="H97" s="483"/>
      <c r="I97" s="481"/>
      <c r="J97" s="490" t="s">
        <v>163</v>
      </c>
      <c r="K97" s="491"/>
      <c r="L97" s="492"/>
      <c r="M97" s="490" t="s">
        <v>165</v>
      </c>
      <c r="N97" s="491"/>
      <c r="O97" s="492"/>
      <c r="P97" s="490" t="s">
        <v>167</v>
      </c>
      <c r="Q97" s="491"/>
      <c r="R97" s="492"/>
      <c r="S97" s="490" t="s">
        <v>213</v>
      </c>
      <c r="T97" s="491"/>
      <c r="U97" s="492"/>
      <c r="V97" s="490" t="s">
        <v>219</v>
      </c>
      <c r="W97" s="491"/>
      <c r="X97" s="492"/>
      <c r="Y97" s="490" t="s">
        <v>225</v>
      </c>
      <c r="Z97" s="491"/>
      <c r="AA97" s="540"/>
      <c r="AB97" s="488"/>
    </row>
    <row r="98" spans="1:28" ht="15.75" customHeight="1">
      <c r="A98" s="493" t="str">
        <f>T(A403)</f>
        <v>Ferry Vessel - Type 2</v>
      </c>
      <c r="B98" s="494"/>
      <c r="C98" s="96" t="str">
        <f>T(C403)</f>
        <v>FS</v>
      </c>
      <c r="D98" s="99">
        <f>SUM(D403)</f>
        <v>5</v>
      </c>
      <c r="E98" s="495">
        <v>1</v>
      </c>
      <c r="F98" s="496"/>
      <c r="G98" s="495">
        <f>SUM(G403)</f>
        <v>0</v>
      </c>
      <c r="H98" s="499"/>
      <c r="I98" s="496"/>
      <c r="J98" s="501">
        <v>0</v>
      </c>
      <c r="K98" s="502"/>
      <c r="L98" s="503"/>
      <c r="M98" s="501">
        <v>0</v>
      </c>
      <c r="N98" s="502"/>
      <c r="O98" s="503"/>
      <c r="P98" s="501">
        <v>0</v>
      </c>
      <c r="Q98" s="502"/>
      <c r="R98" s="503"/>
      <c r="S98" s="501">
        <v>0</v>
      </c>
      <c r="T98" s="502"/>
      <c r="U98" s="503"/>
      <c r="V98" s="501">
        <v>0</v>
      </c>
      <c r="W98" s="502"/>
      <c r="X98" s="503"/>
      <c r="Y98" s="501">
        <v>0</v>
      </c>
      <c r="Z98" s="502"/>
      <c r="AA98" s="503"/>
      <c r="AB98" s="488"/>
    </row>
    <row r="99" spans="1:28" ht="15.75" customHeight="1">
      <c r="A99" s="507" t="str">
        <f>T(A404)</f>
        <v/>
      </c>
      <c r="B99" s="508"/>
      <c r="C99" s="508"/>
      <c r="D99" s="509"/>
      <c r="E99" s="497"/>
      <c r="F99" s="498"/>
      <c r="G99" s="497"/>
      <c r="H99" s="500"/>
      <c r="I99" s="498"/>
      <c r="J99" s="504"/>
      <c r="K99" s="505"/>
      <c r="L99" s="506"/>
      <c r="M99" s="504"/>
      <c r="N99" s="505"/>
      <c r="O99" s="506"/>
      <c r="P99" s="504"/>
      <c r="Q99" s="505"/>
      <c r="R99" s="506"/>
      <c r="S99" s="504"/>
      <c r="T99" s="505"/>
      <c r="U99" s="506"/>
      <c r="V99" s="504"/>
      <c r="W99" s="505"/>
      <c r="X99" s="506"/>
      <c r="Y99" s="504"/>
      <c r="Z99" s="505"/>
      <c r="AA99" s="506"/>
      <c r="AB99" s="488"/>
    </row>
    <row r="100" spans="1:28" ht="15.75" customHeight="1" thickBot="1">
      <c r="A100" s="510"/>
      <c r="B100" s="511"/>
      <c r="C100" s="511"/>
      <c r="D100" s="512"/>
      <c r="E100" s="513">
        <f>SUM(E98)</f>
        <v>1</v>
      </c>
      <c r="F100" s="514"/>
      <c r="G100" s="515">
        <f>SUM(G98)</f>
        <v>0</v>
      </c>
      <c r="H100" s="513"/>
      <c r="I100" s="514"/>
      <c r="J100" s="515">
        <f>SUM((J98+M98+P98)/3)</f>
        <v>0</v>
      </c>
      <c r="K100" s="513"/>
      <c r="L100" s="513"/>
      <c r="M100" s="513"/>
      <c r="N100" s="513"/>
      <c r="O100" s="513"/>
      <c r="P100" s="513"/>
      <c r="Q100" s="513"/>
      <c r="R100" s="514"/>
      <c r="S100" s="515">
        <f>SUM(((S98*3)+V98+Y98)/5)</f>
        <v>0</v>
      </c>
      <c r="T100" s="513"/>
      <c r="U100" s="513"/>
      <c r="V100" s="513"/>
      <c r="W100" s="513"/>
      <c r="X100" s="513"/>
      <c r="Y100" s="513"/>
      <c r="Z100" s="513"/>
      <c r="AA100" s="542"/>
      <c r="AB100" s="489"/>
    </row>
    <row r="101" spans="1:28" ht="15.75" customHeight="1" thickBot="1">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ht="15.75" customHeight="1">
      <c r="A102" s="472" t="str">
        <f>T(A96)</f>
        <v xml:space="preserve"> VBIED or IED</v>
      </c>
      <c r="B102" s="473"/>
      <c r="C102" s="473"/>
      <c r="D102" s="474"/>
      <c r="E102" s="478" t="s">
        <v>5</v>
      </c>
      <c r="F102" s="479"/>
      <c r="G102" s="478" t="s">
        <v>159</v>
      </c>
      <c r="H102" s="482"/>
      <c r="I102" s="479"/>
      <c r="J102" s="484" t="s">
        <v>7</v>
      </c>
      <c r="K102" s="485"/>
      <c r="L102" s="485"/>
      <c r="M102" s="485"/>
      <c r="N102" s="485"/>
      <c r="O102" s="485"/>
      <c r="P102" s="485"/>
      <c r="Q102" s="485"/>
      <c r="R102" s="486"/>
      <c r="S102" s="484" t="s">
        <v>9</v>
      </c>
      <c r="T102" s="485"/>
      <c r="U102" s="485"/>
      <c r="V102" s="485"/>
      <c r="W102" s="485"/>
      <c r="X102" s="485"/>
      <c r="Y102" s="485"/>
      <c r="Z102" s="485"/>
      <c r="AA102" s="541"/>
      <c r="AB102" s="487">
        <f>SUM(((((J106+S106)/2)*G106)*E106))</f>
        <v>0</v>
      </c>
    </row>
    <row r="103" spans="1:28" ht="15.75" customHeight="1">
      <c r="A103" s="475"/>
      <c r="B103" s="476"/>
      <c r="C103" s="476"/>
      <c r="D103" s="477"/>
      <c r="E103" s="480"/>
      <c r="F103" s="481"/>
      <c r="G103" s="480"/>
      <c r="H103" s="483"/>
      <c r="I103" s="481"/>
      <c r="J103" s="490" t="s">
        <v>163</v>
      </c>
      <c r="K103" s="491"/>
      <c r="L103" s="492"/>
      <c r="M103" s="490" t="s">
        <v>165</v>
      </c>
      <c r="N103" s="491"/>
      <c r="O103" s="492"/>
      <c r="P103" s="490" t="s">
        <v>167</v>
      </c>
      <c r="Q103" s="491"/>
      <c r="R103" s="492"/>
      <c r="S103" s="490" t="s">
        <v>213</v>
      </c>
      <c r="T103" s="491"/>
      <c r="U103" s="492"/>
      <c r="V103" s="490" t="s">
        <v>219</v>
      </c>
      <c r="W103" s="491"/>
      <c r="X103" s="492"/>
      <c r="Y103" s="490" t="s">
        <v>225</v>
      </c>
      <c r="Z103" s="491"/>
      <c r="AA103" s="540"/>
      <c r="AB103" s="488"/>
    </row>
    <row r="104" spans="1:28" ht="15.75" customHeight="1">
      <c r="A104" s="493" t="str">
        <f>T(A409)</f>
        <v>Primary Control Center</v>
      </c>
      <c r="B104" s="494"/>
      <c r="C104" s="96" t="str">
        <f>T(C409)</f>
        <v>FS</v>
      </c>
      <c r="D104" s="99">
        <f>SUM(D409)</f>
        <v>6</v>
      </c>
      <c r="E104" s="495">
        <v>1</v>
      </c>
      <c r="F104" s="496"/>
      <c r="G104" s="495">
        <f>SUM(G409)</f>
        <v>0</v>
      </c>
      <c r="H104" s="499"/>
      <c r="I104" s="496"/>
      <c r="J104" s="501">
        <v>0</v>
      </c>
      <c r="K104" s="502"/>
      <c r="L104" s="503"/>
      <c r="M104" s="501">
        <v>0</v>
      </c>
      <c r="N104" s="502"/>
      <c r="O104" s="503"/>
      <c r="P104" s="501">
        <v>0</v>
      </c>
      <c r="Q104" s="502"/>
      <c r="R104" s="503"/>
      <c r="S104" s="501">
        <v>0</v>
      </c>
      <c r="T104" s="502"/>
      <c r="U104" s="503"/>
      <c r="V104" s="501">
        <v>0</v>
      </c>
      <c r="W104" s="502"/>
      <c r="X104" s="503"/>
      <c r="Y104" s="501">
        <v>0</v>
      </c>
      <c r="Z104" s="502"/>
      <c r="AA104" s="503"/>
      <c r="AB104" s="488"/>
    </row>
    <row r="105" spans="1:28" ht="15.75" customHeight="1">
      <c r="A105" s="507" t="str">
        <f>T(A410)</f>
        <v/>
      </c>
      <c r="B105" s="508"/>
      <c r="C105" s="508"/>
      <c r="D105" s="509"/>
      <c r="E105" s="497"/>
      <c r="F105" s="498"/>
      <c r="G105" s="497"/>
      <c r="H105" s="500"/>
      <c r="I105" s="498"/>
      <c r="J105" s="504"/>
      <c r="K105" s="505"/>
      <c r="L105" s="506"/>
      <c r="M105" s="504"/>
      <c r="N105" s="505"/>
      <c r="O105" s="506"/>
      <c r="P105" s="504"/>
      <c r="Q105" s="505"/>
      <c r="R105" s="506"/>
      <c r="S105" s="504"/>
      <c r="T105" s="505"/>
      <c r="U105" s="506"/>
      <c r="V105" s="504"/>
      <c r="W105" s="505"/>
      <c r="X105" s="506"/>
      <c r="Y105" s="504"/>
      <c r="Z105" s="505"/>
      <c r="AA105" s="506"/>
      <c r="AB105" s="488"/>
    </row>
    <row r="106" spans="1:28" ht="15.75" customHeight="1" thickBot="1">
      <c r="A106" s="510"/>
      <c r="B106" s="511"/>
      <c r="C106" s="511"/>
      <c r="D106" s="512"/>
      <c r="E106" s="513">
        <f>SUM(E104)</f>
        <v>1</v>
      </c>
      <c r="F106" s="514"/>
      <c r="G106" s="515">
        <f>SUM(G104)</f>
        <v>0</v>
      </c>
      <c r="H106" s="513"/>
      <c r="I106" s="514"/>
      <c r="J106" s="515">
        <f>SUM((J104+M104+P104)/3)</f>
        <v>0</v>
      </c>
      <c r="K106" s="513"/>
      <c r="L106" s="513"/>
      <c r="M106" s="513"/>
      <c r="N106" s="513"/>
      <c r="O106" s="513"/>
      <c r="P106" s="513"/>
      <c r="Q106" s="513"/>
      <c r="R106" s="514"/>
      <c r="S106" s="515">
        <f>SUM(((S104*3)+V104+Y104)/5)</f>
        <v>0</v>
      </c>
      <c r="T106" s="513"/>
      <c r="U106" s="513"/>
      <c r="V106" s="513"/>
      <c r="W106" s="513"/>
      <c r="X106" s="513"/>
      <c r="Y106" s="513"/>
      <c r="Z106" s="513"/>
      <c r="AA106" s="542"/>
      <c r="AB106" s="489"/>
    </row>
    <row r="107" spans="1:28" ht="15.75" customHeight="1" thickBot="1">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row>
    <row r="108" spans="1:28" ht="15.75" customHeight="1">
      <c r="A108" s="472" t="str">
        <f>T(A102)</f>
        <v xml:space="preserve"> VBIED or IED</v>
      </c>
      <c r="B108" s="473"/>
      <c r="C108" s="473"/>
      <c r="D108" s="474"/>
      <c r="E108" s="478" t="s">
        <v>5</v>
      </c>
      <c r="F108" s="479"/>
      <c r="G108" s="478" t="s">
        <v>159</v>
      </c>
      <c r="H108" s="482"/>
      <c r="I108" s="479"/>
      <c r="J108" s="484" t="s">
        <v>7</v>
      </c>
      <c r="K108" s="485"/>
      <c r="L108" s="485"/>
      <c r="M108" s="485"/>
      <c r="N108" s="485"/>
      <c r="O108" s="485"/>
      <c r="P108" s="485"/>
      <c r="Q108" s="485"/>
      <c r="R108" s="486"/>
      <c r="S108" s="484" t="s">
        <v>9</v>
      </c>
      <c r="T108" s="485"/>
      <c r="U108" s="485"/>
      <c r="V108" s="485"/>
      <c r="W108" s="485"/>
      <c r="X108" s="485"/>
      <c r="Y108" s="485"/>
      <c r="Z108" s="485"/>
      <c r="AA108" s="541"/>
      <c r="AB108" s="487">
        <f>SUM(((((J112+S112)/2)*G112)*E112))</f>
        <v>0</v>
      </c>
    </row>
    <row r="109" spans="1:28" ht="15.75" customHeight="1">
      <c r="A109" s="475"/>
      <c r="B109" s="476"/>
      <c r="C109" s="476"/>
      <c r="D109" s="477"/>
      <c r="E109" s="480"/>
      <c r="F109" s="481"/>
      <c r="G109" s="480"/>
      <c r="H109" s="483"/>
      <c r="I109" s="481"/>
      <c r="J109" s="490" t="s">
        <v>163</v>
      </c>
      <c r="K109" s="491"/>
      <c r="L109" s="492"/>
      <c r="M109" s="490" t="s">
        <v>165</v>
      </c>
      <c r="N109" s="491"/>
      <c r="O109" s="492"/>
      <c r="P109" s="490" t="s">
        <v>167</v>
      </c>
      <c r="Q109" s="491"/>
      <c r="R109" s="492"/>
      <c r="S109" s="490" t="s">
        <v>213</v>
      </c>
      <c r="T109" s="491"/>
      <c r="U109" s="492"/>
      <c r="V109" s="490" t="s">
        <v>219</v>
      </c>
      <c r="W109" s="491"/>
      <c r="X109" s="492"/>
      <c r="Y109" s="490" t="s">
        <v>225</v>
      </c>
      <c r="Z109" s="491"/>
      <c r="AA109" s="540"/>
      <c r="AB109" s="488"/>
    </row>
    <row r="110" spans="1:28" ht="15.75" customHeight="1">
      <c r="A110" s="493" t="str">
        <f>T(A415)</f>
        <v>Cyber Systems</v>
      </c>
      <c r="B110" s="494"/>
      <c r="C110" s="96" t="str">
        <f>T(C415)</f>
        <v>FS</v>
      </c>
      <c r="D110" s="99">
        <f>SUM(D415)</f>
        <v>7</v>
      </c>
      <c r="E110" s="495">
        <v>1</v>
      </c>
      <c r="F110" s="496"/>
      <c r="G110" s="495">
        <f>SUM(G415)</f>
        <v>0</v>
      </c>
      <c r="H110" s="499"/>
      <c r="I110" s="496"/>
      <c r="J110" s="501">
        <v>0</v>
      </c>
      <c r="K110" s="502"/>
      <c r="L110" s="503"/>
      <c r="M110" s="501">
        <v>0</v>
      </c>
      <c r="N110" s="502"/>
      <c r="O110" s="503"/>
      <c r="P110" s="501">
        <v>0</v>
      </c>
      <c r="Q110" s="502"/>
      <c r="R110" s="503"/>
      <c r="S110" s="501">
        <v>0</v>
      </c>
      <c r="T110" s="502"/>
      <c r="U110" s="503"/>
      <c r="V110" s="501">
        <v>0</v>
      </c>
      <c r="W110" s="502"/>
      <c r="X110" s="503"/>
      <c r="Y110" s="501">
        <v>0</v>
      </c>
      <c r="Z110" s="502"/>
      <c r="AA110" s="503"/>
      <c r="AB110" s="488"/>
    </row>
    <row r="111" spans="1:28" ht="15.75" customHeight="1">
      <c r="A111" s="507" t="str">
        <f>T(A416)</f>
        <v/>
      </c>
      <c r="B111" s="508"/>
      <c r="C111" s="508"/>
      <c r="D111" s="509"/>
      <c r="E111" s="497"/>
      <c r="F111" s="498"/>
      <c r="G111" s="497"/>
      <c r="H111" s="500"/>
      <c r="I111" s="498"/>
      <c r="J111" s="504"/>
      <c r="K111" s="505"/>
      <c r="L111" s="506"/>
      <c r="M111" s="504"/>
      <c r="N111" s="505"/>
      <c r="O111" s="506"/>
      <c r="P111" s="504"/>
      <c r="Q111" s="505"/>
      <c r="R111" s="506"/>
      <c r="S111" s="504"/>
      <c r="T111" s="505"/>
      <c r="U111" s="506"/>
      <c r="V111" s="504"/>
      <c r="W111" s="505"/>
      <c r="X111" s="506"/>
      <c r="Y111" s="504"/>
      <c r="Z111" s="505"/>
      <c r="AA111" s="506"/>
      <c r="AB111" s="488"/>
    </row>
    <row r="112" spans="1:28" ht="15.75" customHeight="1" thickBot="1">
      <c r="A112" s="510"/>
      <c r="B112" s="511"/>
      <c r="C112" s="511"/>
      <c r="D112" s="512"/>
      <c r="E112" s="513">
        <f>SUM(E110)</f>
        <v>1</v>
      </c>
      <c r="F112" s="514"/>
      <c r="G112" s="515">
        <f>SUM(G110)</f>
        <v>0</v>
      </c>
      <c r="H112" s="513"/>
      <c r="I112" s="514"/>
      <c r="J112" s="515">
        <f>SUM((J110+M110+P110)/3)</f>
        <v>0</v>
      </c>
      <c r="K112" s="513"/>
      <c r="L112" s="513"/>
      <c r="M112" s="513"/>
      <c r="N112" s="513"/>
      <c r="O112" s="513"/>
      <c r="P112" s="513"/>
      <c r="Q112" s="513"/>
      <c r="R112" s="514"/>
      <c r="S112" s="515">
        <f>SUM(((S110*3)+V110+Y110)/5)</f>
        <v>0</v>
      </c>
      <c r="T112" s="513"/>
      <c r="U112" s="513"/>
      <c r="V112" s="513"/>
      <c r="W112" s="513"/>
      <c r="X112" s="513"/>
      <c r="Y112" s="513"/>
      <c r="Z112" s="513"/>
      <c r="AA112" s="542"/>
      <c r="AB112" s="489"/>
    </row>
    <row r="113" spans="1:28" ht="15.75" customHeight="1" thickBot="1">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row>
    <row r="114" spans="1:28" ht="15.75" customHeight="1">
      <c r="A114" s="472" t="str">
        <f>T(A108)</f>
        <v xml:space="preserve"> VBIED or IED</v>
      </c>
      <c r="B114" s="473"/>
      <c r="C114" s="473"/>
      <c r="D114" s="474"/>
      <c r="E114" s="478" t="s">
        <v>5</v>
      </c>
      <c r="F114" s="479"/>
      <c r="G114" s="478" t="s">
        <v>159</v>
      </c>
      <c r="H114" s="482"/>
      <c r="I114" s="479"/>
      <c r="J114" s="484" t="s">
        <v>7</v>
      </c>
      <c r="K114" s="485"/>
      <c r="L114" s="485"/>
      <c r="M114" s="485"/>
      <c r="N114" s="485"/>
      <c r="O114" s="485"/>
      <c r="P114" s="485"/>
      <c r="Q114" s="485"/>
      <c r="R114" s="486"/>
      <c r="S114" s="484" t="s">
        <v>9</v>
      </c>
      <c r="T114" s="485"/>
      <c r="U114" s="485"/>
      <c r="V114" s="485"/>
      <c r="W114" s="485"/>
      <c r="X114" s="485"/>
      <c r="Y114" s="485"/>
      <c r="Z114" s="485"/>
      <c r="AA114" s="541"/>
      <c r="AB114" s="487">
        <f>SUM(((((J118+S118)/2)*G118)*E118))</f>
        <v>0</v>
      </c>
    </row>
    <row r="115" spans="1:28" ht="15.75" customHeight="1">
      <c r="A115" s="475"/>
      <c r="B115" s="476"/>
      <c r="C115" s="476"/>
      <c r="D115" s="477"/>
      <c r="E115" s="480"/>
      <c r="F115" s="481"/>
      <c r="G115" s="480"/>
      <c r="H115" s="483"/>
      <c r="I115" s="481"/>
      <c r="J115" s="490" t="s">
        <v>163</v>
      </c>
      <c r="K115" s="491"/>
      <c r="L115" s="492"/>
      <c r="M115" s="490" t="s">
        <v>165</v>
      </c>
      <c r="N115" s="491"/>
      <c r="O115" s="492"/>
      <c r="P115" s="490" t="s">
        <v>167</v>
      </c>
      <c r="Q115" s="491"/>
      <c r="R115" s="492"/>
      <c r="S115" s="490" t="s">
        <v>213</v>
      </c>
      <c r="T115" s="491"/>
      <c r="U115" s="492"/>
      <c r="V115" s="490" t="s">
        <v>219</v>
      </c>
      <c r="W115" s="491"/>
      <c r="X115" s="492"/>
      <c r="Y115" s="490" t="s">
        <v>225</v>
      </c>
      <c r="Z115" s="491"/>
      <c r="AA115" s="540"/>
      <c r="AB115" s="488"/>
    </row>
    <row r="116" spans="1:28" ht="15.75" customHeight="1">
      <c r="A116" s="493" t="str">
        <f>T(A421)</f>
        <v>Aids to Navigation</v>
      </c>
      <c r="B116" s="494"/>
      <c r="C116" s="96" t="str">
        <f>T(C421)</f>
        <v>FS</v>
      </c>
      <c r="D116" s="99">
        <f>SUM(D421)</f>
        <v>8</v>
      </c>
      <c r="E116" s="495">
        <v>1</v>
      </c>
      <c r="F116" s="496"/>
      <c r="G116" s="495">
        <f>SUM(G421)</f>
        <v>0</v>
      </c>
      <c r="H116" s="499"/>
      <c r="I116" s="496"/>
      <c r="J116" s="501">
        <v>0</v>
      </c>
      <c r="K116" s="502"/>
      <c r="L116" s="503"/>
      <c r="M116" s="501">
        <v>0</v>
      </c>
      <c r="N116" s="502"/>
      <c r="O116" s="503"/>
      <c r="P116" s="501">
        <v>0</v>
      </c>
      <c r="Q116" s="502"/>
      <c r="R116" s="503"/>
      <c r="S116" s="501">
        <v>0</v>
      </c>
      <c r="T116" s="502"/>
      <c r="U116" s="503"/>
      <c r="V116" s="501">
        <v>0</v>
      </c>
      <c r="W116" s="502"/>
      <c r="X116" s="503"/>
      <c r="Y116" s="501">
        <v>0</v>
      </c>
      <c r="Z116" s="502"/>
      <c r="AA116" s="503"/>
      <c r="AB116" s="488"/>
    </row>
    <row r="117" spans="1:28" ht="15.75" customHeight="1">
      <c r="A117" s="507" t="str">
        <f>T(A422)</f>
        <v/>
      </c>
      <c r="B117" s="508"/>
      <c r="C117" s="508"/>
      <c r="D117" s="509"/>
      <c r="E117" s="497"/>
      <c r="F117" s="498"/>
      <c r="G117" s="497"/>
      <c r="H117" s="500"/>
      <c r="I117" s="498"/>
      <c r="J117" s="504"/>
      <c r="K117" s="505"/>
      <c r="L117" s="506"/>
      <c r="M117" s="504"/>
      <c r="N117" s="505"/>
      <c r="O117" s="506"/>
      <c r="P117" s="504"/>
      <c r="Q117" s="505"/>
      <c r="R117" s="506"/>
      <c r="S117" s="504"/>
      <c r="T117" s="505"/>
      <c r="U117" s="506"/>
      <c r="V117" s="504"/>
      <c r="W117" s="505"/>
      <c r="X117" s="506"/>
      <c r="Y117" s="504"/>
      <c r="Z117" s="505"/>
      <c r="AA117" s="506"/>
      <c r="AB117" s="488"/>
    </row>
    <row r="118" spans="1:28" ht="15.75" customHeight="1" thickBot="1">
      <c r="A118" s="510"/>
      <c r="B118" s="511"/>
      <c r="C118" s="511"/>
      <c r="D118" s="512"/>
      <c r="E118" s="513">
        <f>SUM(E116)</f>
        <v>1</v>
      </c>
      <c r="F118" s="514"/>
      <c r="G118" s="515">
        <f>SUM(G116)</f>
        <v>0</v>
      </c>
      <c r="H118" s="513"/>
      <c r="I118" s="514"/>
      <c r="J118" s="515">
        <f>SUM((J116+M116+P116)/3)</f>
        <v>0</v>
      </c>
      <c r="K118" s="513"/>
      <c r="L118" s="513"/>
      <c r="M118" s="513"/>
      <c r="N118" s="513"/>
      <c r="O118" s="513"/>
      <c r="P118" s="513"/>
      <c r="Q118" s="513"/>
      <c r="R118" s="514"/>
      <c r="S118" s="515">
        <f>SUM(((S116*3)+V116+Y116)/5)</f>
        <v>0</v>
      </c>
      <c r="T118" s="513"/>
      <c r="U118" s="513"/>
      <c r="V118" s="513"/>
      <c r="W118" s="513"/>
      <c r="X118" s="513"/>
      <c r="Y118" s="513"/>
      <c r="Z118" s="513"/>
      <c r="AA118" s="542"/>
      <c r="AB118" s="489"/>
    </row>
    <row r="119" spans="1:28" ht="15.75" customHeight="1" thickBot="1">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row>
    <row r="120" spans="1:28" ht="15.75" customHeight="1">
      <c r="A120" s="472" t="str">
        <f>T(A114)</f>
        <v xml:space="preserve"> VBIED or IED</v>
      </c>
      <c r="B120" s="473"/>
      <c r="C120" s="473"/>
      <c r="D120" s="474"/>
      <c r="E120" s="478" t="s">
        <v>5</v>
      </c>
      <c r="F120" s="479"/>
      <c r="G120" s="478" t="s">
        <v>159</v>
      </c>
      <c r="H120" s="482"/>
      <c r="I120" s="479"/>
      <c r="J120" s="484" t="s">
        <v>7</v>
      </c>
      <c r="K120" s="485"/>
      <c r="L120" s="485"/>
      <c r="M120" s="485"/>
      <c r="N120" s="485"/>
      <c r="O120" s="485"/>
      <c r="P120" s="485"/>
      <c r="Q120" s="485"/>
      <c r="R120" s="486"/>
      <c r="S120" s="484" t="s">
        <v>9</v>
      </c>
      <c r="T120" s="485"/>
      <c r="U120" s="485"/>
      <c r="V120" s="485"/>
      <c r="W120" s="485"/>
      <c r="X120" s="485"/>
      <c r="Y120" s="485"/>
      <c r="Z120" s="485"/>
      <c r="AA120" s="541"/>
      <c r="AB120" s="487">
        <f>SUM(((((J124+S124)/2)*G124)*E124))</f>
        <v>0</v>
      </c>
    </row>
    <row r="121" spans="1:28" ht="15.75" customHeight="1">
      <c r="A121" s="475"/>
      <c r="B121" s="476"/>
      <c r="C121" s="476"/>
      <c r="D121" s="477"/>
      <c r="E121" s="480"/>
      <c r="F121" s="481"/>
      <c r="G121" s="480"/>
      <c r="H121" s="483"/>
      <c r="I121" s="481"/>
      <c r="J121" s="490" t="s">
        <v>163</v>
      </c>
      <c r="K121" s="491"/>
      <c r="L121" s="492"/>
      <c r="M121" s="490" t="s">
        <v>165</v>
      </c>
      <c r="N121" s="491"/>
      <c r="O121" s="492"/>
      <c r="P121" s="490" t="s">
        <v>167</v>
      </c>
      <c r="Q121" s="491"/>
      <c r="R121" s="492"/>
      <c r="S121" s="490" t="s">
        <v>213</v>
      </c>
      <c r="T121" s="491"/>
      <c r="U121" s="492"/>
      <c r="V121" s="490" t="s">
        <v>219</v>
      </c>
      <c r="W121" s="491"/>
      <c r="X121" s="492"/>
      <c r="Y121" s="490" t="s">
        <v>225</v>
      </c>
      <c r="Z121" s="491"/>
      <c r="AA121" s="540"/>
      <c r="AB121" s="488"/>
    </row>
    <row r="122" spans="1:28" ht="15.75" customHeight="1">
      <c r="A122" s="493" t="str">
        <f>T(A427)</f>
        <v>Support Craft</v>
      </c>
      <c r="B122" s="494"/>
      <c r="C122" s="96" t="str">
        <f>T(C427)</f>
        <v>FS</v>
      </c>
      <c r="D122" s="99">
        <f>SUM(D427)</f>
        <v>9</v>
      </c>
      <c r="E122" s="495">
        <v>1</v>
      </c>
      <c r="F122" s="496"/>
      <c r="G122" s="495">
        <f>SUM(G427)</f>
        <v>0</v>
      </c>
      <c r="H122" s="499"/>
      <c r="I122" s="496"/>
      <c r="J122" s="501">
        <v>0</v>
      </c>
      <c r="K122" s="502"/>
      <c r="L122" s="503"/>
      <c r="M122" s="501">
        <v>0</v>
      </c>
      <c r="N122" s="502"/>
      <c r="O122" s="503"/>
      <c r="P122" s="501">
        <v>0</v>
      </c>
      <c r="Q122" s="502"/>
      <c r="R122" s="503"/>
      <c r="S122" s="501">
        <v>0</v>
      </c>
      <c r="T122" s="502"/>
      <c r="U122" s="503"/>
      <c r="V122" s="501">
        <v>0</v>
      </c>
      <c r="W122" s="502"/>
      <c r="X122" s="503"/>
      <c r="Y122" s="501">
        <v>0</v>
      </c>
      <c r="Z122" s="502"/>
      <c r="AA122" s="503"/>
      <c r="AB122" s="488"/>
    </row>
    <row r="123" spans="1:28" ht="15.75" customHeight="1">
      <c r="A123" s="507" t="str">
        <f>T(A428)</f>
        <v/>
      </c>
      <c r="B123" s="508"/>
      <c r="C123" s="508"/>
      <c r="D123" s="509"/>
      <c r="E123" s="497"/>
      <c r="F123" s="498"/>
      <c r="G123" s="497"/>
      <c r="H123" s="500"/>
      <c r="I123" s="498"/>
      <c r="J123" s="504"/>
      <c r="K123" s="505"/>
      <c r="L123" s="506"/>
      <c r="M123" s="504"/>
      <c r="N123" s="505"/>
      <c r="O123" s="506"/>
      <c r="P123" s="504"/>
      <c r="Q123" s="505"/>
      <c r="R123" s="506"/>
      <c r="S123" s="504"/>
      <c r="T123" s="505"/>
      <c r="U123" s="506"/>
      <c r="V123" s="504"/>
      <c r="W123" s="505"/>
      <c r="X123" s="506"/>
      <c r="Y123" s="504"/>
      <c r="Z123" s="505"/>
      <c r="AA123" s="506"/>
      <c r="AB123" s="488"/>
    </row>
    <row r="124" spans="1:28" ht="15.75" customHeight="1" thickBot="1">
      <c r="A124" s="510"/>
      <c r="B124" s="511"/>
      <c r="C124" s="511"/>
      <c r="D124" s="512"/>
      <c r="E124" s="513">
        <f>SUM(E122)</f>
        <v>1</v>
      </c>
      <c r="F124" s="514"/>
      <c r="G124" s="515">
        <f>SUM(G122)</f>
        <v>0</v>
      </c>
      <c r="H124" s="513"/>
      <c r="I124" s="514"/>
      <c r="J124" s="515">
        <f>SUM((J122+M122+P122)/3)</f>
        <v>0</v>
      </c>
      <c r="K124" s="513"/>
      <c r="L124" s="513"/>
      <c r="M124" s="513"/>
      <c r="N124" s="513"/>
      <c r="O124" s="513"/>
      <c r="P124" s="513"/>
      <c r="Q124" s="513"/>
      <c r="R124" s="514"/>
      <c r="S124" s="515">
        <f>SUM(((S122*3)+V122+Y122)/5)</f>
        <v>0</v>
      </c>
      <c r="T124" s="513"/>
      <c r="U124" s="513"/>
      <c r="V124" s="513"/>
      <c r="W124" s="513"/>
      <c r="X124" s="513"/>
      <c r="Y124" s="513"/>
      <c r="Z124" s="513"/>
      <c r="AA124" s="542"/>
      <c r="AB124" s="489"/>
    </row>
    <row r="125" spans="1:28" ht="15.75" customHeight="1" thickBot="1">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row>
    <row r="126" spans="1:28" ht="15.75" customHeight="1">
      <c r="A126" s="472" t="str">
        <f>T(A120)</f>
        <v xml:space="preserve"> VBIED or IED</v>
      </c>
      <c r="B126" s="473"/>
      <c r="C126" s="473"/>
      <c r="D126" s="474"/>
      <c r="E126" s="478" t="s">
        <v>5</v>
      </c>
      <c r="F126" s="479"/>
      <c r="G126" s="478" t="s">
        <v>159</v>
      </c>
      <c r="H126" s="482"/>
      <c r="I126" s="479"/>
      <c r="J126" s="484" t="s">
        <v>7</v>
      </c>
      <c r="K126" s="485"/>
      <c r="L126" s="485"/>
      <c r="M126" s="485"/>
      <c r="N126" s="485"/>
      <c r="O126" s="485"/>
      <c r="P126" s="485"/>
      <c r="Q126" s="485"/>
      <c r="R126" s="486"/>
      <c r="S126" s="484" t="s">
        <v>9</v>
      </c>
      <c r="T126" s="485"/>
      <c r="U126" s="485"/>
      <c r="V126" s="485"/>
      <c r="W126" s="485"/>
      <c r="X126" s="485"/>
      <c r="Y126" s="485"/>
      <c r="Z126" s="485"/>
      <c r="AA126" s="541"/>
      <c r="AB126" s="487">
        <f>SUM(((((J130+S130)/2)*G130)*E130))</f>
        <v>0</v>
      </c>
    </row>
    <row r="127" spans="1:28" ht="15.75" customHeight="1">
      <c r="A127" s="475"/>
      <c r="B127" s="476"/>
      <c r="C127" s="476"/>
      <c r="D127" s="477"/>
      <c r="E127" s="480"/>
      <c r="F127" s="481"/>
      <c r="G127" s="480"/>
      <c r="H127" s="483"/>
      <c r="I127" s="481"/>
      <c r="J127" s="490" t="s">
        <v>163</v>
      </c>
      <c r="K127" s="491"/>
      <c r="L127" s="492"/>
      <c r="M127" s="490" t="s">
        <v>165</v>
      </c>
      <c r="N127" s="491"/>
      <c r="O127" s="492"/>
      <c r="P127" s="490" t="s">
        <v>167</v>
      </c>
      <c r="Q127" s="491"/>
      <c r="R127" s="492"/>
      <c r="S127" s="490" t="s">
        <v>213</v>
      </c>
      <c r="T127" s="491"/>
      <c r="U127" s="492"/>
      <c r="V127" s="490" t="s">
        <v>219</v>
      </c>
      <c r="W127" s="491"/>
      <c r="X127" s="492"/>
      <c r="Y127" s="490" t="s">
        <v>225</v>
      </c>
      <c r="Z127" s="491"/>
      <c r="AA127" s="540"/>
      <c r="AB127" s="488"/>
    </row>
    <row r="128" spans="1:28" ht="15.75" customHeight="1">
      <c r="A128" s="493" t="str">
        <f>T(A433)</f>
        <v>Maintenance Facilities</v>
      </c>
      <c r="B128" s="494"/>
      <c r="C128" s="96" t="str">
        <f>T(C433)</f>
        <v>FS</v>
      </c>
      <c r="D128" s="99">
        <f>SUM(D433)</f>
        <v>10</v>
      </c>
      <c r="E128" s="495">
        <v>1</v>
      </c>
      <c r="F128" s="496"/>
      <c r="G128" s="495">
        <f>SUM(G433)</f>
        <v>0</v>
      </c>
      <c r="H128" s="499"/>
      <c r="I128" s="496"/>
      <c r="J128" s="501">
        <v>0</v>
      </c>
      <c r="K128" s="502"/>
      <c r="L128" s="503"/>
      <c r="M128" s="501">
        <v>0</v>
      </c>
      <c r="N128" s="502"/>
      <c r="O128" s="503"/>
      <c r="P128" s="501">
        <v>0</v>
      </c>
      <c r="Q128" s="502"/>
      <c r="R128" s="503"/>
      <c r="S128" s="501">
        <v>0</v>
      </c>
      <c r="T128" s="502"/>
      <c r="U128" s="503"/>
      <c r="V128" s="501">
        <v>0</v>
      </c>
      <c r="W128" s="502"/>
      <c r="X128" s="503"/>
      <c r="Y128" s="501">
        <v>0</v>
      </c>
      <c r="Z128" s="502"/>
      <c r="AA128" s="503"/>
      <c r="AB128" s="488"/>
    </row>
    <row r="129" spans="1:28" ht="15.75" customHeight="1">
      <c r="A129" s="507" t="str">
        <f>T(A434)</f>
        <v/>
      </c>
      <c r="B129" s="508"/>
      <c r="C129" s="508"/>
      <c r="D129" s="509"/>
      <c r="E129" s="497"/>
      <c r="F129" s="498"/>
      <c r="G129" s="497"/>
      <c r="H129" s="500"/>
      <c r="I129" s="498"/>
      <c r="J129" s="504"/>
      <c r="K129" s="505"/>
      <c r="L129" s="506"/>
      <c r="M129" s="504"/>
      <c r="N129" s="505"/>
      <c r="O129" s="506"/>
      <c r="P129" s="504"/>
      <c r="Q129" s="505"/>
      <c r="R129" s="506"/>
      <c r="S129" s="504"/>
      <c r="T129" s="505"/>
      <c r="U129" s="506"/>
      <c r="V129" s="504"/>
      <c r="W129" s="505"/>
      <c r="X129" s="506"/>
      <c r="Y129" s="504"/>
      <c r="Z129" s="505"/>
      <c r="AA129" s="506"/>
      <c r="AB129" s="488"/>
    </row>
    <row r="130" spans="1:28" ht="15.75" customHeight="1" thickBot="1">
      <c r="A130" s="510"/>
      <c r="B130" s="511"/>
      <c r="C130" s="511"/>
      <c r="D130" s="512"/>
      <c r="E130" s="513">
        <f>SUM(E128)</f>
        <v>1</v>
      </c>
      <c r="F130" s="514"/>
      <c r="G130" s="515">
        <f>SUM(G128)</f>
        <v>0</v>
      </c>
      <c r="H130" s="513"/>
      <c r="I130" s="514"/>
      <c r="J130" s="515">
        <f>SUM((J128+M128+P128)/3)</f>
        <v>0</v>
      </c>
      <c r="K130" s="513"/>
      <c r="L130" s="513"/>
      <c r="M130" s="513"/>
      <c r="N130" s="513"/>
      <c r="O130" s="513"/>
      <c r="P130" s="513"/>
      <c r="Q130" s="513"/>
      <c r="R130" s="514"/>
      <c r="S130" s="515">
        <f>SUM(((S128*3)+V128+Y128)/5)</f>
        <v>0</v>
      </c>
      <c r="T130" s="513"/>
      <c r="U130" s="513"/>
      <c r="V130" s="513"/>
      <c r="W130" s="513"/>
      <c r="X130" s="513"/>
      <c r="Y130" s="513"/>
      <c r="Z130" s="513"/>
      <c r="AA130" s="542"/>
      <c r="AB130" s="489"/>
    </row>
    <row r="131" spans="1:28" ht="15.75" customHeight="1"/>
    <row r="132" spans="1:28" ht="31.5" thickBot="1">
      <c r="A132" s="522" t="str">
        <f>T(Definitions!D21)</f>
        <v>Hijack</v>
      </c>
      <c r="B132" s="522"/>
      <c r="C132" s="522"/>
      <c r="D132" s="522"/>
      <c r="E132" s="522"/>
      <c r="F132" s="522"/>
      <c r="G132" s="522"/>
      <c r="H132" s="522"/>
      <c r="I132" s="522"/>
      <c r="J132" s="522"/>
      <c r="K132" s="522"/>
      <c r="L132" s="522"/>
      <c r="M132" s="522"/>
      <c r="N132" s="522"/>
      <c r="O132" s="522"/>
      <c r="P132" s="522"/>
      <c r="Q132" s="522"/>
      <c r="R132" s="522"/>
      <c r="S132" s="522"/>
      <c r="T132" s="522"/>
      <c r="U132" s="522"/>
      <c r="V132" s="522"/>
      <c r="W132" s="522"/>
      <c r="X132" s="522"/>
      <c r="Y132" s="522"/>
      <c r="Z132" s="522"/>
      <c r="AA132" s="522"/>
      <c r="AB132" s="522"/>
    </row>
    <row r="133" spans="1:28" ht="15.75" customHeight="1">
      <c r="A133" s="472" t="str">
        <f>T(A132)</f>
        <v>Hijack</v>
      </c>
      <c r="B133" s="473"/>
      <c r="C133" s="473"/>
      <c r="D133" s="474"/>
      <c r="E133" s="523" t="s">
        <v>5</v>
      </c>
      <c r="F133" s="524"/>
      <c r="G133" s="478" t="s">
        <v>159</v>
      </c>
      <c r="H133" s="482"/>
      <c r="I133" s="479"/>
      <c r="J133" s="484" t="s">
        <v>7</v>
      </c>
      <c r="K133" s="485"/>
      <c r="L133" s="485"/>
      <c r="M133" s="485"/>
      <c r="N133" s="485"/>
      <c r="O133" s="485"/>
      <c r="P133" s="485"/>
      <c r="Q133" s="485"/>
      <c r="R133" s="486"/>
      <c r="S133" s="484" t="s">
        <v>9</v>
      </c>
      <c r="T133" s="485"/>
      <c r="U133" s="485"/>
      <c r="V133" s="485"/>
      <c r="W133" s="485"/>
      <c r="X133" s="485"/>
      <c r="Y133" s="485"/>
      <c r="Z133" s="485"/>
      <c r="AA133" s="541"/>
      <c r="AB133" s="487">
        <f>SUM(((((J137+S137)/2)*G137)*E137))</f>
        <v>0</v>
      </c>
    </row>
    <row r="134" spans="1:28" ht="15.75" customHeight="1">
      <c r="A134" s="475"/>
      <c r="B134" s="476"/>
      <c r="C134" s="476"/>
      <c r="D134" s="477"/>
      <c r="E134" s="525"/>
      <c r="F134" s="526"/>
      <c r="G134" s="480"/>
      <c r="H134" s="483"/>
      <c r="I134" s="481"/>
      <c r="J134" s="490" t="s">
        <v>163</v>
      </c>
      <c r="K134" s="491"/>
      <c r="L134" s="492"/>
      <c r="M134" s="490" t="s">
        <v>165</v>
      </c>
      <c r="N134" s="491"/>
      <c r="O134" s="492"/>
      <c r="P134" s="490" t="s">
        <v>167</v>
      </c>
      <c r="Q134" s="491"/>
      <c r="R134" s="492"/>
      <c r="S134" s="490" t="s">
        <v>213</v>
      </c>
      <c r="T134" s="491"/>
      <c r="U134" s="492"/>
      <c r="V134" s="490" t="s">
        <v>219</v>
      </c>
      <c r="W134" s="491"/>
      <c r="X134" s="492"/>
      <c r="Y134" s="490" t="s">
        <v>225</v>
      </c>
      <c r="Z134" s="491"/>
      <c r="AA134" s="540"/>
      <c r="AB134" s="488"/>
    </row>
    <row r="135" spans="1:28" ht="15.75" customHeight="1">
      <c r="A135" s="493" t="str">
        <f>T(A74)</f>
        <v>Headquarters Building</v>
      </c>
      <c r="B135" s="494"/>
      <c r="C135" s="96" t="str">
        <f>T(C74)</f>
        <v>FS</v>
      </c>
      <c r="D135" s="99">
        <f>SUM(D74)</f>
        <v>1</v>
      </c>
      <c r="E135" s="495">
        <v>1</v>
      </c>
      <c r="F135" s="496"/>
      <c r="G135" s="495">
        <f>SUM(G74)</f>
        <v>0</v>
      </c>
      <c r="H135" s="499"/>
      <c r="I135" s="496"/>
      <c r="J135" s="501">
        <v>0</v>
      </c>
      <c r="K135" s="502"/>
      <c r="L135" s="503"/>
      <c r="M135" s="501">
        <v>0</v>
      </c>
      <c r="N135" s="502"/>
      <c r="O135" s="503"/>
      <c r="P135" s="501">
        <v>0</v>
      </c>
      <c r="Q135" s="502"/>
      <c r="R135" s="503"/>
      <c r="S135" s="501">
        <v>0</v>
      </c>
      <c r="T135" s="502"/>
      <c r="U135" s="503"/>
      <c r="V135" s="501">
        <v>0</v>
      </c>
      <c r="W135" s="502"/>
      <c r="X135" s="503"/>
      <c r="Y135" s="501">
        <v>0</v>
      </c>
      <c r="Z135" s="502"/>
      <c r="AA135" s="503"/>
      <c r="AB135" s="488"/>
    </row>
    <row r="136" spans="1:28" ht="15.75" customHeight="1">
      <c r="A136" s="507" t="str">
        <f>T(A75)</f>
        <v/>
      </c>
      <c r="B136" s="508"/>
      <c r="C136" s="508"/>
      <c r="D136" s="509"/>
      <c r="E136" s="497"/>
      <c r="F136" s="498"/>
      <c r="G136" s="497"/>
      <c r="H136" s="500"/>
      <c r="I136" s="498"/>
      <c r="J136" s="504"/>
      <c r="K136" s="505"/>
      <c r="L136" s="506"/>
      <c r="M136" s="504"/>
      <c r="N136" s="505"/>
      <c r="O136" s="506"/>
      <c r="P136" s="504"/>
      <c r="Q136" s="505"/>
      <c r="R136" s="506"/>
      <c r="S136" s="504"/>
      <c r="T136" s="505"/>
      <c r="U136" s="506"/>
      <c r="V136" s="504"/>
      <c r="W136" s="505"/>
      <c r="X136" s="506"/>
      <c r="Y136" s="504"/>
      <c r="Z136" s="505"/>
      <c r="AA136" s="506"/>
      <c r="AB136" s="488"/>
    </row>
    <row r="137" spans="1:28" ht="15.75" customHeight="1" thickBot="1">
      <c r="A137" s="510"/>
      <c r="B137" s="511"/>
      <c r="C137" s="511"/>
      <c r="D137" s="512"/>
      <c r="E137" s="513">
        <f>SUM(E135)</f>
        <v>1</v>
      </c>
      <c r="F137" s="514"/>
      <c r="G137" s="515">
        <f>SUM(G135)</f>
        <v>0</v>
      </c>
      <c r="H137" s="513"/>
      <c r="I137" s="514"/>
      <c r="J137" s="515">
        <f>SUM((J135+M135+P135)/3)</f>
        <v>0</v>
      </c>
      <c r="K137" s="513"/>
      <c r="L137" s="513"/>
      <c r="M137" s="513"/>
      <c r="N137" s="513"/>
      <c r="O137" s="513"/>
      <c r="P137" s="513"/>
      <c r="Q137" s="513"/>
      <c r="R137" s="514"/>
      <c r="S137" s="515">
        <f>SUM(((S135*3)+V135+Y135)/5)</f>
        <v>0</v>
      </c>
      <c r="T137" s="513"/>
      <c r="U137" s="513"/>
      <c r="V137" s="513"/>
      <c r="W137" s="513"/>
      <c r="X137" s="513"/>
      <c r="Y137" s="513"/>
      <c r="Z137" s="513"/>
      <c r="AA137" s="542"/>
      <c r="AB137" s="489"/>
    </row>
    <row r="138" spans="1:28" ht="15.75" customHeight="1" thickBot="1">
      <c r="A138" s="114"/>
      <c r="B138" s="114"/>
      <c r="C138" s="114"/>
      <c r="D138" s="114"/>
      <c r="E138" s="114"/>
      <c r="F138" s="114"/>
      <c r="G138" s="114"/>
      <c r="H138" s="114"/>
      <c r="I138" s="114"/>
      <c r="J138" s="100"/>
      <c r="K138" s="100"/>
      <c r="L138" s="100"/>
      <c r="M138" s="100"/>
      <c r="N138" s="100"/>
      <c r="O138" s="100"/>
      <c r="P138" s="100"/>
      <c r="Q138" s="100"/>
      <c r="R138" s="100"/>
      <c r="S138" s="100"/>
      <c r="T138" s="100"/>
      <c r="U138" s="100"/>
      <c r="V138" s="100"/>
      <c r="W138" s="100"/>
      <c r="X138" s="100"/>
      <c r="Y138" s="100"/>
      <c r="Z138" s="100"/>
      <c r="AA138" s="100"/>
      <c r="AB138" s="114"/>
    </row>
    <row r="139" spans="1:28" ht="15.75" customHeight="1">
      <c r="A139" s="472" t="str">
        <f>T(A132)</f>
        <v>Hijack</v>
      </c>
      <c r="B139" s="473"/>
      <c r="C139" s="473"/>
      <c r="D139" s="474"/>
      <c r="E139" s="523" t="s">
        <v>5</v>
      </c>
      <c r="F139" s="524"/>
      <c r="G139" s="478" t="s">
        <v>159</v>
      </c>
      <c r="H139" s="482"/>
      <c r="I139" s="479"/>
      <c r="J139" s="484" t="s">
        <v>7</v>
      </c>
      <c r="K139" s="485"/>
      <c r="L139" s="485"/>
      <c r="M139" s="485"/>
      <c r="N139" s="485"/>
      <c r="O139" s="485"/>
      <c r="P139" s="485"/>
      <c r="Q139" s="485"/>
      <c r="R139" s="486"/>
      <c r="S139" s="484" t="s">
        <v>9</v>
      </c>
      <c r="T139" s="485"/>
      <c r="U139" s="485"/>
      <c r="V139" s="485"/>
      <c r="W139" s="485"/>
      <c r="X139" s="485"/>
      <c r="Y139" s="485"/>
      <c r="Z139" s="485"/>
      <c r="AA139" s="541"/>
      <c r="AB139" s="487">
        <f>SUM(((((J143+S143)/2)*G143)*E143))</f>
        <v>0</v>
      </c>
    </row>
    <row r="140" spans="1:28" ht="15.75" customHeight="1">
      <c r="A140" s="475"/>
      <c r="B140" s="476"/>
      <c r="C140" s="476"/>
      <c r="D140" s="477"/>
      <c r="E140" s="525"/>
      <c r="F140" s="526"/>
      <c r="G140" s="480"/>
      <c r="H140" s="483"/>
      <c r="I140" s="481"/>
      <c r="J140" s="490" t="s">
        <v>163</v>
      </c>
      <c r="K140" s="491"/>
      <c r="L140" s="492"/>
      <c r="M140" s="490" t="s">
        <v>165</v>
      </c>
      <c r="N140" s="491"/>
      <c r="O140" s="492"/>
      <c r="P140" s="490" t="s">
        <v>167</v>
      </c>
      <c r="Q140" s="491"/>
      <c r="R140" s="492"/>
      <c r="S140" s="490" t="s">
        <v>213</v>
      </c>
      <c r="T140" s="491"/>
      <c r="U140" s="492"/>
      <c r="V140" s="490" t="s">
        <v>219</v>
      </c>
      <c r="W140" s="491"/>
      <c r="X140" s="492"/>
      <c r="Y140" s="490" t="s">
        <v>225</v>
      </c>
      <c r="Z140" s="491"/>
      <c r="AA140" s="540"/>
      <c r="AB140" s="488"/>
    </row>
    <row r="141" spans="1:28" ht="15.75" customHeight="1">
      <c r="A141" s="493" t="str">
        <f>T(A80)</f>
        <v>System Owned Ferry Terminals</v>
      </c>
      <c r="B141" s="494"/>
      <c r="C141" s="96" t="str">
        <f>T(C80)</f>
        <v>FS</v>
      </c>
      <c r="D141" s="99">
        <f>SUM(D80)</f>
        <v>2</v>
      </c>
      <c r="E141" s="495">
        <v>1</v>
      </c>
      <c r="F141" s="496"/>
      <c r="G141" s="495">
        <f>SUM(G80)</f>
        <v>0</v>
      </c>
      <c r="H141" s="499"/>
      <c r="I141" s="496"/>
      <c r="J141" s="501">
        <v>0</v>
      </c>
      <c r="K141" s="502"/>
      <c r="L141" s="503"/>
      <c r="M141" s="501">
        <v>0</v>
      </c>
      <c r="N141" s="502"/>
      <c r="O141" s="503"/>
      <c r="P141" s="501">
        <v>0</v>
      </c>
      <c r="Q141" s="502"/>
      <c r="R141" s="503"/>
      <c r="S141" s="501">
        <v>0</v>
      </c>
      <c r="T141" s="502"/>
      <c r="U141" s="503"/>
      <c r="V141" s="501">
        <v>0</v>
      </c>
      <c r="W141" s="502"/>
      <c r="X141" s="503"/>
      <c r="Y141" s="501">
        <v>0</v>
      </c>
      <c r="Z141" s="502"/>
      <c r="AA141" s="503"/>
      <c r="AB141" s="488"/>
    </row>
    <row r="142" spans="1:28" ht="15.75" customHeight="1">
      <c r="A142" s="507" t="str">
        <f>T(A81)</f>
        <v/>
      </c>
      <c r="B142" s="508"/>
      <c r="C142" s="508"/>
      <c r="D142" s="509"/>
      <c r="E142" s="497"/>
      <c r="F142" s="498"/>
      <c r="G142" s="497"/>
      <c r="H142" s="500"/>
      <c r="I142" s="498"/>
      <c r="J142" s="504"/>
      <c r="K142" s="505"/>
      <c r="L142" s="506"/>
      <c r="M142" s="504"/>
      <c r="N142" s="505"/>
      <c r="O142" s="506"/>
      <c r="P142" s="504"/>
      <c r="Q142" s="505"/>
      <c r="R142" s="506"/>
      <c r="S142" s="504"/>
      <c r="T142" s="505"/>
      <c r="U142" s="506"/>
      <c r="V142" s="504"/>
      <c r="W142" s="505"/>
      <c r="X142" s="506"/>
      <c r="Y142" s="504"/>
      <c r="Z142" s="505"/>
      <c r="AA142" s="506"/>
      <c r="AB142" s="488"/>
    </row>
    <row r="143" spans="1:28" ht="15.75" customHeight="1" thickBot="1">
      <c r="A143" s="510"/>
      <c r="B143" s="511"/>
      <c r="C143" s="511"/>
      <c r="D143" s="512"/>
      <c r="E143" s="513">
        <f>SUM(E141)</f>
        <v>1</v>
      </c>
      <c r="F143" s="514"/>
      <c r="G143" s="515">
        <f>SUM(G141)</f>
        <v>0</v>
      </c>
      <c r="H143" s="513"/>
      <c r="I143" s="514"/>
      <c r="J143" s="515">
        <f>SUM((J141+M141+P141)/3)</f>
        <v>0</v>
      </c>
      <c r="K143" s="513"/>
      <c r="L143" s="513"/>
      <c r="M143" s="513"/>
      <c r="N143" s="513"/>
      <c r="O143" s="513"/>
      <c r="P143" s="513"/>
      <c r="Q143" s="513"/>
      <c r="R143" s="514"/>
      <c r="S143" s="515">
        <f>SUM(((S141*3)+V141+Y141)/5)</f>
        <v>0</v>
      </c>
      <c r="T143" s="513"/>
      <c r="U143" s="513"/>
      <c r="V143" s="513"/>
      <c r="W143" s="513"/>
      <c r="X143" s="513"/>
      <c r="Y143" s="513"/>
      <c r="Z143" s="513"/>
      <c r="AA143" s="542"/>
      <c r="AB143" s="489"/>
    </row>
    <row r="144" spans="1:28" ht="15.75" customHeight="1" thickBot="1">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row>
    <row r="145" spans="1:28" ht="15.75" customHeight="1">
      <c r="A145" s="472" t="str">
        <f>T(A139)</f>
        <v>Hijack</v>
      </c>
      <c r="B145" s="473"/>
      <c r="C145" s="473"/>
      <c r="D145" s="474"/>
      <c r="E145" s="478" t="s">
        <v>5</v>
      </c>
      <c r="F145" s="479"/>
      <c r="G145" s="478" t="s">
        <v>159</v>
      </c>
      <c r="H145" s="482"/>
      <c r="I145" s="479"/>
      <c r="J145" s="484" t="s">
        <v>7</v>
      </c>
      <c r="K145" s="485"/>
      <c r="L145" s="485"/>
      <c r="M145" s="485"/>
      <c r="N145" s="485"/>
      <c r="O145" s="485"/>
      <c r="P145" s="485"/>
      <c r="Q145" s="485"/>
      <c r="R145" s="486"/>
      <c r="S145" s="484" t="s">
        <v>9</v>
      </c>
      <c r="T145" s="485"/>
      <c r="U145" s="485"/>
      <c r="V145" s="485"/>
      <c r="W145" s="485"/>
      <c r="X145" s="485"/>
      <c r="Y145" s="485"/>
      <c r="Z145" s="485"/>
      <c r="AA145" s="541"/>
      <c r="AB145" s="487">
        <f>SUM(((((J149+S149)/2)*G149)*E149))</f>
        <v>0</v>
      </c>
    </row>
    <row r="146" spans="1:28" ht="15.75" customHeight="1">
      <c r="A146" s="475"/>
      <c r="B146" s="476"/>
      <c r="C146" s="476"/>
      <c r="D146" s="477"/>
      <c r="E146" s="480"/>
      <c r="F146" s="481"/>
      <c r="G146" s="480"/>
      <c r="H146" s="483"/>
      <c r="I146" s="481"/>
      <c r="J146" s="490" t="s">
        <v>163</v>
      </c>
      <c r="K146" s="491"/>
      <c r="L146" s="492"/>
      <c r="M146" s="490" t="s">
        <v>165</v>
      </c>
      <c r="N146" s="491"/>
      <c r="O146" s="492"/>
      <c r="P146" s="490" t="s">
        <v>167</v>
      </c>
      <c r="Q146" s="491"/>
      <c r="R146" s="492"/>
      <c r="S146" s="490" t="s">
        <v>213</v>
      </c>
      <c r="T146" s="491"/>
      <c r="U146" s="492"/>
      <c r="V146" s="490" t="s">
        <v>219</v>
      </c>
      <c r="W146" s="491"/>
      <c r="X146" s="492"/>
      <c r="Y146" s="490" t="s">
        <v>225</v>
      </c>
      <c r="Z146" s="491"/>
      <c r="AA146" s="540"/>
      <c r="AB146" s="488"/>
    </row>
    <row r="147" spans="1:28" ht="15.75" customHeight="1">
      <c r="A147" s="493" t="str">
        <f>T(A86)</f>
        <v>Parking Structures</v>
      </c>
      <c r="B147" s="494"/>
      <c r="C147" s="96" t="str">
        <f>T(C86)</f>
        <v>FS</v>
      </c>
      <c r="D147" s="99">
        <f>SUM(D86)</f>
        <v>3</v>
      </c>
      <c r="E147" s="495">
        <v>1</v>
      </c>
      <c r="F147" s="496"/>
      <c r="G147" s="495">
        <f>SUM(G86)</f>
        <v>0</v>
      </c>
      <c r="H147" s="499"/>
      <c r="I147" s="496"/>
      <c r="J147" s="501">
        <v>0</v>
      </c>
      <c r="K147" s="502"/>
      <c r="L147" s="503"/>
      <c r="M147" s="501">
        <v>0</v>
      </c>
      <c r="N147" s="502"/>
      <c r="O147" s="503"/>
      <c r="P147" s="501">
        <v>0</v>
      </c>
      <c r="Q147" s="502"/>
      <c r="R147" s="503"/>
      <c r="S147" s="501">
        <v>0</v>
      </c>
      <c r="T147" s="502"/>
      <c r="U147" s="503"/>
      <c r="V147" s="501">
        <v>0</v>
      </c>
      <c r="W147" s="502"/>
      <c r="X147" s="503"/>
      <c r="Y147" s="501">
        <v>0</v>
      </c>
      <c r="Z147" s="502"/>
      <c r="AA147" s="503"/>
      <c r="AB147" s="488"/>
    </row>
    <row r="148" spans="1:28" ht="15.75" customHeight="1">
      <c r="A148" s="507" t="str">
        <f>T(A87)</f>
        <v/>
      </c>
      <c r="B148" s="508"/>
      <c r="C148" s="508"/>
      <c r="D148" s="509"/>
      <c r="E148" s="497"/>
      <c r="F148" s="498"/>
      <c r="G148" s="497"/>
      <c r="H148" s="500"/>
      <c r="I148" s="498"/>
      <c r="J148" s="504"/>
      <c r="K148" s="505"/>
      <c r="L148" s="506"/>
      <c r="M148" s="504"/>
      <c r="N148" s="505"/>
      <c r="O148" s="506"/>
      <c r="P148" s="504"/>
      <c r="Q148" s="505"/>
      <c r="R148" s="506"/>
      <c r="S148" s="504"/>
      <c r="T148" s="505"/>
      <c r="U148" s="506"/>
      <c r="V148" s="504"/>
      <c r="W148" s="505"/>
      <c r="X148" s="506"/>
      <c r="Y148" s="504"/>
      <c r="Z148" s="505"/>
      <c r="AA148" s="506"/>
      <c r="AB148" s="488"/>
    </row>
    <row r="149" spans="1:28" ht="15.75" customHeight="1" thickBot="1">
      <c r="A149" s="510"/>
      <c r="B149" s="511"/>
      <c r="C149" s="511"/>
      <c r="D149" s="512"/>
      <c r="E149" s="513">
        <f>SUM(E147)</f>
        <v>1</v>
      </c>
      <c r="F149" s="514"/>
      <c r="G149" s="515">
        <f>SUM(G147)</f>
        <v>0</v>
      </c>
      <c r="H149" s="513"/>
      <c r="I149" s="514"/>
      <c r="J149" s="515">
        <f>SUM((J147+M147+P147)/3)</f>
        <v>0</v>
      </c>
      <c r="K149" s="513"/>
      <c r="L149" s="513"/>
      <c r="M149" s="513"/>
      <c r="N149" s="513"/>
      <c r="O149" s="513"/>
      <c r="P149" s="513"/>
      <c r="Q149" s="513"/>
      <c r="R149" s="514"/>
      <c r="S149" s="515">
        <f>SUM(((S147*3)+V147+Y147)/5)</f>
        <v>0</v>
      </c>
      <c r="T149" s="513"/>
      <c r="U149" s="513"/>
      <c r="V149" s="513"/>
      <c r="W149" s="513"/>
      <c r="X149" s="513"/>
      <c r="Y149" s="513"/>
      <c r="Z149" s="513"/>
      <c r="AA149" s="542"/>
      <c r="AB149" s="489"/>
    </row>
    <row r="150" spans="1:28" ht="15.75" customHeight="1" thickBot="1">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row>
    <row r="151" spans="1:28" ht="15.75" customHeight="1">
      <c r="A151" s="472" t="str">
        <f>T(A145)</f>
        <v>Hijack</v>
      </c>
      <c r="B151" s="473"/>
      <c r="C151" s="473"/>
      <c r="D151" s="474"/>
      <c r="E151" s="478" t="s">
        <v>5</v>
      </c>
      <c r="F151" s="479"/>
      <c r="G151" s="478" t="s">
        <v>159</v>
      </c>
      <c r="H151" s="482"/>
      <c r="I151" s="479"/>
      <c r="J151" s="484" t="s">
        <v>7</v>
      </c>
      <c r="K151" s="485"/>
      <c r="L151" s="485"/>
      <c r="M151" s="485"/>
      <c r="N151" s="485"/>
      <c r="O151" s="485"/>
      <c r="P151" s="485"/>
      <c r="Q151" s="485"/>
      <c r="R151" s="486"/>
      <c r="S151" s="484" t="s">
        <v>9</v>
      </c>
      <c r="T151" s="485"/>
      <c r="U151" s="485"/>
      <c r="V151" s="485"/>
      <c r="W151" s="485"/>
      <c r="X151" s="485"/>
      <c r="Y151" s="485"/>
      <c r="Z151" s="485"/>
      <c r="AA151" s="541"/>
      <c r="AB151" s="487">
        <f>SUM(((((J155+S155)/2)*G155)*E155))</f>
        <v>0</v>
      </c>
    </row>
    <row r="152" spans="1:28" ht="15.75" customHeight="1">
      <c r="A152" s="475"/>
      <c r="B152" s="476"/>
      <c r="C152" s="476"/>
      <c r="D152" s="477"/>
      <c r="E152" s="480"/>
      <c r="F152" s="481"/>
      <c r="G152" s="480"/>
      <c r="H152" s="483"/>
      <c r="I152" s="481"/>
      <c r="J152" s="490" t="s">
        <v>163</v>
      </c>
      <c r="K152" s="491"/>
      <c r="L152" s="492"/>
      <c r="M152" s="490" t="s">
        <v>165</v>
      </c>
      <c r="N152" s="491"/>
      <c r="O152" s="492"/>
      <c r="P152" s="490" t="s">
        <v>167</v>
      </c>
      <c r="Q152" s="491"/>
      <c r="R152" s="492"/>
      <c r="S152" s="490" t="s">
        <v>213</v>
      </c>
      <c r="T152" s="491"/>
      <c r="U152" s="492"/>
      <c r="V152" s="490" t="s">
        <v>219</v>
      </c>
      <c r="W152" s="491"/>
      <c r="X152" s="492"/>
      <c r="Y152" s="490" t="s">
        <v>225</v>
      </c>
      <c r="Z152" s="491"/>
      <c r="AA152" s="540"/>
      <c r="AB152" s="488"/>
    </row>
    <row r="153" spans="1:28" ht="15.75" customHeight="1">
      <c r="A153" s="493" t="str">
        <f>T(A92)</f>
        <v>Ferry Vessel - Type 1</v>
      </c>
      <c r="B153" s="494"/>
      <c r="C153" s="96" t="str">
        <f>T(C92)</f>
        <v>FS</v>
      </c>
      <c r="D153" s="99">
        <f>SUM(D92)</f>
        <v>4</v>
      </c>
      <c r="E153" s="495">
        <v>1</v>
      </c>
      <c r="F153" s="496"/>
      <c r="G153" s="495">
        <f>SUM(G92)</f>
        <v>0</v>
      </c>
      <c r="H153" s="499"/>
      <c r="I153" s="496"/>
      <c r="J153" s="501">
        <v>0</v>
      </c>
      <c r="K153" s="502"/>
      <c r="L153" s="503"/>
      <c r="M153" s="501">
        <v>0</v>
      </c>
      <c r="N153" s="502"/>
      <c r="O153" s="503"/>
      <c r="P153" s="501">
        <v>0</v>
      </c>
      <c r="Q153" s="502"/>
      <c r="R153" s="503"/>
      <c r="S153" s="501">
        <v>0</v>
      </c>
      <c r="T153" s="502"/>
      <c r="U153" s="503"/>
      <c r="V153" s="501">
        <v>0</v>
      </c>
      <c r="W153" s="502"/>
      <c r="X153" s="503"/>
      <c r="Y153" s="501">
        <v>0</v>
      </c>
      <c r="Z153" s="502"/>
      <c r="AA153" s="503"/>
      <c r="AB153" s="488"/>
    </row>
    <row r="154" spans="1:28" ht="15.75" customHeight="1">
      <c r="A154" s="507" t="str">
        <f>T(A93)</f>
        <v/>
      </c>
      <c r="B154" s="508"/>
      <c r="C154" s="508"/>
      <c r="D154" s="509"/>
      <c r="E154" s="497"/>
      <c r="F154" s="498"/>
      <c r="G154" s="497"/>
      <c r="H154" s="500"/>
      <c r="I154" s="498"/>
      <c r="J154" s="504"/>
      <c r="K154" s="505"/>
      <c r="L154" s="506"/>
      <c r="M154" s="504"/>
      <c r="N154" s="505"/>
      <c r="O154" s="506"/>
      <c r="P154" s="504"/>
      <c r="Q154" s="505"/>
      <c r="R154" s="506"/>
      <c r="S154" s="504"/>
      <c r="T154" s="505"/>
      <c r="U154" s="506"/>
      <c r="V154" s="504"/>
      <c r="W154" s="505"/>
      <c r="X154" s="506"/>
      <c r="Y154" s="504"/>
      <c r="Z154" s="505"/>
      <c r="AA154" s="506"/>
      <c r="AB154" s="488"/>
    </row>
    <row r="155" spans="1:28" ht="15.75" customHeight="1" thickBot="1">
      <c r="A155" s="510"/>
      <c r="B155" s="511"/>
      <c r="C155" s="511"/>
      <c r="D155" s="512"/>
      <c r="E155" s="513">
        <f>SUM(E153)</f>
        <v>1</v>
      </c>
      <c r="F155" s="514"/>
      <c r="G155" s="515">
        <f>SUM(G153)</f>
        <v>0</v>
      </c>
      <c r="H155" s="513"/>
      <c r="I155" s="514"/>
      <c r="J155" s="515">
        <f>SUM((J153+M153+P153)/3)</f>
        <v>0</v>
      </c>
      <c r="K155" s="513"/>
      <c r="L155" s="513"/>
      <c r="M155" s="513"/>
      <c r="N155" s="513"/>
      <c r="O155" s="513"/>
      <c r="P155" s="513"/>
      <c r="Q155" s="513"/>
      <c r="R155" s="514"/>
      <c r="S155" s="515">
        <f>SUM(((S153*3)+V153+Y153)/5)</f>
        <v>0</v>
      </c>
      <c r="T155" s="513"/>
      <c r="U155" s="513"/>
      <c r="V155" s="513"/>
      <c r="W155" s="513"/>
      <c r="X155" s="513"/>
      <c r="Y155" s="513"/>
      <c r="Z155" s="513"/>
      <c r="AA155" s="542"/>
      <c r="AB155" s="489"/>
    </row>
    <row r="156" spans="1:28" ht="15.75" customHeight="1" thickBot="1">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row>
    <row r="157" spans="1:28" ht="15.75" customHeight="1">
      <c r="A157" s="472" t="str">
        <f>T(A151)</f>
        <v>Hijack</v>
      </c>
      <c r="B157" s="473"/>
      <c r="C157" s="473"/>
      <c r="D157" s="474"/>
      <c r="E157" s="478" t="s">
        <v>5</v>
      </c>
      <c r="F157" s="479"/>
      <c r="G157" s="478" t="s">
        <v>159</v>
      </c>
      <c r="H157" s="482"/>
      <c r="I157" s="479"/>
      <c r="J157" s="484" t="s">
        <v>7</v>
      </c>
      <c r="K157" s="485"/>
      <c r="L157" s="485"/>
      <c r="M157" s="485"/>
      <c r="N157" s="485"/>
      <c r="O157" s="485"/>
      <c r="P157" s="485"/>
      <c r="Q157" s="485"/>
      <c r="R157" s="486"/>
      <c r="S157" s="484" t="s">
        <v>9</v>
      </c>
      <c r="T157" s="485"/>
      <c r="U157" s="485"/>
      <c r="V157" s="485"/>
      <c r="W157" s="485"/>
      <c r="X157" s="485"/>
      <c r="Y157" s="485"/>
      <c r="Z157" s="485"/>
      <c r="AA157" s="541"/>
      <c r="AB157" s="487">
        <f>SUM(((((J161+S161)/2)*G161)*E161))</f>
        <v>0</v>
      </c>
    </row>
    <row r="158" spans="1:28" ht="15.75" customHeight="1">
      <c r="A158" s="475"/>
      <c r="B158" s="476"/>
      <c r="C158" s="476"/>
      <c r="D158" s="477"/>
      <c r="E158" s="480"/>
      <c r="F158" s="481"/>
      <c r="G158" s="480"/>
      <c r="H158" s="483"/>
      <c r="I158" s="481"/>
      <c r="J158" s="490" t="s">
        <v>163</v>
      </c>
      <c r="K158" s="491"/>
      <c r="L158" s="492"/>
      <c r="M158" s="490" t="s">
        <v>165</v>
      </c>
      <c r="N158" s="491"/>
      <c r="O158" s="492"/>
      <c r="P158" s="490" t="s">
        <v>167</v>
      </c>
      <c r="Q158" s="491"/>
      <c r="R158" s="492"/>
      <c r="S158" s="490" t="s">
        <v>213</v>
      </c>
      <c r="T158" s="491"/>
      <c r="U158" s="492"/>
      <c r="V158" s="490" t="s">
        <v>219</v>
      </c>
      <c r="W158" s="491"/>
      <c r="X158" s="492"/>
      <c r="Y158" s="490" t="s">
        <v>225</v>
      </c>
      <c r="Z158" s="491"/>
      <c r="AA158" s="540"/>
      <c r="AB158" s="488"/>
    </row>
    <row r="159" spans="1:28" ht="15.75" customHeight="1">
      <c r="A159" s="493" t="str">
        <f>T(A98)</f>
        <v>Ferry Vessel - Type 2</v>
      </c>
      <c r="B159" s="494"/>
      <c r="C159" s="96" t="str">
        <f>T(C98)</f>
        <v>FS</v>
      </c>
      <c r="D159" s="99">
        <f>SUM(D98)</f>
        <v>5</v>
      </c>
      <c r="E159" s="495">
        <v>1</v>
      </c>
      <c r="F159" s="496"/>
      <c r="G159" s="495">
        <f>SUM(G98)</f>
        <v>0</v>
      </c>
      <c r="H159" s="499"/>
      <c r="I159" s="496"/>
      <c r="J159" s="501">
        <v>0</v>
      </c>
      <c r="K159" s="502"/>
      <c r="L159" s="503"/>
      <c r="M159" s="501">
        <v>0</v>
      </c>
      <c r="N159" s="502"/>
      <c r="O159" s="503"/>
      <c r="P159" s="501">
        <v>0</v>
      </c>
      <c r="Q159" s="502"/>
      <c r="R159" s="503"/>
      <c r="S159" s="501">
        <v>0</v>
      </c>
      <c r="T159" s="502"/>
      <c r="U159" s="503"/>
      <c r="V159" s="501">
        <v>0</v>
      </c>
      <c r="W159" s="502"/>
      <c r="X159" s="503"/>
      <c r="Y159" s="501">
        <v>0</v>
      </c>
      <c r="Z159" s="502"/>
      <c r="AA159" s="503"/>
      <c r="AB159" s="488"/>
    </row>
    <row r="160" spans="1:28" ht="15.75" customHeight="1">
      <c r="A160" s="507" t="str">
        <f>T(A99)</f>
        <v/>
      </c>
      <c r="B160" s="508"/>
      <c r="C160" s="508"/>
      <c r="D160" s="509"/>
      <c r="E160" s="497"/>
      <c r="F160" s="498"/>
      <c r="G160" s="497"/>
      <c r="H160" s="500"/>
      <c r="I160" s="498"/>
      <c r="J160" s="504"/>
      <c r="K160" s="505"/>
      <c r="L160" s="506"/>
      <c r="M160" s="504"/>
      <c r="N160" s="505"/>
      <c r="O160" s="506"/>
      <c r="P160" s="504"/>
      <c r="Q160" s="505"/>
      <c r="R160" s="506"/>
      <c r="S160" s="504"/>
      <c r="T160" s="505"/>
      <c r="U160" s="506"/>
      <c r="V160" s="504"/>
      <c r="W160" s="505"/>
      <c r="X160" s="506"/>
      <c r="Y160" s="504"/>
      <c r="Z160" s="505"/>
      <c r="AA160" s="506"/>
      <c r="AB160" s="488"/>
    </row>
    <row r="161" spans="1:28" ht="15.75" customHeight="1" thickBot="1">
      <c r="A161" s="510"/>
      <c r="B161" s="511"/>
      <c r="C161" s="511"/>
      <c r="D161" s="512"/>
      <c r="E161" s="513">
        <f>SUM(E159)</f>
        <v>1</v>
      </c>
      <c r="F161" s="514"/>
      <c r="G161" s="515">
        <f>SUM(G159)</f>
        <v>0</v>
      </c>
      <c r="H161" s="513"/>
      <c r="I161" s="514"/>
      <c r="J161" s="515">
        <f>SUM((J159+M159+P159)/3)</f>
        <v>0</v>
      </c>
      <c r="K161" s="513"/>
      <c r="L161" s="513"/>
      <c r="M161" s="513"/>
      <c r="N161" s="513"/>
      <c r="O161" s="513"/>
      <c r="P161" s="513"/>
      <c r="Q161" s="513"/>
      <c r="R161" s="514"/>
      <c r="S161" s="515">
        <f>SUM(((S159*3)+V159+Y159)/5)</f>
        <v>0</v>
      </c>
      <c r="T161" s="513"/>
      <c r="U161" s="513"/>
      <c r="V161" s="513"/>
      <c r="W161" s="513"/>
      <c r="X161" s="513"/>
      <c r="Y161" s="513"/>
      <c r="Z161" s="513"/>
      <c r="AA161" s="542"/>
      <c r="AB161" s="489"/>
    </row>
    <row r="162" spans="1:28" ht="15.75" customHeight="1" thickBot="1">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row>
    <row r="163" spans="1:28" ht="15.75" customHeight="1">
      <c r="A163" s="472" t="str">
        <f>T(A157)</f>
        <v>Hijack</v>
      </c>
      <c r="B163" s="473"/>
      <c r="C163" s="473"/>
      <c r="D163" s="474"/>
      <c r="E163" s="478" t="s">
        <v>5</v>
      </c>
      <c r="F163" s="479"/>
      <c r="G163" s="478" t="s">
        <v>159</v>
      </c>
      <c r="H163" s="482"/>
      <c r="I163" s="479"/>
      <c r="J163" s="484" t="s">
        <v>7</v>
      </c>
      <c r="K163" s="485"/>
      <c r="L163" s="485"/>
      <c r="M163" s="485"/>
      <c r="N163" s="485"/>
      <c r="O163" s="485"/>
      <c r="P163" s="485"/>
      <c r="Q163" s="485"/>
      <c r="R163" s="486"/>
      <c r="S163" s="484" t="s">
        <v>9</v>
      </c>
      <c r="T163" s="485"/>
      <c r="U163" s="485"/>
      <c r="V163" s="485"/>
      <c r="W163" s="485"/>
      <c r="X163" s="485"/>
      <c r="Y163" s="485"/>
      <c r="Z163" s="485"/>
      <c r="AA163" s="541"/>
      <c r="AB163" s="487">
        <f>SUM(((((J167+S167)/2)*G167)*E167))</f>
        <v>0</v>
      </c>
    </row>
    <row r="164" spans="1:28" ht="15.75" customHeight="1">
      <c r="A164" s="475"/>
      <c r="B164" s="476"/>
      <c r="C164" s="476"/>
      <c r="D164" s="477"/>
      <c r="E164" s="480"/>
      <c r="F164" s="481"/>
      <c r="G164" s="480"/>
      <c r="H164" s="483"/>
      <c r="I164" s="481"/>
      <c r="J164" s="490" t="s">
        <v>163</v>
      </c>
      <c r="K164" s="491"/>
      <c r="L164" s="492"/>
      <c r="M164" s="490" t="s">
        <v>165</v>
      </c>
      <c r="N164" s="491"/>
      <c r="O164" s="492"/>
      <c r="P164" s="490" t="s">
        <v>167</v>
      </c>
      <c r="Q164" s="491"/>
      <c r="R164" s="492"/>
      <c r="S164" s="490" t="s">
        <v>213</v>
      </c>
      <c r="T164" s="491"/>
      <c r="U164" s="492"/>
      <c r="V164" s="490" t="s">
        <v>219</v>
      </c>
      <c r="W164" s="491"/>
      <c r="X164" s="492"/>
      <c r="Y164" s="490" t="s">
        <v>225</v>
      </c>
      <c r="Z164" s="491"/>
      <c r="AA164" s="540"/>
      <c r="AB164" s="488"/>
    </row>
    <row r="165" spans="1:28" ht="15.75" customHeight="1">
      <c r="A165" s="493" t="str">
        <f>T(A104)</f>
        <v>Primary Control Center</v>
      </c>
      <c r="B165" s="494"/>
      <c r="C165" s="96" t="str">
        <f>T(C104)</f>
        <v>FS</v>
      </c>
      <c r="D165" s="99">
        <f>SUM(D104)</f>
        <v>6</v>
      </c>
      <c r="E165" s="495">
        <v>1</v>
      </c>
      <c r="F165" s="496"/>
      <c r="G165" s="495">
        <f>SUM(G104)</f>
        <v>0</v>
      </c>
      <c r="H165" s="499"/>
      <c r="I165" s="496"/>
      <c r="J165" s="501">
        <v>0</v>
      </c>
      <c r="K165" s="502"/>
      <c r="L165" s="503"/>
      <c r="M165" s="501">
        <v>0</v>
      </c>
      <c r="N165" s="502"/>
      <c r="O165" s="503"/>
      <c r="P165" s="501">
        <v>0</v>
      </c>
      <c r="Q165" s="502"/>
      <c r="R165" s="503"/>
      <c r="S165" s="501">
        <v>0</v>
      </c>
      <c r="T165" s="502"/>
      <c r="U165" s="503"/>
      <c r="V165" s="501">
        <v>0</v>
      </c>
      <c r="W165" s="502"/>
      <c r="X165" s="503"/>
      <c r="Y165" s="501">
        <v>0</v>
      </c>
      <c r="Z165" s="502"/>
      <c r="AA165" s="503"/>
      <c r="AB165" s="488"/>
    </row>
    <row r="166" spans="1:28" ht="15.75" customHeight="1">
      <c r="A166" s="507" t="str">
        <f>T(A105)</f>
        <v/>
      </c>
      <c r="B166" s="508"/>
      <c r="C166" s="508"/>
      <c r="D166" s="509"/>
      <c r="E166" s="497"/>
      <c r="F166" s="498"/>
      <c r="G166" s="497"/>
      <c r="H166" s="500"/>
      <c r="I166" s="498"/>
      <c r="J166" s="504"/>
      <c r="K166" s="505"/>
      <c r="L166" s="506"/>
      <c r="M166" s="504"/>
      <c r="N166" s="505"/>
      <c r="O166" s="506"/>
      <c r="P166" s="504"/>
      <c r="Q166" s="505"/>
      <c r="R166" s="506"/>
      <c r="S166" s="504"/>
      <c r="T166" s="505"/>
      <c r="U166" s="506"/>
      <c r="V166" s="504"/>
      <c r="W166" s="505"/>
      <c r="X166" s="506"/>
      <c r="Y166" s="504"/>
      <c r="Z166" s="505"/>
      <c r="AA166" s="506"/>
      <c r="AB166" s="488"/>
    </row>
    <row r="167" spans="1:28" ht="15.75" customHeight="1" thickBot="1">
      <c r="A167" s="510"/>
      <c r="B167" s="511"/>
      <c r="C167" s="511"/>
      <c r="D167" s="512"/>
      <c r="E167" s="513">
        <f>SUM(E165)</f>
        <v>1</v>
      </c>
      <c r="F167" s="514"/>
      <c r="G167" s="515">
        <f>SUM(G165)</f>
        <v>0</v>
      </c>
      <c r="H167" s="513"/>
      <c r="I167" s="514"/>
      <c r="J167" s="515">
        <f>SUM((J165+M165+P165)/3)</f>
        <v>0</v>
      </c>
      <c r="K167" s="513"/>
      <c r="L167" s="513"/>
      <c r="M167" s="513"/>
      <c r="N167" s="513"/>
      <c r="O167" s="513"/>
      <c r="P167" s="513"/>
      <c r="Q167" s="513"/>
      <c r="R167" s="514"/>
      <c r="S167" s="515">
        <f>SUM(((S165*3)+V165+Y165)/5)</f>
        <v>0</v>
      </c>
      <c r="T167" s="513"/>
      <c r="U167" s="513"/>
      <c r="V167" s="513"/>
      <c r="W167" s="513"/>
      <c r="X167" s="513"/>
      <c r="Y167" s="513"/>
      <c r="Z167" s="513"/>
      <c r="AA167" s="542"/>
      <c r="AB167" s="489"/>
    </row>
    <row r="168" spans="1:28" ht="15.75" customHeight="1" thickBot="1">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row>
    <row r="169" spans="1:28" ht="15.75" customHeight="1">
      <c r="A169" s="472" t="str">
        <f>T(A163)</f>
        <v>Hijack</v>
      </c>
      <c r="B169" s="473"/>
      <c r="C169" s="473"/>
      <c r="D169" s="474"/>
      <c r="E169" s="478" t="s">
        <v>5</v>
      </c>
      <c r="F169" s="479"/>
      <c r="G169" s="478" t="s">
        <v>159</v>
      </c>
      <c r="H169" s="482"/>
      <c r="I169" s="479"/>
      <c r="J169" s="484" t="s">
        <v>7</v>
      </c>
      <c r="K169" s="485"/>
      <c r="L169" s="485"/>
      <c r="M169" s="485"/>
      <c r="N169" s="485"/>
      <c r="O169" s="485"/>
      <c r="P169" s="485"/>
      <c r="Q169" s="485"/>
      <c r="R169" s="486"/>
      <c r="S169" s="484" t="s">
        <v>9</v>
      </c>
      <c r="T169" s="485"/>
      <c r="U169" s="485"/>
      <c r="V169" s="485"/>
      <c r="W169" s="485"/>
      <c r="X169" s="485"/>
      <c r="Y169" s="485"/>
      <c r="Z169" s="485"/>
      <c r="AA169" s="541"/>
      <c r="AB169" s="487">
        <f>SUM(((((J173+S173)/2)*G173)*E173))</f>
        <v>0</v>
      </c>
    </row>
    <row r="170" spans="1:28" ht="15.75" customHeight="1">
      <c r="A170" s="475"/>
      <c r="B170" s="476"/>
      <c r="C170" s="476"/>
      <c r="D170" s="477"/>
      <c r="E170" s="480"/>
      <c r="F170" s="481"/>
      <c r="G170" s="480"/>
      <c r="H170" s="483"/>
      <c r="I170" s="481"/>
      <c r="J170" s="490" t="s">
        <v>163</v>
      </c>
      <c r="K170" s="491"/>
      <c r="L170" s="492"/>
      <c r="M170" s="490" t="s">
        <v>165</v>
      </c>
      <c r="N170" s="491"/>
      <c r="O170" s="492"/>
      <c r="P170" s="490" t="s">
        <v>167</v>
      </c>
      <c r="Q170" s="491"/>
      <c r="R170" s="492"/>
      <c r="S170" s="490" t="s">
        <v>213</v>
      </c>
      <c r="T170" s="491"/>
      <c r="U170" s="492"/>
      <c r="V170" s="490" t="s">
        <v>219</v>
      </c>
      <c r="W170" s="491"/>
      <c r="X170" s="492"/>
      <c r="Y170" s="490" t="s">
        <v>225</v>
      </c>
      <c r="Z170" s="491"/>
      <c r="AA170" s="540"/>
      <c r="AB170" s="488"/>
    </row>
    <row r="171" spans="1:28" ht="15.75" customHeight="1">
      <c r="A171" s="493" t="str">
        <f>T(A110)</f>
        <v>Cyber Systems</v>
      </c>
      <c r="B171" s="494"/>
      <c r="C171" s="96" t="str">
        <f>T(C110)</f>
        <v>FS</v>
      </c>
      <c r="D171" s="99">
        <f>SUM(D110)</f>
        <v>7</v>
      </c>
      <c r="E171" s="495">
        <v>1</v>
      </c>
      <c r="F171" s="496"/>
      <c r="G171" s="495">
        <f>SUM(G110)</f>
        <v>0</v>
      </c>
      <c r="H171" s="499"/>
      <c r="I171" s="496"/>
      <c r="J171" s="501">
        <v>0</v>
      </c>
      <c r="K171" s="502"/>
      <c r="L171" s="503"/>
      <c r="M171" s="501">
        <v>0</v>
      </c>
      <c r="N171" s="502"/>
      <c r="O171" s="503"/>
      <c r="P171" s="501">
        <v>0</v>
      </c>
      <c r="Q171" s="502"/>
      <c r="R171" s="503"/>
      <c r="S171" s="501">
        <v>0</v>
      </c>
      <c r="T171" s="502"/>
      <c r="U171" s="503"/>
      <c r="V171" s="501">
        <v>0</v>
      </c>
      <c r="W171" s="502"/>
      <c r="X171" s="503"/>
      <c r="Y171" s="501">
        <v>0</v>
      </c>
      <c r="Z171" s="502"/>
      <c r="AA171" s="503"/>
      <c r="AB171" s="488"/>
    </row>
    <row r="172" spans="1:28" ht="15.75" customHeight="1">
      <c r="A172" s="507" t="str">
        <f>T(A111)</f>
        <v/>
      </c>
      <c r="B172" s="508"/>
      <c r="C172" s="508"/>
      <c r="D172" s="509"/>
      <c r="E172" s="497"/>
      <c r="F172" s="498"/>
      <c r="G172" s="497"/>
      <c r="H172" s="500"/>
      <c r="I172" s="498"/>
      <c r="J172" s="504"/>
      <c r="K172" s="505"/>
      <c r="L172" s="506"/>
      <c r="M172" s="504"/>
      <c r="N172" s="505"/>
      <c r="O172" s="506"/>
      <c r="P172" s="504"/>
      <c r="Q172" s="505"/>
      <c r="R172" s="506"/>
      <c r="S172" s="504"/>
      <c r="T172" s="505"/>
      <c r="U172" s="506"/>
      <c r="V172" s="504"/>
      <c r="W172" s="505"/>
      <c r="X172" s="506"/>
      <c r="Y172" s="504"/>
      <c r="Z172" s="505"/>
      <c r="AA172" s="506"/>
      <c r="AB172" s="488"/>
    </row>
    <row r="173" spans="1:28" ht="15.75" customHeight="1" thickBot="1">
      <c r="A173" s="510"/>
      <c r="B173" s="511"/>
      <c r="C173" s="511"/>
      <c r="D173" s="512"/>
      <c r="E173" s="513">
        <f>SUM(E171)</f>
        <v>1</v>
      </c>
      <c r="F173" s="514"/>
      <c r="G173" s="515">
        <f>SUM(G171)</f>
        <v>0</v>
      </c>
      <c r="H173" s="513"/>
      <c r="I173" s="514"/>
      <c r="J173" s="515">
        <f>SUM((J171+M171+P171)/3)</f>
        <v>0</v>
      </c>
      <c r="K173" s="513"/>
      <c r="L173" s="513"/>
      <c r="M173" s="513"/>
      <c r="N173" s="513"/>
      <c r="O173" s="513"/>
      <c r="P173" s="513"/>
      <c r="Q173" s="513"/>
      <c r="R173" s="514"/>
      <c r="S173" s="515">
        <f>SUM(((S171*3)+V171+Y171)/5)</f>
        <v>0</v>
      </c>
      <c r="T173" s="513"/>
      <c r="U173" s="513"/>
      <c r="V173" s="513"/>
      <c r="W173" s="513"/>
      <c r="X173" s="513"/>
      <c r="Y173" s="513"/>
      <c r="Z173" s="513"/>
      <c r="AA173" s="542"/>
      <c r="AB173" s="489"/>
    </row>
    <row r="174" spans="1:28" ht="15.75" customHeight="1" thickBot="1">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row>
    <row r="175" spans="1:28" ht="15.75" customHeight="1">
      <c r="A175" s="472" t="str">
        <f>T(A163)</f>
        <v>Hijack</v>
      </c>
      <c r="B175" s="473"/>
      <c r="C175" s="473"/>
      <c r="D175" s="474"/>
      <c r="E175" s="478" t="s">
        <v>5</v>
      </c>
      <c r="F175" s="479"/>
      <c r="G175" s="478" t="s">
        <v>159</v>
      </c>
      <c r="H175" s="482"/>
      <c r="I175" s="479"/>
      <c r="J175" s="484" t="s">
        <v>7</v>
      </c>
      <c r="K175" s="485"/>
      <c r="L175" s="485"/>
      <c r="M175" s="485"/>
      <c r="N175" s="485"/>
      <c r="O175" s="485"/>
      <c r="P175" s="485"/>
      <c r="Q175" s="485"/>
      <c r="R175" s="486"/>
      <c r="S175" s="484" t="s">
        <v>9</v>
      </c>
      <c r="T175" s="485"/>
      <c r="U175" s="485"/>
      <c r="V175" s="485"/>
      <c r="W175" s="485"/>
      <c r="X175" s="485"/>
      <c r="Y175" s="485"/>
      <c r="Z175" s="485"/>
      <c r="AA175" s="541"/>
      <c r="AB175" s="487">
        <f>SUM(((((J179+S179)/2)*G179)*E179))</f>
        <v>0</v>
      </c>
    </row>
    <row r="176" spans="1:28" ht="15.75" customHeight="1">
      <c r="A176" s="475"/>
      <c r="B176" s="476"/>
      <c r="C176" s="476"/>
      <c r="D176" s="477"/>
      <c r="E176" s="480"/>
      <c r="F176" s="481"/>
      <c r="G176" s="480"/>
      <c r="H176" s="483"/>
      <c r="I176" s="481"/>
      <c r="J176" s="490" t="s">
        <v>163</v>
      </c>
      <c r="K176" s="491"/>
      <c r="L176" s="492"/>
      <c r="M176" s="490" t="s">
        <v>165</v>
      </c>
      <c r="N176" s="491"/>
      <c r="O176" s="492"/>
      <c r="P176" s="490" t="s">
        <v>167</v>
      </c>
      <c r="Q176" s="491"/>
      <c r="R176" s="492"/>
      <c r="S176" s="490" t="s">
        <v>213</v>
      </c>
      <c r="T176" s="491"/>
      <c r="U176" s="492"/>
      <c r="V176" s="490" t="s">
        <v>219</v>
      </c>
      <c r="W176" s="491"/>
      <c r="X176" s="492"/>
      <c r="Y176" s="490" t="s">
        <v>225</v>
      </c>
      <c r="Z176" s="491"/>
      <c r="AA176" s="540"/>
      <c r="AB176" s="488"/>
    </row>
    <row r="177" spans="1:28" ht="15.75" customHeight="1">
      <c r="A177" s="493" t="str">
        <f>T(A116)</f>
        <v>Aids to Navigation</v>
      </c>
      <c r="B177" s="494"/>
      <c r="C177" s="96" t="str">
        <f>T(C116)</f>
        <v>FS</v>
      </c>
      <c r="D177" s="99">
        <f>SUM(D116)</f>
        <v>8</v>
      </c>
      <c r="E177" s="495">
        <v>1</v>
      </c>
      <c r="F177" s="496"/>
      <c r="G177" s="495">
        <f>SUM(G116)</f>
        <v>0</v>
      </c>
      <c r="H177" s="499"/>
      <c r="I177" s="496"/>
      <c r="J177" s="501">
        <v>0</v>
      </c>
      <c r="K177" s="502"/>
      <c r="L177" s="503"/>
      <c r="M177" s="501">
        <v>0</v>
      </c>
      <c r="N177" s="502"/>
      <c r="O177" s="503"/>
      <c r="P177" s="501">
        <v>0</v>
      </c>
      <c r="Q177" s="502"/>
      <c r="R177" s="503"/>
      <c r="S177" s="501">
        <v>0</v>
      </c>
      <c r="T177" s="502"/>
      <c r="U177" s="503"/>
      <c r="V177" s="501">
        <v>0</v>
      </c>
      <c r="W177" s="502"/>
      <c r="X177" s="503"/>
      <c r="Y177" s="501">
        <v>0</v>
      </c>
      <c r="Z177" s="502"/>
      <c r="AA177" s="503"/>
      <c r="AB177" s="488"/>
    </row>
    <row r="178" spans="1:28" ht="15.75" customHeight="1">
      <c r="A178" s="507" t="str">
        <f>T(A117)</f>
        <v/>
      </c>
      <c r="B178" s="508"/>
      <c r="C178" s="508"/>
      <c r="D178" s="509"/>
      <c r="E178" s="497"/>
      <c r="F178" s="498"/>
      <c r="G178" s="497"/>
      <c r="H178" s="500"/>
      <c r="I178" s="498"/>
      <c r="J178" s="504"/>
      <c r="K178" s="505"/>
      <c r="L178" s="506"/>
      <c r="M178" s="504"/>
      <c r="N178" s="505"/>
      <c r="O178" s="506"/>
      <c r="P178" s="504"/>
      <c r="Q178" s="505"/>
      <c r="R178" s="506"/>
      <c r="S178" s="504"/>
      <c r="T178" s="505"/>
      <c r="U178" s="506"/>
      <c r="V178" s="504"/>
      <c r="W178" s="505"/>
      <c r="X178" s="506"/>
      <c r="Y178" s="504"/>
      <c r="Z178" s="505"/>
      <c r="AA178" s="506"/>
      <c r="AB178" s="488"/>
    </row>
    <row r="179" spans="1:28" ht="15.75" customHeight="1" thickBot="1">
      <c r="A179" s="510"/>
      <c r="B179" s="511"/>
      <c r="C179" s="511"/>
      <c r="D179" s="512"/>
      <c r="E179" s="513">
        <f>SUM(E177)</f>
        <v>1</v>
      </c>
      <c r="F179" s="514"/>
      <c r="G179" s="515">
        <f>SUM(G177)</f>
        <v>0</v>
      </c>
      <c r="H179" s="513"/>
      <c r="I179" s="514"/>
      <c r="J179" s="515">
        <f>SUM((J177+M177+P177)/3)</f>
        <v>0</v>
      </c>
      <c r="K179" s="513"/>
      <c r="L179" s="513"/>
      <c r="M179" s="513"/>
      <c r="N179" s="513"/>
      <c r="O179" s="513"/>
      <c r="P179" s="513"/>
      <c r="Q179" s="513"/>
      <c r="R179" s="514"/>
      <c r="S179" s="515">
        <f>SUM(((S177*3)+V177+Y177)/5)</f>
        <v>0</v>
      </c>
      <c r="T179" s="513"/>
      <c r="U179" s="513"/>
      <c r="V179" s="513"/>
      <c r="W179" s="513"/>
      <c r="X179" s="513"/>
      <c r="Y179" s="513"/>
      <c r="Z179" s="513"/>
      <c r="AA179" s="542"/>
      <c r="AB179" s="489"/>
    </row>
    <row r="180" spans="1:28" ht="15.75" customHeight="1" thickBot="1">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row>
    <row r="181" spans="1:28" ht="15.75" customHeight="1">
      <c r="A181" s="472" t="str">
        <f>T(A163)</f>
        <v>Hijack</v>
      </c>
      <c r="B181" s="473"/>
      <c r="C181" s="473"/>
      <c r="D181" s="474"/>
      <c r="E181" s="478" t="s">
        <v>5</v>
      </c>
      <c r="F181" s="479"/>
      <c r="G181" s="478" t="s">
        <v>159</v>
      </c>
      <c r="H181" s="482"/>
      <c r="I181" s="479"/>
      <c r="J181" s="484" t="s">
        <v>7</v>
      </c>
      <c r="K181" s="485"/>
      <c r="L181" s="485"/>
      <c r="M181" s="485"/>
      <c r="N181" s="485"/>
      <c r="O181" s="485"/>
      <c r="P181" s="485"/>
      <c r="Q181" s="485"/>
      <c r="R181" s="486"/>
      <c r="S181" s="484" t="s">
        <v>9</v>
      </c>
      <c r="T181" s="485"/>
      <c r="U181" s="485"/>
      <c r="V181" s="485"/>
      <c r="W181" s="485"/>
      <c r="X181" s="485"/>
      <c r="Y181" s="485"/>
      <c r="Z181" s="485"/>
      <c r="AA181" s="541"/>
      <c r="AB181" s="487">
        <f>SUM(((((J185+S185)/2)*G185)*E185))</f>
        <v>0</v>
      </c>
    </row>
    <row r="182" spans="1:28" ht="15.75" customHeight="1">
      <c r="A182" s="475"/>
      <c r="B182" s="476"/>
      <c r="C182" s="476"/>
      <c r="D182" s="477"/>
      <c r="E182" s="480"/>
      <c r="F182" s="481"/>
      <c r="G182" s="480"/>
      <c r="H182" s="483"/>
      <c r="I182" s="481"/>
      <c r="J182" s="490" t="s">
        <v>163</v>
      </c>
      <c r="K182" s="491"/>
      <c r="L182" s="492"/>
      <c r="M182" s="490" t="s">
        <v>165</v>
      </c>
      <c r="N182" s="491"/>
      <c r="O182" s="492"/>
      <c r="P182" s="490" t="s">
        <v>167</v>
      </c>
      <c r="Q182" s="491"/>
      <c r="R182" s="492"/>
      <c r="S182" s="490" t="s">
        <v>213</v>
      </c>
      <c r="T182" s="491"/>
      <c r="U182" s="492"/>
      <c r="V182" s="490" t="s">
        <v>219</v>
      </c>
      <c r="W182" s="491"/>
      <c r="X182" s="492"/>
      <c r="Y182" s="490" t="s">
        <v>225</v>
      </c>
      <c r="Z182" s="491"/>
      <c r="AA182" s="540"/>
      <c r="AB182" s="488"/>
    </row>
    <row r="183" spans="1:28" ht="15.75" customHeight="1">
      <c r="A183" s="493" t="str">
        <f>T(A122)</f>
        <v>Support Craft</v>
      </c>
      <c r="B183" s="494"/>
      <c r="C183" s="96" t="str">
        <f>T(C122)</f>
        <v>FS</v>
      </c>
      <c r="D183" s="99">
        <f>SUM(D122)</f>
        <v>9</v>
      </c>
      <c r="E183" s="495">
        <v>1</v>
      </c>
      <c r="F183" s="496"/>
      <c r="G183" s="495">
        <f>SUM(G122)</f>
        <v>0</v>
      </c>
      <c r="H183" s="499"/>
      <c r="I183" s="496"/>
      <c r="J183" s="501">
        <v>0</v>
      </c>
      <c r="K183" s="502"/>
      <c r="L183" s="503"/>
      <c r="M183" s="501">
        <v>0</v>
      </c>
      <c r="N183" s="502"/>
      <c r="O183" s="503"/>
      <c r="P183" s="501">
        <v>0</v>
      </c>
      <c r="Q183" s="502"/>
      <c r="R183" s="503"/>
      <c r="S183" s="501">
        <v>0</v>
      </c>
      <c r="T183" s="502"/>
      <c r="U183" s="503"/>
      <c r="V183" s="501">
        <v>0</v>
      </c>
      <c r="W183" s="502"/>
      <c r="X183" s="503"/>
      <c r="Y183" s="501">
        <v>0</v>
      </c>
      <c r="Z183" s="502"/>
      <c r="AA183" s="503"/>
      <c r="AB183" s="488"/>
    </row>
    <row r="184" spans="1:28" ht="15.75" customHeight="1">
      <c r="A184" s="507" t="str">
        <f>T(A123)</f>
        <v/>
      </c>
      <c r="B184" s="508"/>
      <c r="C184" s="508"/>
      <c r="D184" s="509"/>
      <c r="E184" s="497"/>
      <c r="F184" s="498"/>
      <c r="G184" s="497"/>
      <c r="H184" s="500"/>
      <c r="I184" s="498"/>
      <c r="J184" s="504"/>
      <c r="K184" s="505"/>
      <c r="L184" s="506"/>
      <c r="M184" s="504"/>
      <c r="N184" s="505"/>
      <c r="O184" s="506"/>
      <c r="P184" s="504"/>
      <c r="Q184" s="505"/>
      <c r="R184" s="506"/>
      <c r="S184" s="504"/>
      <c r="T184" s="505"/>
      <c r="U184" s="506"/>
      <c r="V184" s="504"/>
      <c r="W184" s="505"/>
      <c r="X184" s="506"/>
      <c r="Y184" s="504"/>
      <c r="Z184" s="505"/>
      <c r="AA184" s="506"/>
      <c r="AB184" s="488"/>
    </row>
    <row r="185" spans="1:28" ht="15.75" customHeight="1" thickBot="1">
      <c r="A185" s="510"/>
      <c r="B185" s="511"/>
      <c r="C185" s="511"/>
      <c r="D185" s="512"/>
      <c r="E185" s="513">
        <f>SUM(E183)</f>
        <v>1</v>
      </c>
      <c r="F185" s="514"/>
      <c r="G185" s="515">
        <f>SUM(G183)</f>
        <v>0</v>
      </c>
      <c r="H185" s="513"/>
      <c r="I185" s="514"/>
      <c r="J185" s="515">
        <f>SUM((J183+M183+P183)/3)</f>
        <v>0</v>
      </c>
      <c r="K185" s="513"/>
      <c r="L185" s="513"/>
      <c r="M185" s="513"/>
      <c r="N185" s="513"/>
      <c r="O185" s="513"/>
      <c r="P185" s="513"/>
      <c r="Q185" s="513"/>
      <c r="R185" s="514"/>
      <c r="S185" s="515">
        <f>SUM(((S183*3)+V183+Y183)/5)</f>
        <v>0</v>
      </c>
      <c r="T185" s="513"/>
      <c r="U185" s="513"/>
      <c r="V185" s="513"/>
      <c r="W185" s="513"/>
      <c r="X185" s="513"/>
      <c r="Y185" s="513"/>
      <c r="Z185" s="513"/>
      <c r="AA185" s="542"/>
      <c r="AB185" s="489"/>
    </row>
    <row r="186" spans="1:28" ht="15.75" customHeight="1" thickBot="1">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row>
    <row r="187" spans="1:28" ht="15.75" customHeight="1">
      <c r="A187" s="472" t="str">
        <f>T(A181)</f>
        <v>Hijack</v>
      </c>
      <c r="B187" s="473"/>
      <c r="C187" s="473"/>
      <c r="D187" s="474"/>
      <c r="E187" s="478" t="s">
        <v>5</v>
      </c>
      <c r="F187" s="479"/>
      <c r="G187" s="478" t="s">
        <v>159</v>
      </c>
      <c r="H187" s="482"/>
      <c r="I187" s="479"/>
      <c r="J187" s="484" t="s">
        <v>7</v>
      </c>
      <c r="K187" s="485"/>
      <c r="L187" s="485"/>
      <c r="M187" s="485"/>
      <c r="N187" s="485"/>
      <c r="O187" s="485"/>
      <c r="P187" s="485"/>
      <c r="Q187" s="485"/>
      <c r="R187" s="486"/>
      <c r="S187" s="484" t="s">
        <v>9</v>
      </c>
      <c r="T187" s="485"/>
      <c r="U187" s="485"/>
      <c r="V187" s="485"/>
      <c r="W187" s="485"/>
      <c r="X187" s="485"/>
      <c r="Y187" s="485"/>
      <c r="Z187" s="485"/>
      <c r="AA187" s="541"/>
      <c r="AB187" s="487">
        <f>SUM(((((J191+S191)/2)*G191)*E191))</f>
        <v>0</v>
      </c>
    </row>
    <row r="188" spans="1:28" ht="15.75" customHeight="1">
      <c r="A188" s="475"/>
      <c r="B188" s="476"/>
      <c r="C188" s="476"/>
      <c r="D188" s="477"/>
      <c r="E188" s="480"/>
      <c r="F188" s="481"/>
      <c r="G188" s="480"/>
      <c r="H188" s="483"/>
      <c r="I188" s="481"/>
      <c r="J188" s="490" t="s">
        <v>163</v>
      </c>
      <c r="K188" s="491"/>
      <c r="L188" s="492"/>
      <c r="M188" s="490" t="s">
        <v>165</v>
      </c>
      <c r="N188" s="491"/>
      <c r="O188" s="492"/>
      <c r="P188" s="490" t="s">
        <v>167</v>
      </c>
      <c r="Q188" s="491"/>
      <c r="R188" s="492"/>
      <c r="S188" s="490" t="s">
        <v>213</v>
      </c>
      <c r="T188" s="491"/>
      <c r="U188" s="492"/>
      <c r="V188" s="490" t="s">
        <v>219</v>
      </c>
      <c r="W188" s="491"/>
      <c r="X188" s="492"/>
      <c r="Y188" s="490" t="s">
        <v>225</v>
      </c>
      <c r="Z188" s="491"/>
      <c r="AA188" s="540"/>
      <c r="AB188" s="488"/>
    </row>
    <row r="189" spans="1:28" ht="15.75" customHeight="1">
      <c r="A189" s="493" t="str">
        <f>T(A128)</f>
        <v>Maintenance Facilities</v>
      </c>
      <c r="B189" s="494"/>
      <c r="C189" s="96" t="str">
        <f>T(C128)</f>
        <v>FS</v>
      </c>
      <c r="D189" s="99">
        <f>SUM(D128)</f>
        <v>10</v>
      </c>
      <c r="E189" s="495">
        <v>1</v>
      </c>
      <c r="F189" s="496"/>
      <c r="G189" s="495">
        <f>SUM(G128)</f>
        <v>0</v>
      </c>
      <c r="H189" s="499"/>
      <c r="I189" s="496"/>
      <c r="J189" s="501">
        <v>0</v>
      </c>
      <c r="K189" s="502"/>
      <c r="L189" s="503"/>
      <c r="M189" s="501">
        <v>0</v>
      </c>
      <c r="N189" s="502"/>
      <c r="O189" s="503"/>
      <c r="P189" s="501">
        <v>0</v>
      </c>
      <c r="Q189" s="502"/>
      <c r="R189" s="503"/>
      <c r="S189" s="501">
        <v>0</v>
      </c>
      <c r="T189" s="502"/>
      <c r="U189" s="503"/>
      <c r="V189" s="501">
        <v>0</v>
      </c>
      <c r="W189" s="502"/>
      <c r="X189" s="503"/>
      <c r="Y189" s="501">
        <v>0</v>
      </c>
      <c r="Z189" s="502"/>
      <c r="AA189" s="503"/>
      <c r="AB189" s="488"/>
    </row>
    <row r="190" spans="1:28" ht="15.75" customHeight="1">
      <c r="A190" s="507" t="str">
        <f>T(A129)</f>
        <v/>
      </c>
      <c r="B190" s="508"/>
      <c r="C190" s="508"/>
      <c r="D190" s="509"/>
      <c r="E190" s="497"/>
      <c r="F190" s="498"/>
      <c r="G190" s="497"/>
      <c r="H190" s="500"/>
      <c r="I190" s="498"/>
      <c r="J190" s="504"/>
      <c r="K190" s="505"/>
      <c r="L190" s="506"/>
      <c r="M190" s="504"/>
      <c r="N190" s="505"/>
      <c r="O190" s="506"/>
      <c r="P190" s="504"/>
      <c r="Q190" s="505"/>
      <c r="R190" s="506"/>
      <c r="S190" s="504"/>
      <c r="T190" s="505"/>
      <c r="U190" s="506"/>
      <c r="V190" s="504"/>
      <c r="W190" s="505"/>
      <c r="X190" s="506"/>
      <c r="Y190" s="504"/>
      <c r="Z190" s="505"/>
      <c r="AA190" s="506"/>
      <c r="AB190" s="488"/>
    </row>
    <row r="191" spans="1:28" ht="15.75" customHeight="1" thickBot="1">
      <c r="A191" s="510"/>
      <c r="B191" s="511"/>
      <c r="C191" s="511"/>
      <c r="D191" s="512"/>
      <c r="E191" s="513">
        <f>SUM(E189)</f>
        <v>1</v>
      </c>
      <c r="F191" s="514"/>
      <c r="G191" s="515">
        <f>SUM(G189)</f>
        <v>0</v>
      </c>
      <c r="H191" s="513"/>
      <c r="I191" s="514"/>
      <c r="J191" s="515">
        <f>SUM((J189+M189+P189)/3)</f>
        <v>0</v>
      </c>
      <c r="K191" s="513"/>
      <c r="L191" s="513"/>
      <c r="M191" s="513"/>
      <c r="N191" s="513"/>
      <c r="O191" s="513"/>
      <c r="P191" s="513"/>
      <c r="Q191" s="513"/>
      <c r="R191" s="514"/>
      <c r="S191" s="515">
        <f>SUM(((S189*3)+V189+Y189)/5)</f>
        <v>0</v>
      </c>
      <c r="T191" s="513"/>
      <c r="U191" s="513"/>
      <c r="V191" s="513"/>
      <c r="W191" s="513"/>
      <c r="X191" s="513"/>
      <c r="Y191" s="513"/>
      <c r="Z191" s="513"/>
      <c r="AA191" s="542"/>
      <c r="AB191" s="489"/>
    </row>
    <row r="192" spans="1:28" ht="15.75" customHeight="1"/>
    <row r="193" spans="1:28" ht="31.5" thickBot="1">
      <c r="A193" s="522" t="str">
        <f>T(Definitions!D22)</f>
        <v>Coordinated Complex Attack</v>
      </c>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c r="AA193" s="522"/>
      <c r="AB193" s="522"/>
    </row>
    <row r="194" spans="1:28" ht="15.75" customHeight="1">
      <c r="A194" s="472" t="str">
        <f>T(A193)</f>
        <v>Coordinated Complex Attack</v>
      </c>
      <c r="B194" s="473"/>
      <c r="C194" s="473"/>
      <c r="D194" s="474"/>
      <c r="E194" s="523" t="s">
        <v>5</v>
      </c>
      <c r="F194" s="524"/>
      <c r="G194" s="478" t="s">
        <v>159</v>
      </c>
      <c r="H194" s="482"/>
      <c r="I194" s="479"/>
      <c r="J194" s="484" t="s">
        <v>7</v>
      </c>
      <c r="K194" s="485"/>
      <c r="L194" s="485"/>
      <c r="M194" s="485"/>
      <c r="N194" s="485"/>
      <c r="O194" s="485"/>
      <c r="P194" s="485"/>
      <c r="Q194" s="485"/>
      <c r="R194" s="486"/>
      <c r="S194" s="484" t="s">
        <v>9</v>
      </c>
      <c r="T194" s="485"/>
      <c r="U194" s="485"/>
      <c r="V194" s="485"/>
      <c r="W194" s="485"/>
      <c r="X194" s="485"/>
      <c r="Y194" s="485"/>
      <c r="Z194" s="485"/>
      <c r="AA194" s="541"/>
      <c r="AB194" s="487">
        <f>SUM(((((J198+S198)/2)*G198)*E198))</f>
        <v>0</v>
      </c>
    </row>
    <row r="195" spans="1:28" ht="15.75" customHeight="1">
      <c r="A195" s="475"/>
      <c r="B195" s="476"/>
      <c r="C195" s="476"/>
      <c r="D195" s="477"/>
      <c r="E195" s="525"/>
      <c r="F195" s="526"/>
      <c r="G195" s="480"/>
      <c r="H195" s="483"/>
      <c r="I195" s="481"/>
      <c r="J195" s="490" t="s">
        <v>163</v>
      </c>
      <c r="K195" s="491"/>
      <c r="L195" s="492"/>
      <c r="M195" s="490" t="s">
        <v>165</v>
      </c>
      <c r="N195" s="491"/>
      <c r="O195" s="492"/>
      <c r="P195" s="490" t="s">
        <v>167</v>
      </c>
      <c r="Q195" s="491"/>
      <c r="R195" s="492"/>
      <c r="S195" s="490" t="s">
        <v>213</v>
      </c>
      <c r="T195" s="491"/>
      <c r="U195" s="492"/>
      <c r="V195" s="490" t="s">
        <v>219</v>
      </c>
      <c r="W195" s="491"/>
      <c r="X195" s="492"/>
      <c r="Y195" s="490" t="s">
        <v>225</v>
      </c>
      <c r="Z195" s="491"/>
      <c r="AA195" s="540"/>
      <c r="AB195" s="488"/>
    </row>
    <row r="196" spans="1:28" ht="15.75" customHeight="1">
      <c r="A196" s="493" t="str">
        <f>T(A135)</f>
        <v>Headquarters Building</v>
      </c>
      <c r="B196" s="494"/>
      <c r="C196" s="96" t="str">
        <f>T(C135)</f>
        <v>FS</v>
      </c>
      <c r="D196" s="99">
        <f>SUM(D135)</f>
        <v>1</v>
      </c>
      <c r="E196" s="495">
        <v>1</v>
      </c>
      <c r="F196" s="496"/>
      <c r="G196" s="495">
        <f>SUM(G135)</f>
        <v>0</v>
      </c>
      <c r="H196" s="499"/>
      <c r="I196" s="496"/>
      <c r="J196" s="501">
        <v>0</v>
      </c>
      <c r="K196" s="502"/>
      <c r="L196" s="503"/>
      <c r="M196" s="501">
        <v>0</v>
      </c>
      <c r="N196" s="502"/>
      <c r="O196" s="503"/>
      <c r="P196" s="501">
        <v>0</v>
      </c>
      <c r="Q196" s="502"/>
      <c r="R196" s="503"/>
      <c r="S196" s="501">
        <v>0</v>
      </c>
      <c r="T196" s="502"/>
      <c r="U196" s="503"/>
      <c r="V196" s="501">
        <v>0</v>
      </c>
      <c r="W196" s="502"/>
      <c r="X196" s="503"/>
      <c r="Y196" s="501">
        <v>0</v>
      </c>
      <c r="Z196" s="502"/>
      <c r="AA196" s="503"/>
      <c r="AB196" s="488"/>
    </row>
    <row r="197" spans="1:28" ht="15.75" customHeight="1">
      <c r="A197" s="507" t="str">
        <f>T(A136)</f>
        <v/>
      </c>
      <c r="B197" s="508"/>
      <c r="C197" s="508"/>
      <c r="D197" s="509"/>
      <c r="E197" s="497"/>
      <c r="F197" s="498"/>
      <c r="G197" s="497"/>
      <c r="H197" s="500"/>
      <c r="I197" s="498"/>
      <c r="J197" s="504"/>
      <c r="K197" s="505"/>
      <c r="L197" s="506"/>
      <c r="M197" s="504"/>
      <c r="N197" s="505"/>
      <c r="O197" s="506"/>
      <c r="P197" s="504"/>
      <c r="Q197" s="505"/>
      <c r="R197" s="506"/>
      <c r="S197" s="504"/>
      <c r="T197" s="505"/>
      <c r="U197" s="506"/>
      <c r="V197" s="504"/>
      <c r="W197" s="505"/>
      <c r="X197" s="506"/>
      <c r="Y197" s="504"/>
      <c r="Z197" s="505"/>
      <c r="AA197" s="506"/>
      <c r="AB197" s="488"/>
    </row>
    <row r="198" spans="1:28" ht="15.75" customHeight="1" thickBot="1">
      <c r="A198" s="510"/>
      <c r="B198" s="511"/>
      <c r="C198" s="511"/>
      <c r="D198" s="512"/>
      <c r="E198" s="513">
        <f>SUM(E196)</f>
        <v>1</v>
      </c>
      <c r="F198" s="514"/>
      <c r="G198" s="515">
        <f>SUM(G196)</f>
        <v>0</v>
      </c>
      <c r="H198" s="513"/>
      <c r="I198" s="514"/>
      <c r="J198" s="515">
        <f>SUM((J196+M196+P196)/3)</f>
        <v>0</v>
      </c>
      <c r="K198" s="513"/>
      <c r="L198" s="513"/>
      <c r="M198" s="513"/>
      <c r="N198" s="513"/>
      <c r="O198" s="513"/>
      <c r="P198" s="513"/>
      <c r="Q198" s="513"/>
      <c r="R198" s="514"/>
      <c r="S198" s="515">
        <f>SUM(((S196*3)+V196+Y196)/5)</f>
        <v>0</v>
      </c>
      <c r="T198" s="513"/>
      <c r="U198" s="513"/>
      <c r="V198" s="513"/>
      <c r="W198" s="513"/>
      <c r="X198" s="513"/>
      <c r="Y198" s="513"/>
      <c r="Z198" s="513"/>
      <c r="AA198" s="542"/>
      <c r="AB198" s="489"/>
    </row>
    <row r="199" spans="1:28" ht="15.75" customHeight="1" thickBot="1">
      <c r="A199" s="114"/>
      <c r="B199" s="114"/>
      <c r="C199" s="114"/>
      <c r="D199" s="114"/>
      <c r="E199" s="114"/>
      <c r="F199" s="114"/>
      <c r="G199" s="114"/>
      <c r="H199" s="114"/>
      <c r="I199" s="114"/>
      <c r="J199" s="100"/>
      <c r="K199" s="100"/>
      <c r="L199" s="100"/>
      <c r="M199" s="100"/>
      <c r="N199" s="100"/>
      <c r="O199" s="100"/>
      <c r="P199" s="100"/>
      <c r="Q199" s="100"/>
      <c r="R199" s="100"/>
      <c r="S199" s="100"/>
      <c r="T199" s="100"/>
      <c r="U199" s="100"/>
      <c r="V199" s="100"/>
      <c r="W199" s="100"/>
      <c r="X199" s="100"/>
      <c r="Y199" s="100"/>
      <c r="Z199" s="100"/>
      <c r="AA199" s="100"/>
      <c r="AB199" s="114"/>
    </row>
    <row r="200" spans="1:28" ht="15.75" customHeight="1">
      <c r="A200" s="472" t="str">
        <f>T(A193)</f>
        <v>Coordinated Complex Attack</v>
      </c>
      <c r="B200" s="473"/>
      <c r="C200" s="473"/>
      <c r="D200" s="474"/>
      <c r="E200" s="523" t="s">
        <v>5</v>
      </c>
      <c r="F200" s="524"/>
      <c r="G200" s="478" t="s">
        <v>159</v>
      </c>
      <c r="H200" s="482"/>
      <c r="I200" s="479"/>
      <c r="J200" s="484" t="s">
        <v>7</v>
      </c>
      <c r="K200" s="485"/>
      <c r="L200" s="485"/>
      <c r="M200" s="485"/>
      <c r="N200" s="485"/>
      <c r="O200" s="485"/>
      <c r="P200" s="485"/>
      <c r="Q200" s="485"/>
      <c r="R200" s="486"/>
      <c r="S200" s="484" t="s">
        <v>9</v>
      </c>
      <c r="T200" s="485"/>
      <c r="U200" s="485"/>
      <c r="V200" s="485"/>
      <c r="W200" s="485"/>
      <c r="X200" s="485"/>
      <c r="Y200" s="485"/>
      <c r="Z200" s="485"/>
      <c r="AA200" s="541"/>
      <c r="AB200" s="487">
        <f>SUM(((((J204+S204)/2)*G204)*E204))</f>
        <v>0</v>
      </c>
    </row>
    <row r="201" spans="1:28" ht="15.75" customHeight="1">
      <c r="A201" s="475"/>
      <c r="B201" s="476"/>
      <c r="C201" s="476"/>
      <c r="D201" s="477"/>
      <c r="E201" s="525"/>
      <c r="F201" s="526"/>
      <c r="G201" s="480"/>
      <c r="H201" s="483"/>
      <c r="I201" s="481"/>
      <c r="J201" s="490" t="s">
        <v>163</v>
      </c>
      <c r="K201" s="491"/>
      <c r="L201" s="492"/>
      <c r="M201" s="490" t="s">
        <v>165</v>
      </c>
      <c r="N201" s="491"/>
      <c r="O201" s="492"/>
      <c r="P201" s="490" t="s">
        <v>167</v>
      </c>
      <c r="Q201" s="491"/>
      <c r="R201" s="492"/>
      <c r="S201" s="490" t="s">
        <v>213</v>
      </c>
      <c r="T201" s="491"/>
      <c r="U201" s="492"/>
      <c r="V201" s="490" t="s">
        <v>219</v>
      </c>
      <c r="W201" s="491"/>
      <c r="X201" s="492"/>
      <c r="Y201" s="490" t="s">
        <v>225</v>
      </c>
      <c r="Z201" s="491"/>
      <c r="AA201" s="540"/>
      <c r="AB201" s="488"/>
    </row>
    <row r="202" spans="1:28" ht="15.75" customHeight="1">
      <c r="A202" s="493" t="str">
        <f>T(A141)</f>
        <v>System Owned Ferry Terminals</v>
      </c>
      <c r="B202" s="494"/>
      <c r="C202" s="96" t="str">
        <f>T(C141)</f>
        <v>FS</v>
      </c>
      <c r="D202" s="99">
        <f>SUM(D141)</f>
        <v>2</v>
      </c>
      <c r="E202" s="495">
        <v>1</v>
      </c>
      <c r="F202" s="496"/>
      <c r="G202" s="495">
        <f>SUM(G141)</f>
        <v>0</v>
      </c>
      <c r="H202" s="499"/>
      <c r="I202" s="496"/>
      <c r="J202" s="501">
        <v>0</v>
      </c>
      <c r="K202" s="502"/>
      <c r="L202" s="503"/>
      <c r="M202" s="501">
        <v>0</v>
      </c>
      <c r="N202" s="502"/>
      <c r="O202" s="503"/>
      <c r="P202" s="501">
        <v>0</v>
      </c>
      <c r="Q202" s="502"/>
      <c r="R202" s="503"/>
      <c r="S202" s="501">
        <v>0</v>
      </c>
      <c r="T202" s="502"/>
      <c r="U202" s="503"/>
      <c r="V202" s="501">
        <v>0</v>
      </c>
      <c r="W202" s="502"/>
      <c r="X202" s="503"/>
      <c r="Y202" s="501">
        <v>0</v>
      </c>
      <c r="Z202" s="502"/>
      <c r="AA202" s="503"/>
      <c r="AB202" s="488"/>
    </row>
    <row r="203" spans="1:28" ht="15.75" customHeight="1">
      <c r="A203" s="507" t="str">
        <f>T(A142)</f>
        <v/>
      </c>
      <c r="B203" s="508"/>
      <c r="C203" s="508"/>
      <c r="D203" s="509"/>
      <c r="E203" s="497"/>
      <c r="F203" s="498"/>
      <c r="G203" s="497"/>
      <c r="H203" s="500"/>
      <c r="I203" s="498"/>
      <c r="J203" s="504"/>
      <c r="K203" s="505"/>
      <c r="L203" s="506"/>
      <c r="M203" s="504"/>
      <c r="N203" s="505"/>
      <c r="O203" s="506"/>
      <c r="P203" s="504"/>
      <c r="Q203" s="505"/>
      <c r="R203" s="506"/>
      <c r="S203" s="504"/>
      <c r="T203" s="505"/>
      <c r="U203" s="506"/>
      <c r="V203" s="504"/>
      <c r="W203" s="505"/>
      <c r="X203" s="506"/>
      <c r="Y203" s="504"/>
      <c r="Z203" s="505"/>
      <c r="AA203" s="506"/>
      <c r="AB203" s="488"/>
    </row>
    <row r="204" spans="1:28" ht="15.75" customHeight="1" thickBot="1">
      <c r="A204" s="510"/>
      <c r="B204" s="511"/>
      <c r="C204" s="511"/>
      <c r="D204" s="512"/>
      <c r="E204" s="513">
        <f>SUM(E202)</f>
        <v>1</v>
      </c>
      <c r="F204" s="514"/>
      <c r="G204" s="515">
        <f>SUM(G202)</f>
        <v>0</v>
      </c>
      <c r="H204" s="513"/>
      <c r="I204" s="514"/>
      <c r="J204" s="515">
        <f>SUM((J202+M202+P202)/3)</f>
        <v>0</v>
      </c>
      <c r="K204" s="513"/>
      <c r="L204" s="513"/>
      <c r="M204" s="513"/>
      <c r="N204" s="513"/>
      <c r="O204" s="513"/>
      <c r="P204" s="513"/>
      <c r="Q204" s="513"/>
      <c r="R204" s="514"/>
      <c r="S204" s="515">
        <f>SUM(((S202*3)+V202+Y202)/5)</f>
        <v>0</v>
      </c>
      <c r="T204" s="513"/>
      <c r="U204" s="513"/>
      <c r="V204" s="513"/>
      <c r="W204" s="513"/>
      <c r="X204" s="513"/>
      <c r="Y204" s="513"/>
      <c r="Z204" s="513"/>
      <c r="AA204" s="542"/>
      <c r="AB204" s="489"/>
    </row>
    <row r="205" spans="1:28" ht="15.75" customHeight="1" thickBot="1">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row>
    <row r="206" spans="1:28" ht="15.75" customHeight="1">
      <c r="A206" s="472" t="str">
        <f>T(A200)</f>
        <v>Coordinated Complex Attack</v>
      </c>
      <c r="B206" s="473"/>
      <c r="C206" s="473"/>
      <c r="D206" s="474"/>
      <c r="E206" s="478" t="s">
        <v>5</v>
      </c>
      <c r="F206" s="479"/>
      <c r="G206" s="478" t="s">
        <v>159</v>
      </c>
      <c r="H206" s="482"/>
      <c r="I206" s="479"/>
      <c r="J206" s="484" t="s">
        <v>7</v>
      </c>
      <c r="K206" s="485"/>
      <c r="L206" s="485"/>
      <c r="M206" s="485"/>
      <c r="N206" s="485"/>
      <c r="O206" s="485"/>
      <c r="P206" s="485"/>
      <c r="Q206" s="485"/>
      <c r="R206" s="486"/>
      <c r="S206" s="484" t="s">
        <v>9</v>
      </c>
      <c r="T206" s="485"/>
      <c r="U206" s="485"/>
      <c r="V206" s="485"/>
      <c r="W206" s="485"/>
      <c r="X206" s="485"/>
      <c r="Y206" s="485"/>
      <c r="Z206" s="485"/>
      <c r="AA206" s="541"/>
      <c r="AB206" s="487">
        <f>SUM(((((J210+S210)/2)*G210)*E210))</f>
        <v>0</v>
      </c>
    </row>
    <row r="207" spans="1:28" ht="15.75" customHeight="1">
      <c r="A207" s="475"/>
      <c r="B207" s="476"/>
      <c r="C207" s="476"/>
      <c r="D207" s="477"/>
      <c r="E207" s="480"/>
      <c r="F207" s="481"/>
      <c r="G207" s="480"/>
      <c r="H207" s="483"/>
      <c r="I207" s="481"/>
      <c r="J207" s="490" t="s">
        <v>163</v>
      </c>
      <c r="K207" s="491"/>
      <c r="L207" s="492"/>
      <c r="M207" s="490" t="s">
        <v>165</v>
      </c>
      <c r="N207" s="491"/>
      <c r="O207" s="492"/>
      <c r="P207" s="490" t="s">
        <v>167</v>
      </c>
      <c r="Q207" s="491"/>
      <c r="R207" s="492"/>
      <c r="S207" s="490" t="s">
        <v>213</v>
      </c>
      <c r="T207" s="491"/>
      <c r="U207" s="492"/>
      <c r="V207" s="490" t="s">
        <v>219</v>
      </c>
      <c r="W207" s="491"/>
      <c r="X207" s="492"/>
      <c r="Y207" s="490" t="s">
        <v>225</v>
      </c>
      <c r="Z207" s="491"/>
      <c r="AA207" s="540"/>
      <c r="AB207" s="488"/>
    </row>
    <row r="208" spans="1:28" ht="15.75" customHeight="1">
      <c r="A208" s="493" t="str">
        <f>T(A147)</f>
        <v>Parking Structures</v>
      </c>
      <c r="B208" s="494"/>
      <c r="C208" s="96" t="str">
        <f>T(C147)</f>
        <v>FS</v>
      </c>
      <c r="D208" s="99">
        <f>SUM(D147)</f>
        <v>3</v>
      </c>
      <c r="E208" s="495">
        <v>1</v>
      </c>
      <c r="F208" s="496"/>
      <c r="G208" s="495">
        <f>SUM(G147)</f>
        <v>0</v>
      </c>
      <c r="H208" s="499"/>
      <c r="I208" s="496"/>
      <c r="J208" s="501">
        <v>0</v>
      </c>
      <c r="K208" s="502"/>
      <c r="L208" s="503"/>
      <c r="M208" s="501">
        <v>0</v>
      </c>
      <c r="N208" s="502"/>
      <c r="O208" s="503"/>
      <c r="P208" s="501">
        <v>0</v>
      </c>
      <c r="Q208" s="502"/>
      <c r="R208" s="503"/>
      <c r="S208" s="501">
        <v>0</v>
      </c>
      <c r="T208" s="502"/>
      <c r="U208" s="503"/>
      <c r="V208" s="501">
        <v>0</v>
      </c>
      <c r="W208" s="502"/>
      <c r="X208" s="503"/>
      <c r="Y208" s="501">
        <v>0</v>
      </c>
      <c r="Z208" s="502"/>
      <c r="AA208" s="503"/>
      <c r="AB208" s="488"/>
    </row>
    <row r="209" spans="1:28" ht="15.75" customHeight="1">
      <c r="A209" s="507" t="str">
        <f>T(A148)</f>
        <v/>
      </c>
      <c r="B209" s="508"/>
      <c r="C209" s="508"/>
      <c r="D209" s="509"/>
      <c r="E209" s="497"/>
      <c r="F209" s="498"/>
      <c r="G209" s="497"/>
      <c r="H209" s="500"/>
      <c r="I209" s="498"/>
      <c r="J209" s="504"/>
      <c r="K209" s="505"/>
      <c r="L209" s="506"/>
      <c r="M209" s="504"/>
      <c r="N209" s="505"/>
      <c r="O209" s="506"/>
      <c r="P209" s="504"/>
      <c r="Q209" s="505"/>
      <c r="R209" s="506"/>
      <c r="S209" s="504"/>
      <c r="T209" s="505"/>
      <c r="U209" s="506"/>
      <c r="V209" s="504"/>
      <c r="W209" s="505"/>
      <c r="X209" s="506"/>
      <c r="Y209" s="504"/>
      <c r="Z209" s="505"/>
      <c r="AA209" s="506"/>
      <c r="AB209" s="488"/>
    </row>
    <row r="210" spans="1:28" ht="15.75" customHeight="1" thickBot="1">
      <c r="A210" s="510"/>
      <c r="B210" s="511"/>
      <c r="C210" s="511"/>
      <c r="D210" s="512"/>
      <c r="E210" s="513">
        <f>SUM(E208)</f>
        <v>1</v>
      </c>
      <c r="F210" s="514"/>
      <c r="G210" s="515">
        <f>SUM(G208)</f>
        <v>0</v>
      </c>
      <c r="H210" s="513"/>
      <c r="I210" s="514"/>
      <c r="J210" s="515">
        <f>SUM((J208+M208+P208)/3)</f>
        <v>0</v>
      </c>
      <c r="K210" s="513"/>
      <c r="L210" s="513"/>
      <c r="M210" s="513"/>
      <c r="N210" s="513"/>
      <c r="O210" s="513"/>
      <c r="P210" s="513"/>
      <c r="Q210" s="513"/>
      <c r="R210" s="514"/>
      <c r="S210" s="515">
        <f>SUM(((S208*3)+V208+Y208)/5)</f>
        <v>0</v>
      </c>
      <c r="T210" s="513"/>
      <c r="U210" s="513"/>
      <c r="V210" s="513"/>
      <c r="W210" s="513"/>
      <c r="X210" s="513"/>
      <c r="Y210" s="513"/>
      <c r="Z210" s="513"/>
      <c r="AA210" s="542"/>
      <c r="AB210" s="489"/>
    </row>
    <row r="211" spans="1:28" ht="15.75" customHeight="1" thickBot="1">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row>
    <row r="212" spans="1:28" ht="15.75" customHeight="1">
      <c r="A212" s="472" t="str">
        <f>T(A206)</f>
        <v>Coordinated Complex Attack</v>
      </c>
      <c r="B212" s="473"/>
      <c r="C212" s="473"/>
      <c r="D212" s="474"/>
      <c r="E212" s="478" t="s">
        <v>5</v>
      </c>
      <c r="F212" s="479"/>
      <c r="G212" s="478" t="s">
        <v>159</v>
      </c>
      <c r="H212" s="482"/>
      <c r="I212" s="479"/>
      <c r="J212" s="484" t="s">
        <v>7</v>
      </c>
      <c r="K212" s="485"/>
      <c r="L212" s="485"/>
      <c r="M212" s="485"/>
      <c r="N212" s="485"/>
      <c r="O212" s="485"/>
      <c r="P212" s="485"/>
      <c r="Q212" s="485"/>
      <c r="R212" s="486"/>
      <c r="S212" s="484" t="s">
        <v>9</v>
      </c>
      <c r="T212" s="485"/>
      <c r="U212" s="485"/>
      <c r="V212" s="485"/>
      <c r="W212" s="485"/>
      <c r="X212" s="485"/>
      <c r="Y212" s="485"/>
      <c r="Z212" s="485"/>
      <c r="AA212" s="541"/>
      <c r="AB212" s="487">
        <f>SUM(((((J216+S216)/2)*G216)*E216))</f>
        <v>0</v>
      </c>
    </row>
    <row r="213" spans="1:28" ht="15.75" customHeight="1">
      <c r="A213" s="475"/>
      <c r="B213" s="476"/>
      <c r="C213" s="476"/>
      <c r="D213" s="477"/>
      <c r="E213" s="480"/>
      <c r="F213" s="481"/>
      <c r="G213" s="480"/>
      <c r="H213" s="483"/>
      <c r="I213" s="481"/>
      <c r="J213" s="490" t="s">
        <v>163</v>
      </c>
      <c r="K213" s="491"/>
      <c r="L213" s="492"/>
      <c r="M213" s="490" t="s">
        <v>165</v>
      </c>
      <c r="N213" s="491"/>
      <c r="O213" s="492"/>
      <c r="P213" s="490" t="s">
        <v>167</v>
      </c>
      <c r="Q213" s="491"/>
      <c r="R213" s="492"/>
      <c r="S213" s="490" t="s">
        <v>213</v>
      </c>
      <c r="T213" s="491"/>
      <c r="U213" s="492"/>
      <c r="V213" s="490" t="s">
        <v>219</v>
      </c>
      <c r="W213" s="491"/>
      <c r="X213" s="492"/>
      <c r="Y213" s="490" t="s">
        <v>225</v>
      </c>
      <c r="Z213" s="491"/>
      <c r="AA213" s="540"/>
      <c r="AB213" s="488"/>
    </row>
    <row r="214" spans="1:28" ht="15.75" customHeight="1">
      <c r="A214" s="493" t="str">
        <f>T(A153)</f>
        <v>Ferry Vessel - Type 1</v>
      </c>
      <c r="B214" s="494"/>
      <c r="C214" s="96" t="str">
        <f>T(C153)</f>
        <v>FS</v>
      </c>
      <c r="D214" s="99">
        <f>SUM(D153)</f>
        <v>4</v>
      </c>
      <c r="E214" s="495">
        <v>1</v>
      </c>
      <c r="F214" s="496"/>
      <c r="G214" s="495">
        <f>SUM(G153)</f>
        <v>0</v>
      </c>
      <c r="H214" s="499"/>
      <c r="I214" s="496"/>
      <c r="J214" s="501">
        <v>0</v>
      </c>
      <c r="K214" s="502"/>
      <c r="L214" s="503"/>
      <c r="M214" s="501">
        <v>0</v>
      </c>
      <c r="N214" s="502"/>
      <c r="O214" s="503"/>
      <c r="P214" s="501">
        <v>0</v>
      </c>
      <c r="Q214" s="502"/>
      <c r="R214" s="503"/>
      <c r="S214" s="501">
        <v>0</v>
      </c>
      <c r="T214" s="502"/>
      <c r="U214" s="503"/>
      <c r="V214" s="501">
        <v>0</v>
      </c>
      <c r="W214" s="502"/>
      <c r="X214" s="503"/>
      <c r="Y214" s="501">
        <v>0</v>
      </c>
      <c r="Z214" s="502"/>
      <c r="AA214" s="503"/>
      <c r="AB214" s="488"/>
    </row>
    <row r="215" spans="1:28" ht="15.75" customHeight="1">
      <c r="A215" s="507" t="str">
        <f>T(A154)</f>
        <v/>
      </c>
      <c r="B215" s="508"/>
      <c r="C215" s="508"/>
      <c r="D215" s="509"/>
      <c r="E215" s="497"/>
      <c r="F215" s="498"/>
      <c r="G215" s="497"/>
      <c r="H215" s="500"/>
      <c r="I215" s="498"/>
      <c r="J215" s="504"/>
      <c r="K215" s="505"/>
      <c r="L215" s="506"/>
      <c r="M215" s="504"/>
      <c r="N215" s="505"/>
      <c r="O215" s="506"/>
      <c r="P215" s="504"/>
      <c r="Q215" s="505"/>
      <c r="R215" s="506"/>
      <c r="S215" s="504"/>
      <c r="T215" s="505"/>
      <c r="U215" s="506"/>
      <c r="V215" s="504"/>
      <c r="W215" s="505"/>
      <c r="X215" s="506"/>
      <c r="Y215" s="504"/>
      <c r="Z215" s="505"/>
      <c r="AA215" s="506"/>
      <c r="AB215" s="488"/>
    </row>
    <row r="216" spans="1:28" ht="15.75" customHeight="1" thickBot="1">
      <c r="A216" s="510"/>
      <c r="B216" s="511"/>
      <c r="C216" s="511"/>
      <c r="D216" s="512"/>
      <c r="E216" s="513">
        <f>SUM(E214)</f>
        <v>1</v>
      </c>
      <c r="F216" s="514"/>
      <c r="G216" s="515">
        <f>SUM(G214)</f>
        <v>0</v>
      </c>
      <c r="H216" s="513"/>
      <c r="I216" s="514"/>
      <c r="J216" s="515">
        <f>SUM((J214+M214+P214)/3)</f>
        <v>0</v>
      </c>
      <c r="K216" s="513"/>
      <c r="L216" s="513"/>
      <c r="M216" s="513"/>
      <c r="N216" s="513"/>
      <c r="O216" s="513"/>
      <c r="P216" s="513"/>
      <c r="Q216" s="513"/>
      <c r="R216" s="514"/>
      <c r="S216" s="515">
        <f>SUM(((S214*3)+V214+Y214)/5)</f>
        <v>0</v>
      </c>
      <c r="T216" s="513"/>
      <c r="U216" s="513"/>
      <c r="V216" s="513"/>
      <c r="W216" s="513"/>
      <c r="X216" s="513"/>
      <c r="Y216" s="513"/>
      <c r="Z216" s="513"/>
      <c r="AA216" s="542"/>
      <c r="AB216" s="489"/>
    </row>
    <row r="217" spans="1:28" ht="15.75" customHeight="1" thickBot="1">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row>
    <row r="218" spans="1:28" ht="15.75" customHeight="1">
      <c r="A218" s="472" t="str">
        <f>T(A212)</f>
        <v>Coordinated Complex Attack</v>
      </c>
      <c r="B218" s="473"/>
      <c r="C218" s="473"/>
      <c r="D218" s="474"/>
      <c r="E218" s="478" t="s">
        <v>5</v>
      </c>
      <c r="F218" s="479"/>
      <c r="G218" s="478" t="s">
        <v>159</v>
      </c>
      <c r="H218" s="482"/>
      <c r="I218" s="479"/>
      <c r="J218" s="484" t="s">
        <v>7</v>
      </c>
      <c r="K218" s="485"/>
      <c r="L218" s="485"/>
      <c r="M218" s="485"/>
      <c r="N218" s="485"/>
      <c r="O218" s="485"/>
      <c r="P218" s="485"/>
      <c r="Q218" s="485"/>
      <c r="R218" s="486"/>
      <c r="S218" s="484" t="s">
        <v>9</v>
      </c>
      <c r="T218" s="485"/>
      <c r="U218" s="485"/>
      <c r="V218" s="485"/>
      <c r="W218" s="485"/>
      <c r="X218" s="485"/>
      <c r="Y218" s="485"/>
      <c r="Z218" s="485"/>
      <c r="AA218" s="541"/>
      <c r="AB218" s="487">
        <f>SUM(((((J222+S222)/2)*G222)*E222))</f>
        <v>0</v>
      </c>
    </row>
    <row r="219" spans="1:28" ht="15.75" customHeight="1">
      <c r="A219" s="475"/>
      <c r="B219" s="476"/>
      <c r="C219" s="476"/>
      <c r="D219" s="477"/>
      <c r="E219" s="480"/>
      <c r="F219" s="481"/>
      <c r="G219" s="480"/>
      <c r="H219" s="483"/>
      <c r="I219" s="481"/>
      <c r="J219" s="490" t="s">
        <v>163</v>
      </c>
      <c r="K219" s="491"/>
      <c r="L219" s="492"/>
      <c r="M219" s="490" t="s">
        <v>165</v>
      </c>
      <c r="N219" s="491"/>
      <c r="O219" s="492"/>
      <c r="P219" s="490" t="s">
        <v>167</v>
      </c>
      <c r="Q219" s="491"/>
      <c r="R219" s="492"/>
      <c r="S219" s="490" t="s">
        <v>213</v>
      </c>
      <c r="T219" s="491"/>
      <c r="U219" s="492"/>
      <c r="V219" s="490" t="s">
        <v>219</v>
      </c>
      <c r="W219" s="491"/>
      <c r="X219" s="492"/>
      <c r="Y219" s="490" t="s">
        <v>225</v>
      </c>
      <c r="Z219" s="491"/>
      <c r="AA219" s="540"/>
      <c r="AB219" s="488"/>
    </row>
    <row r="220" spans="1:28" ht="15.75" customHeight="1">
      <c r="A220" s="493" t="str">
        <f>T(A159)</f>
        <v>Ferry Vessel - Type 2</v>
      </c>
      <c r="B220" s="494"/>
      <c r="C220" s="96" t="str">
        <f>T(C159)</f>
        <v>FS</v>
      </c>
      <c r="D220" s="99">
        <f>SUM(D159)</f>
        <v>5</v>
      </c>
      <c r="E220" s="495">
        <v>1</v>
      </c>
      <c r="F220" s="496"/>
      <c r="G220" s="495">
        <f>SUM(G159)</f>
        <v>0</v>
      </c>
      <c r="H220" s="499"/>
      <c r="I220" s="496"/>
      <c r="J220" s="501">
        <v>0</v>
      </c>
      <c r="K220" s="502"/>
      <c r="L220" s="503"/>
      <c r="M220" s="501">
        <v>0</v>
      </c>
      <c r="N220" s="502"/>
      <c r="O220" s="503"/>
      <c r="P220" s="501">
        <v>0</v>
      </c>
      <c r="Q220" s="502"/>
      <c r="R220" s="503"/>
      <c r="S220" s="501">
        <v>0</v>
      </c>
      <c r="T220" s="502"/>
      <c r="U220" s="503"/>
      <c r="V220" s="501">
        <v>0</v>
      </c>
      <c r="W220" s="502"/>
      <c r="X220" s="503"/>
      <c r="Y220" s="501">
        <v>0</v>
      </c>
      <c r="Z220" s="502"/>
      <c r="AA220" s="503"/>
      <c r="AB220" s="488"/>
    </row>
    <row r="221" spans="1:28" ht="15.75" customHeight="1">
      <c r="A221" s="507" t="str">
        <f>T(A160)</f>
        <v/>
      </c>
      <c r="B221" s="508"/>
      <c r="C221" s="508"/>
      <c r="D221" s="509"/>
      <c r="E221" s="497"/>
      <c r="F221" s="498"/>
      <c r="G221" s="497"/>
      <c r="H221" s="500"/>
      <c r="I221" s="498"/>
      <c r="J221" s="504"/>
      <c r="K221" s="505"/>
      <c r="L221" s="506"/>
      <c r="M221" s="504"/>
      <c r="N221" s="505"/>
      <c r="O221" s="506"/>
      <c r="P221" s="504"/>
      <c r="Q221" s="505"/>
      <c r="R221" s="506"/>
      <c r="S221" s="504"/>
      <c r="T221" s="505"/>
      <c r="U221" s="506"/>
      <c r="V221" s="504"/>
      <c r="W221" s="505"/>
      <c r="X221" s="506"/>
      <c r="Y221" s="504"/>
      <c r="Z221" s="505"/>
      <c r="AA221" s="506"/>
      <c r="AB221" s="488"/>
    </row>
    <row r="222" spans="1:28" ht="15.75" customHeight="1" thickBot="1">
      <c r="A222" s="510"/>
      <c r="B222" s="511"/>
      <c r="C222" s="511"/>
      <c r="D222" s="512"/>
      <c r="E222" s="513">
        <f>SUM(E220)</f>
        <v>1</v>
      </c>
      <c r="F222" s="514"/>
      <c r="G222" s="515">
        <f>SUM(G220)</f>
        <v>0</v>
      </c>
      <c r="H222" s="513"/>
      <c r="I222" s="514"/>
      <c r="J222" s="515">
        <f>SUM((J220+M220+P220)/3)</f>
        <v>0</v>
      </c>
      <c r="K222" s="513"/>
      <c r="L222" s="513"/>
      <c r="M222" s="513"/>
      <c r="N222" s="513"/>
      <c r="O222" s="513"/>
      <c r="P222" s="513"/>
      <c r="Q222" s="513"/>
      <c r="R222" s="514"/>
      <c r="S222" s="515">
        <f>SUM(((S220*3)+V220+Y220)/5)</f>
        <v>0</v>
      </c>
      <c r="T222" s="513"/>
      <c r="U222" s="513"/>
      <c r="V222" s="513"/>
      <c r="W222" s="513"/>
      <c r="X222" s="513"/>
      <c r="Y222" s="513"/>
      <c r="Z222" s="513"/>
      <c r="AA222" s="542"/>
      <c r="AB222" s="489"/>
    </row>
    <row r="223" spans="1:28" ht="15.75" customHeight="1" thickBot="1">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row>
    <row r="224" spans="1:28" ht="15.75" customHeight="1">
      <c r="A224" s="472" t="str">
        <f>T(A218)</f>
        <v>Coordinated Complex Attack</v>
      </c>
      <c r="B224" s="473"/>
      <c r="C224" s="473"/>
      <c r="D224" s="474"/>
      <c r="E224" s="478" t="s">
        <v>5</v>
      </c>
      <c r="F224" s="479"/>
      <c r="G224" s="478" t="s">
        <v>159</v>
      </c>
      <c r="H224" s="482"/>
      <c r="I224" s="479"/>
      <c r="J224" s="484" t="s">
        <v>7</v>
      </c>
      <c r="K224" s="485"/>
      <c r="L224" s="485"/>
      <c r="M224" s="485"/>
      <c r="N224" s="485"/>
      <c r="O224" s="485"/>
      <c r="P224" s="485"/>
      <c r="Q224" s="485"/>
      <c r="R224" s="486"/>
      <c r="S224" s="484" t="s">
        <v>9</v>
      </c>
      <c r="T224" s="485"/>
      <c r="U224" s="485"/>
      <c r="V224" s="485"/>
      <c r="W224" s="485"/>
      <c r="X224" s="485"/>
      <c r="Y224" s="485"/>
      <c r="Z224" s="485"/>
      <c r="AA224" s="541"/>
      <c r="AB224" s="487">
        <f>SUM(((((J228+S228)/2)*G228)*E228))</f>
        <v>0</v>
      </c>
    </row>
    <row r="225" spans="1:28" ht="15.75" customHeight="1">
      <c r="A225" s="475"/>
      <c r="B225" s="476"/>
      <c r="C225" s="476"/>
      <c r="D225" s="477"/>
      <c r="E225" s="480"/>
      <c r="F225" s="481"/>
      <c r="G225" s="480"/>
      <c r="H225" s="483"/>
      <c r="I225" s="481"/>
      <c r="J225" s="490" t="s">
        <v>163</v>
      </c>
      <c r="K225" s="491"/>
      <c r="L225" s="492"/>
      <c r="M225" s="490" t="s">
        <v>165</v>
      </c>
      <c r="N225" s="491"/>
      <c r="O225" s="492"/>
      <c r="P225" s="490" t="s">
        <v>167</v>
      </c>
      <c r="Q225" s="491"/>
      <c r="R225" s="492"/>
      <c r="S225" s="490" t="s">
        <v>213</v>
      </c>
      <c r="T225" s="491"/>
      <c r="U225" s="492"/>
      <c r="V225" s="490" t="s">
        <v>219</v>
      </c>
      <c r="W225" s="491"/>
      <c r="X225" s="492"/>
      <c r="Y225" s="490" t="s">
        <v>225</v>
      </c>
      <c r="Z225" s="491"/>
      <c r="AA225" s="540"/>
      <c r="AB225" s="488"/>
    </row>
    <row r="226" spans="1:28" ht="15.75" customHeight="1">
      <c r="A226" s="493" t="str">
        <f>T(A165)</f>
        <v>Primary Control Center</v>
      </c>
      <c r="B226" s="494"/>
      <c r="C226" s="96" t="str">
        <f>T(C165)</f>
        <v>FS</v>
      </c>
      <c r="D226" s="99">
        <f>SUM(D165)</f>
        <v>6</v>
      </c>
      <c r="E226" s="495">
        <v>1</v>
      </c>
      <c r="F226" s="496"/>
      <c r="G226" s="495">
        <f>SUM(G165)</f>
        <v>0</v>
      </c>
      <c r="H226" s="499"/>
      <c r="I226" s="496"/>
      <c r="J226" s="501">
        <v>0</v>
      </c>
      <c r="K226" s="502"/>
      <c r="L226" s="503"/>
      <c r="M226" s="501">
        <v>0</v>
      </c>
      <c r="N226" s="502"/>
      <c r="O226" s="503"/>
      <c r="P226" s="501">
        <v>0</v>
      </c>
      <c r="Q226" s="502"/>
      <c r="R226" s="503"/>
      <c r="S226" s="501">
        <v>0</v>
      </c>
      <c r="T226" s="502"/>
      <c r="U226" s="503"/>
      <c r="V226" s="501">
        <v>0</v>
      </c>
      <c r="W226" s="502"/>
      <c r="X226" s="503"/>
      <c r="Y226" s="501">
        <v>0</v>
      </c>
      <c r="Z226" s="502"/>
      <c r="AA226" s="503"/>
      <c r="AB226" s="488"/>
    </row>
    <row r="227" spans="1:28" ht="15.75" customHeight="1">
      <c r="A227" s="507" t="str">
        <f>T(A166)</f>
        <v/>
      </c>
      <c r="B227" s="508"/>
      <c r="C227" s="508"/>
      <c r="D227" s="509"/>
      <c r="E227" s="497"/>
      <c r="F227" s="498"/>
      <c r="G227" s="497"/>
      <c r="H227" s="500"/>
      <c r="I227" s="498"/>
      <c r="J227" s="504"/>
      <c r="K227" s="505"/>
      <c r="L227" s="506"/>
      <c r="M227" s="504"/>
      <c r="N227" s="505"/>
      <c r="O227" s="506"/>
      <c r="P227" s="504"/>
      <c r="Q227" s="505"/>
      <c r="R227" s="506"/>
      <c r="S227" s="504"/>
      <c r="T227" s="505"/>
      <c r="U227" s="506"/>
      <c r="V227" s="504"/>
      <c r="W227" s="505"/>
      <c r="X227" s="506"/>
      <c r="Y227" s="504"/>
      <c r="Z227" s="505"/>
      <c r="AA227" s="506"/>
      <c r="AB227" s="488"/>
    </row>
    <row r="228" spans="1:28" ht="15.75" customHeight="1" thickBot="1">
      <c r="A228" s="510"/>
      <c r="B228" s="511"/>
      <c r="C228" s="511"/>
      <c r="D228" s="512"/>
      <c r="E228" s="513">
        <f>SUM(E226)</f>
        <v>1</v>
      </c>
      <c r="F228" s="514"/>
      <c r="G228" s="515">
        <f>SUM(G226)</f>
        <v>0</v>
      </c>
      <c r="H228" s="513"/>
      <c r="I228" s="514"/>
      <c r="J228" s="515">
        <f>SUM((J226+M226+P226)/3)</f>
        <v>0</v>
      </c>
      <c r="K228" s="513"/>
      <c r="L228" s="513"/>
      <c r="M228" s="513"/>
      <c r="N228" s="513"/>
      <c r="O228" s="513"/>
      <c r="P228" s="513"/>
      <c r="Q228" s="513"/>
      <c r="R228" s="514"/>
      <c r="S228" s="515">
        <f>SUM(((S226*3)+V226+Y226)/5)</f>
        <v>0</v>
      </c>
      <c r="T228" s="513"/>
      <c r="U228" s="513"/>
      <c r="V228" s="513"/>
      <c r="W228" s="513"/>
      <c r="X228" s="513"/>
      <c r="Y228" s="513"/>
      <c r="Z228" s="513"/>
      <c r="AA228" s="542"/>
      <c r="AB228" s="489"/>
    </row>
    <row r="229" spans="1:28" ht="15.75" customHeight="1" thickBot="1">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row>
    <row r="230" spans="1:28" ht="15.75" customHeight="1">
      <c r="A230" s="472" t="str">
        <f>T(A224)</f>
        <v>Coordinated Complex Attack</v>
      </c>
      <c r="B230" s="473"/>
      <c r="C230" s="473"/>
      <c r="D230" s="474"/>
      <c r="E230" s="478" t="s">
        <v>5</v>
      </c>
      <c r="F230" s="479"/>
      <c r="G230" s="478" t="s">
        <v>159</v>
      </c>
      <c r="H230" s="482"/>
      <c r="I230" s="479"/>
      <c r="J230" s="484" t="s">
        <v>7</v>
      </c>
      <c r="K230" s="485"/>
      <c r="L230" s="485"/>
      <c r="M230" s="485"/>
      <c r="N230" s="485"/>
      <c r="O230" s="485"/>
      <c r="P230" s="485"/>
      <c r="Q230" s="485"/>
      <c r="R230" s="486"/>
      <c r="S230" s="484" t="s">
        <v>9</v>
      </c>
      <c r="T230" s="485"/>
      <c r="U230" s="485"/>
      <c r="V230" s="485"/>
      <c r="W230" s="485"/>
      <c r="X230" s="485"/>
      <c r="Y230" s="485"/>
      <c r="Z230" s="485"/>
      <c r="AA230" s="541"/>
      <c r="AB230" s="487">
        <f>SUM(((((J234+S234)/2)*G234)*E234))</f>
        <v>0</v>
      </c>
    </row>
    <row r="231" spans="1:28" ht="15.75" customHeight="1">
      <c r="A231" s="475"/>
      <c r="B231" s="476"/>
      <c r="C231" s="476"/>
      <c r="D231" s="477"/>
      <c r="E231" s="480"/>
      <c r="F231" s="481"/>
      <c r="G231" s="480"/>
      <c r="H231" s="483"/>
      <c r="I231" s="481"/>
      <c r="J231" s="490" t="s">
        <v>163</v>
      </c>
      <c r="K231" s="491"/>
      <c r="L231" s="492"/>
      <c r="M231" s="490" t="s">
        <v>165</v>
      </c>
      <c r="N231" s="491"/>
      <c r="O231" s="492"/>
      <c r="P231" s="490" t="s">
        <v>167</v>
      </c>
      <c r="Q231" s="491"/>
      <c r="R231" s="492"/>
      <c r="S231" s="490" t="s">
        <v>213</v>
      </c>
      <c r="T231" s="491"/>
      <c r="U231" s="492"/>
      <c r="V231" s="490" t="s">
        <v>219</v>
      </c>
      <c r="W231" s="491"/>
      <c r="X231" s="492"/>
      <c r="Y231" s="490" t="s">
        <v>225</v>
      </c>
      <c r="Z231" s="491"/>
      <c r="AA231" s="540"/>
      <c r="AB231" s="488"/>
    </row>
    <row r="232" spans="1:28" ht="15.75" customHeight="1">
      <c r="A232" s="493" t="str">
        <f>T(A171)</f>
        <v>Cyber Systems</v>
      </c>
      <c r="B232" s="494"/>
      <c r="C232" s="96" t="str">
        <f>T(C171)</f>
        <v>FS</v>
      </c>
      <c r="D232" s="99">
        <f>SUM(D171)</f>
        <v>7</v>
      </c>
      <c r="E232" s="495">
        <v>1</v>
      </c>
      <c r="F232" s="496"/>
      <c r="G232" s="495">
        <f>SUM(G171)</f>
        <v>0</v>
      </c>
      <c r="H232" s="499"/>
      <c r="I232" s="496"/>
      <c r="J232" s="501">
        <v>0</v>
      </c>
      <c r="K232" s="502"/>
      <c r="L232" s="503"/>
      <c r="M232" s="501">
        <v>0</v>
      </c>
      <c r="N232" s="502"/>
      <c r="O232" s="503"/>
      <c r="P232" s="501">
        <v>0</v>
      </c>
      <c r="Q232" s="502"/>
      <c r="R232" s="503"/>
      <c r="S232" s="501">
        <v>0</v>
      </c>
      <c r="T232" s="502"/>
      <c r="U232" s="503"/>
      <c r="V232" s="501">
        <v>0</v>
      </c>
      <c r="W232" s="502"/>
      <c r="X232" s="503"/>
      <c r="Y232" s="501">
        <v>0</v>
      </c>
      <c r="Z232" s="502"/>
      <c r="AA232" s="503"/>
      <c r="AB232" s="488"/>
    </row>
    <row r="233" spans="1:28" ht="15.75" customHeight="1">
      <c r="A233" s="507" t="str">
        <f>T(A172)</f>
        <v/>
      </c>
      <c r="B233" s="508"/>
      <c r="C233" s="508"/>
      <c r="D233" s="509"/>
      <c r="E233" s="497"/>
      <c r="F233" s="498"/>
      <c r="G233" s="497"/>
      <c r="H233" s="500"/>
      <c r="I233" s="498"/>
      <c r="J233" s="504"/>
      <c r="K233" s="505"/>
      <c r="L233" s="506"/>
      <c r="M233" s="504"/>
      <c r="N233" s="505"/>
      <c r="O233" s="506"/>
      <c r="P233" s="504"/>
      <c r="Q233" s="505"/>
      <c r="R233" s="506"/>
      <c r="S233" s="504"/>
      <c r="T233" s="505"/>
      <c r="U233" s="506"/>
      <c r="V233" s="504"/>
      <c r="W233" s="505"/>
      <c r="X233" s="506"/>
      <c r="Y233" s="504"/>
      <c r="Z233" s="505"/>
      <c r="AA233" s="506"/>
      <c r="AB233" s="488"/>
    </row>
    <row r="234" spans="1:28" ht="15.75" customHeight="1" thickBot="1">
      <c r="A234" s="510"/>
      <c r="B234" s="511"/>
      <c r="C234" s="511"/>
      <c r="D234" s="512"/>
      <c r="E234" s="513">
        <f>SUM(E232)</f>
        <v>1</v>
      </c>
      <c r="F234" s="514"/>
      <c r="G234" s="515">
        <f>SUM(G232)</f>
        <v>0</v>
      </c>
      <c r="H234" s="513"/>
      <c r="I234" s="514"/>
      <c r="J234" s="515">
        <f>SUM((J232+M232+P232)/3)</f>
        <v>0</v>
      </c>
      <c r="K234" s="513"/>
      <c r="L234" s="513"/>
      <c r="M234" s="513"/>
      <c r="N234" s="513"/>
      <c r="O234" s="513"/>
      <c r="P234" s="513"/>
      <c r="Q234" s="513"/>
      <c r="R234" s="514"/>
      <c r="S234" s="515">
        <f>SUM(((S232*3)+V232+Y232)/5)</f>
        <v>0</v>
      </c>
      <c r="T234" s="513"/>
      <c r="U234" s="513"/>
      <c r="V234" s="513"/>
      <c r="W234" s="513"/>
      <c r="X234" s="513"/>
      <c r="Y234" s="513"/>
      <c r="Z234" s="513"/>
      <c r="AA234" s="542"/>
      <c r="AB234" s="489"/>
    </row>
    <row r="235" spans="1:28" ht="15.75" customHeight="1" thickBot="1">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row>
    <row r="236" spans="1:28" ht="15.75" customHeight="1">
      <c r="A236" s="472" t="str">
        <f>T(A224)</f>
        <v>Coordinated Complex Attack</v>
      </c>
      <c r="B236" s="473"/>
      <c r="C236" s="473"/>
      <c r="D236" s="474"/>
      <c r="E236" s="478" t="s">
        <v>5</v>
      </c>
      <c r="F236" s="479"/>
      <c r="G236" s="478" t="s">
        <v>159</v>
      </c>
      <c r="H236" s="482"/>
      <c r="I236" s="479"/>
      <c r="J236" s="484" t="s">
        <v>7</v>
      </c>
      <c r="K236" s="485"/>
      <c r="L236" s="485"/>
      <c r="M236" s="485"/>
      <c r="N236" s="485"/>
      <c r="O236" s="485"/>
      <c r="P236" s="485"/>
      <c r="Q236" s="485"/>
      <c r="R236" s="486"/>
      <c r="S236" s="484" t="s">
        <v>9</v>
      </c>
      <c r="T236" s="485"/>
      <c r="U236" s="485"/>
      <c r="V236" s="485"/>
      <c r="W236" s="485"/>
      <c r="X236" s="485"/>
      <c r="Y236" s="485"/>
      <c r="Z236" s="485"/>
      <c r="AA236" s="541"/>
      <c r="AB236" s="487">
        <f>SUM(((((J240+S240)/2)*G240)*E240))</f>
        <v>0</v>
      </c>
    </row>
    <row r="237" spans="1:28" ht="15.75" customHeight="1">
      <c r="A237" s="475"/>
      <c r="B237" s="476"/>
      <c r="C237" s="476"/>
      <c r="D237" s="477"/>
      <c r="E237" s="480"/>
      <c r="F237" s="481"/>
      <c r="G237" s="480"/>
      <c r="H237" s="483"/>
      <c r="I237" s="481"/>
      <c r="J237" s="490" t="s">
        <v>163</v>
      </c>
      <c r="K237" s="491"/>
      <c r="L237" s="492"/>
      <c r="M237" s="490" t="s">
        <v>165</v>
      </c>
      <c r="N237" s="491"/>
      <c r="O237" s="492"/>
      <c r="P237" s="490" t="s">
        <v>167</v>
      </c>
      <c r="Q237" s="491"/>
      <c r="R237" s="492"/>
      <c r="S237" s="490" t="s">
        <v>213</v>
      </c>
      <c r="T237" s="491"/>
      <c r="U237" s="492"/>
      <c r="V237" s="490" t="s">
        <v>219</v>
      </c>
      <c r="W237" s="491"/>
      <c r="X237" s="492"/>
      <c r="Y237" s="490" t="s">
        <v>225</v>
      </c>
      <c r="Z237" s="491"/>
      <c r="AA237" s="540"/>
      <c r="AB237" s="488"/>
    </row>
    <row r="238" spans="1:28" ht="15.75" customHeight="1">
      <c r="A238" s="493" t="str">
        <f>T(A177)</f>
        <v>Aids to Navigation</v>
      </c>
      <c r="B238" s="494"/>
      <c r="C238" s="96" t="str">
        <f>T(C177)</f>
        <v>FS</v>
      </c>
      <c r="D238" s="99">
        <f>SUM(D177)</f>
        <v>8</v>
      </c>
      <c r="E238" s="495">
        <v>1</v>
      </c>
      <c r="F238" s="496"/>
      <c r="G238" s="495">
        <f>SUM(G177)</f>
        <v>0</v>
      </c>
      <c r="H238" s="499"/>
      <c r="I238" s="496"/>
      <c r="J238" s="501">
        <v>0</v>
      </c>
      <c r="K238" s="502"/>
      <c r="L238" s="503"/>
      <c r="M238" s="501">
        <v>0</v>
      </c>
      <c r="N238" s="502"/>
      <c r="O238" s="503"/>
      <c r="P238" s="501">
        <v>0</v>
      </c>
      <c r="Q238" s="502"/>
      <c r="R238" s="503"/>
      <c r="S238" s="501">
        <v>0</v>
      </c>
      <c r="T238" s="502"/>
      <c r="U238" s="503"/>
      <c r="V238" s="501">
        <v>0</v>
      </c>
      <c r="W238" s="502"/>
      <c r="X238" s="503"/>
      <c r="Y238" s="501">
        <v>0</v>
      </c>
      <c r="Z238" s="502"/>
      <c r="AA238" s="503"/>
      <c r="AB238" s="488"/>
    </row>
    <row r="239" spans="1:28" ht="15.75" customHeight="1">
      <c r="A239" s="507" t="str">
        <f>T(A178)</f>
        <v/>
      </c>
      <c r="B239" s="508"/>
      <c r="C239" s="508"/>
      <c r="D239" s="509"/>
      <c r="E239" s="497"/>
      <c r="F239" s="498"/>
      <c r="G239" s="497"/>
      <c r="H239" s="500"/>
      <c r="I239" s="498"/>
      <c r="J239" s="504"/>
      <c r="K239" s="505"/>
      <c r="L239" s="506"/>
      <c r="M239" s="504"/>
      <c r="N239" s="505"/>
      <c r="O239" s="506"/>
      <c r="P239" s="504"/>
      <c r="Q239" s="505"/>
      <c r="R239" s="506"/>
      <c r="S239" s="504"/>
      <c r="T239" s="505"/>
      <c r="U239" s="506"/>
      <c r="V239" s="504"/>
      <c r="W239" s="505"/>
      <c r="X239" s="506"/>
      <c r="Y239" s="504"/>
      <c r="Z239" s="505"/>
      <c r="AA239" s="506"/>
      <c r="AB239" s="488"/>
    </row>
    <row r="240" spans="1:28" ht="15.75" customHeight="1" thickBot="1">
      <c r="A240" s="510"/>
      <c r="B240" s="511"/>
      <c r="C240" s="511"/>
      <c r="D240" s="512"/>
      <c r="E240" s="513">
        <f>SUM(E238)</f>
        <v>1</v>
      </c>
      <c r="F240" s="514"/>
      <c r="G240" s="515">
        <f>SUM(G238)</f>
        <v>0</v>
      </c>
      <c r="H240" s="513"/>
      <c r="I240" s="514"/>
      <c r="J240" s="515">
        <f>SUM((J238+M238+P238)/3)</f>
        <v>0</v>
      </c>
      <c r="K240" s="513"/>
      <c r="L240" s="513"/>
      <c r="M240" s="513"/>
      <c r="N240" s="513"/>
      <c r="O240" s="513"/>
      <c r="P240" s="513"/>
      <c r="Q240" s="513"/>
      <c r="R240" s="514"/>
      <c r="S240" s="515">
        <f>SUM(((S238*3)+V238+Y238)/5)</f>
        <v>0</v>
      </c>
      <c r="T240" s="513"/>
      <c r="U240" s="513"/>
      <c r="V240" s="513"/>
      <c r="W240" s="513"/>
      <c r="X240" s="513"/>
      <c r="Y240" s="513"/>
      <c r="Z240" s="513"/>
      <c r="AA240" s="542"/>
      <c r="AB240" s="489"/>
    </row>
    <row r="241" spans="1:28" ht="15.75" customHeight="1" thickBot="1">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row>
    <row r="242" spans="1:28" ht="15.75" customHeight="1">
      <c r="A242" s="472" t="str">
        <f>T(A224)</f>
        <v>Coordinated Complex Attack</v>
      </c>
      <c r="B242" s="473"/>
      <c r="C242" s="473"/>
      <c r="D242" s="474"/>
      <c r="E242" s="478" t="s">
        <v>5</v>
      </c>
      <c r="F242" s="479"/>
      <c r="G242" s="478" t="s">
        <v>159</v>
      </c>
      <c r="H242" s="482"/>
      <c r="I242" s="479"/>
      <c r="J242" s="484" t="s">
        <v>7</v>
      </c>
      <c r="K242" s="485"/>
      <c r="L242" s="485"/>
      <c r="M242" s="485"/>
      <c r="N242" s="485"/>
      <c r="O242" s="485"/>
      <c r="P242" s="485"/>
      <c r="Q242" s="485"/>
      <c r="R242" s="486"/>
      <c r="S242" s="484" t="s">
        <v>9</v>
      </c>
      <c r="T242" s="485"/>
      <c r="U242" s="485"/>
      <c r="V242" s="485"/>
      <c r="W242" s="485"/>
      <c r="X242" s="485"/>
      <c r="Y242" s="485"/>
      <c r="Z242" s="485"/>
      <c r="AA242" s="541"/>
      <c r="AB242" s="487">
        <f>SUM(((((J246+S246)/2)*G246)*E246))</f>
        <v>0</v>
      </c>
    </row>
    <row r="243" spans="1:28" ht="15.75" customHeight="1">
      <c r="A243" s="475"/>
      <c r="B243" s="476"/>
      <c r="C243" s="476"/>
      <c r="D243" s="477"/>
      <c r="E243" s="480"/>
      <c r="F243" s="481"/>
      <c r="G243" s="480"/>
      <c r="H243" s="483"/>
      <c r="I243" s="481"/>
      <c r="J243" s="490" t="s">
        <v>163</v>
      </c>
      <c r="K243" s="491"/>
      <c r="L243" s="492"/>
      <c r="M243" s="490" t="s">
        <v>165</v>
      </c>
      <c r="N243" s="491"/>
      <c r="O243" s="492"/>
      <c r="P243" s="490" t="s">
        <v>167</v>
      </c>
      <c r="Q243" s="491"/>
      <c r="R243" s="492"/>
      <c r="S243" s="490" t="s">
        <v>213</v>
      </c>
      <c r="T243" s="491"/>
      <c r="U243" s="492"/>
      <c r="V243" s="490" t="s">
        <v>219</v>
      </c>
      <c r="W243" s="491"/>
      <c r="X243" s="492"/>
      <c r="Y243" s="490" t="s">
        <v>225</v>
      </c>
      <c r="Z243" s="491"/>
      <c r="AA243" s="540"/>
      <c r="AB243" s="488"/>
    </row>
    <row r="244" spans="1:28" ht="15.75" customHeight="1">
      <c r="A244" s="493" t="str">
        <f>T(A183)</f>
        <v>Support Craft</v>
      </c>
      <c r="B244" s="494"/>
      <c r="C244" s="96" t="str">
        <f>T(C183)</f>
        <v>FS</v>
      </c>
      <c r="D244" s="99">
        <f>SUM(D183)</f>
        <v>9</v>
      </c>
      <c r="E244" s="495">
        <v>1</v>
      </c>
      <c r="F244" s="496"/>
      <c r="G244" s="495">
        <f>SUM(G183)</f>
        <v>0</v>
      </c>
      <c r="H244" s="499"/>
      <c r="I244" s="496"/>
      <c r="J244" s="501">
        <v>0</v>
      </c>
      <c r="K244" s="502"/>
      <c r="L244" s="503"/>
      <c r="M244" s="501">
        <v>0</v>
      </c>
      <c r="N244" s="502"/>
      <c r="O244" s="503"/>
      <c r="P244" s="501">
        <v>0</v>
      </c>
      <c r="Q244" s="502"/>
      <c r="R244" s="503"/>
      <c r="S244" s="501">
        <v>0</v>
      </c>
      <c r="T244" s="502"/>
      <c r="U244" s="503"/>
      <c r="V244" s="501">
        <v>0</v>
      </c>
      <c r="W244" s="502"/>
      <c r="X244" s="503"/>
      <c r="Y244" s="501">
        <v>0</v>
      </c>
      <c r="Z244" s="502"/>
      <c r="AA244" s="503"/>
      <c r="AB244" s="488"/>
    </row>
    <row r="245" spans="1:28" ht="15.75" customHeight="1">
      <c r="A245" s="507" t="str">
        <f>T(A184)</f>
        <v/>
      </c>
      <c r="B245" s="508"/>
      <c r="C245" s="508"/>
      <c r="D245" s="509"/>
      <c r="E245" s="497"/>
      <c r="F245" s="498"/>
      <c r="G245" s="497"/>
      <c r="H245" s="500"/>
      <c r="I245" s="498"/>
      <c r="J245" s="504"/>
      <c r="K245" s="505"/>
      <c r="L245" s="506"/>
      <c r="M245" s="504"/>
      <c r="N245" s="505"/>
      <c r="O245" s="506"/>
      <c r="P245" s="504"/>
      <c r="Q245" s="505"/>
      <c r="R245" s="506"/>
      <c r="S245" s="504"/>
      <c r="T245" s="505"/>
      <c r="U245" s="506"/>
      <c r="V245" s="504"/>
      <c r="W245" s="505"/>
      <c r="X245" s="506"/>
      <c r="Y245" s="504"/>
      <c r="Z245" s="505"/>
      <c r="AA245" s="506"/>
      <c r="AB245" s="488"/>
    </row>
    <row r="246" spans="1:28" ht="15.75" customHeight="1" thickBot="1">
      <c r="A246" s="510"/>
      <c r="B246" s="511"/>
      <c r="C246" s="511"/>
      <c r="D246" s="512"/>
      <c r="E246" s="513">
        <f>SUM(E244)</f>
        <v>1</v>
      </c>
      <c r="F246" s="514"/>
      <c r="G246" s="515">
        <f>SUM(G244)</f>
        <v>0</v>
      </c>
      <c r="H246" s="513"/>
      <c r="I246" s="514"/>
      <c r="J246" s="515">
        <f>SUM((J244+M244+P244)/3)</f>
        <v>0</v>
      </c>
      <c r="K246" s="513"/>
      <c r="L246" s="513"/>
      <c r="M246" s="513"/>
      <c r="N246" s="513"/>
      <c r="O246" s="513"/>
      <c r="P246" s="513"/>
      <c r="Q246" s="513"/>
      <c r="R246" s="514"/>
      <c r="S246" s="515">
        <f>SUM(((S244*3)+V244+Y244)/5)</f>
        <v>0</v>
      </c>
      <c r="T246" s="513"/>
      <c r="U246" s="513"/>
      <c r="V246" s="513"/>
      <c r="W246" s="513"/>
      <c r="X246" s="513"/>
      <c r="Y246" s="513"/>
      <c r="Z246" s="513"/>
      <c r="AA246" s="542"/>
      <c r="AB246" s="489"/>
    </row>
    <row r="247" spans="1:28" ht="15.75" customHeight="1" thickBot="1">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row>
    <row r="248" spans="1:28" ht="15.75" customHeight="1">
      <c r="A248" s="472" t="str">
        <f>T(A230)</f>
        <v>Coordinated Complex Attack</v>
      </c>
      <c r="B248" s="473"/>
      <c r="C248" s="473"/>
      <c r="D248" s="474"/>
      <c r="E248" s="478" t="s">
        <v>5</v>
      </c>
      <c r="F248" s="479"/>
      <c r="G248" s="478" t="s">
        <v>159</v>
      </c>
      <c r="H248" s="482"/>
      <c r="I248" s="479"/>
      <c r="J248" s="484" t="s">
        <v>7</v>
      </c>
      <c r="K248" s="485"/>
      <c r="L248" s="485"/>
      <c r="M248" s="485"/>
      <c r="N248" s="485"/>
      <c r="O248" s="485"/>
      <c r="P248" s="485"/>
      <c r="Q248" s="485"/>
      <c r="R248" s="486"/>
      <c r="S248" s="484" t="s">
        <v>9</v>
      </c>
      <c r="T248" s="485"/>
      <c r="U248" s="485"/>
      <c r="V248" s="485"/>
      <c r="W248" s="485"/>
      <c r="X248" s="485"/>
      <c r="Y248" s="485"/>
      <c r="Z248" s="485"/>
      <c r="AA248" s="541"/>
      <c r="AB248" s="487">
        <f>SUM(((((J252+S252)/2)*G252)*E252))</f>
        <v>0</v>
      </c>
    </row>
    <row r="249" spans="1:28" ht="15.75" customHeight="1">
      <c r="A249" s="475"/>
      <c r="B249" s="476"/>
      <c r="C249" s="476"/>
      <c r="D249" s="477"/>
      <c r="E249" s="480"/>
      <c r="F249" s="481"/>
      <c r="G249" s="480"/>
      <c r="H249" s="483"/>
      <c r="I249" s="481"/>
      <c r="J249" s="490" t="s">
        <v>163</v>
      </c>
      <c r="K249" s="491"/>
      <c r="L249" s="492"/>
      <c r="M249" s="490" t="s">
        <v>165</v>
      </c>
      <c r="N249" s="491"/>
      <c r="O249" s="492"/>
      <c r="P249" s="490" t="s">
        <v>167</v>
      </c>
      <c r="Q249" s="491"/>
      <c r="R249" s="492"/>
      <c r="S249" s="490" t="s">
        <v>213</v>
      </c>
      <c r="T249" s="491"/>
      <c r="U249" s="492"/>
      <c r="V249" s="490" t="s">
        <v>219</v>
      </c>
      <c r="W249" s="491"/>
      <c r="X249" s="492"/>
      <c r="Y249" s="490" t="s">
        <v>225</v>
      </c>
      <c r="Z249" s="491"/>
      <c r="AA249" s="540"/>
      <c r="AB249" s="488"/>
    </row>
    <row r="250" spans="1:28" ht="15.75" customHeight="1">
      <c r="A250" s="493" t="str">
        <f>T(A189)</f>
        <v>Maintenance Facilities</v>
      </c>
      <c r="B250" s="494"/>
      <c r="C250" s="96" t="str">
        <f>T(C189)</f>
        <v>FS</v>
      </c>
      <c r="D250" s="99">
        <f>SUM(D189)</f>
        <v>10</v>
      </c>
      <c r="E250" s="495">
        <v>1</v>
      </c>
      <c r="F250" s="496"/>
      <c r="G250" s="495">
        <f>SUM(G189)</f>
        <v>0</v>
      </c>
      <c r="H250" s="499"/>
      <c r="I250" s="496"/>
      <c r="J250" s="501">
        <v>0</v>
      </c>
      <c r="K250" s="502"/>
      <c r="L250" s="503"/>
      <c r="M250" s="501">
        <v>0</v>
      </c>
      <c r="N250" s="502"/>
      <c r="O250" s="503"/>
      <c r="P250" s="501">
        <v>0</v>
      </c>
      <c r="Q250" s="502"/>
      <c r="R250" s="503"/>
      <c r="S250" s="501">
        <v>0</v>
      </c>
      <c r="T250" s="502"/>
      <c r="U250" s="503"/>
      <c r="V250" s="501">
        <v>0</v>
      </c>
      <c r="W250" s="502"/>
      <c r="X250" s="503"/>
      <c r="Y250" s="501">
        <v>0</v>
      </c>
      <c r="Z250" s="502"/>
      <c r="AA250" s="503"/>
      <c r="AB250" s="488"/>
    </row>
    <row r="251" spans="1:28" ht="15.75" customHeight="1">
      <c r="A251" s="507" t="str">
        <f>T(A190)</f>
        <v/>
      </c>
      <c r="B251" s="508"/>
      <c r="C251" s="508"/>
      <c r="D251" s="509"/>
      <c r="E251" s="497"/>
      <c r="F251" s="498"/>
      <c r="G251" s="497"/>
      <c r="H251" s="500"/>
      <c r="I251" s="498"/>
      <c r="J251" s="504"/>
      <c r="K251" s="505"/>
      <c r="L251" s="506"/>
      <c r="M251" s="504"/>
      <c r="N251" s="505"/>
      <c r="O251" s="506"/>
      <c r="P251" s="504"/>
      <c r="Q251" s="505"/>
      <c r="R251" s="506"/>
      <c r="S251" s="504"/>
      <c r="T251" s="505"/>
      <c r="U251" s="506"/>
      <c r="V251" s="504"/>
      <c r="W251" s="505"/>
      <c r="X251" s="506"/>
      <c r="Y251" s="504"/>
      <c r="Z251" s="505"/>
      <c r="AA251" s="506"/>
      <c r="AB251" s="488"/>
    </row>
    <row r="252" spans="1:28" ht="15.75" customHeight="1" thickBot="1">
      <c r="A252" s="510"/>
      <c r="B252" s="511"/>
      <c r="C252" s="511"/>
      <c r="D252" s="512"/>
      <c r="E252" s="513">
        <f>SUM(E250)</f>
        <v>1</v>
      </c>
      <c r="F252" s="514"/>
      <c r="G252" s="515">
        <f>SUM(G250)</f>
        <v>0</v>
      </c>
      <c r="H252" s="513"/>
      <c r="I252" s="514"/>
      <c r="J252" s="515">
        <f>SUM((J250+M250+P250)/3)</f>
        <v>0</v>
      </c>
      <c r="K252" s="513"/>
      <c r="L252" s="513"/>
      <c r="M252" s="513"/>
      <c r="N252" s="513"/>
      <c r="O252" s="513"/>
      <c r="P252" s="513"/>
      <c r="Q252" s="513"/>
      <c r="R252" s="514"/>
      <c r="S252" s="515">
        <f>SUM(((S250*3)+V250+Y250)/5)</f>
        <v>0</v>
      </c>
      <c r="T252" s="513"/>
      <c r="U252" s="513"/>
      <c r="V252" s="513"/>
      <c r="W252" s="513"/>
      <c r="X252" s="513"/>
      <c r="Y252" s="513"/>
      <c r="Z252" s="513"/>
      <c r="AA252" s="542"/>
      <c r="AB252" s="489"/>
    </row>
    <row r="253" spans="1:28" ht="15.75" customHeight="1">
      <c r="J253" s="100"/>
      <c r="K253" s="100"/>
      <c r="L253" s="100"/>
      <c r="M253" s="100"/>
      <c r="N253" s="100"/>
      <c r="O253" s="100"/>
      <c r="P253" s="100"/>
      <c r="Q253" s="100"/>
      <c r="R253" s="100"/>
      <c r="S253" s="100"/>
      <c r="T253" s="100"/>
      <c r="U253" s="100"/>
      <c r="V253" s="100"/>
      <c r="W253" s="100"/>
      <c r="X253" s="100"/>
      <c r="Y253" s="100"/>
      <c r="Z253" s="100"/>
      <c r="AA253" s="100"/>
    </row>
    <row r="254" spans="1:28" ht="31.5" thickBot="1">
      <c r="A254" s="522" t="str">
        <f>T(Definitions!D23)</f>
        <v>Cyber Attack</v>
      </c>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c r="AA254" s="522"/>
      <c r="AB254" s="522"/>
    </row>
    <row r="255" spans="1:28" ht="15.75" customHeight="1">
      <c r="A255" s="472" t="str">
        <f>T(A254)</f>
        <v>Cyber Attack</v>
      </c>
      <c r="B255" s="473"/>
      <c r="C255" s="473"/>
      <c r="D255" s="474"/>
      <c r="E255" s="523" t="s">
        <v>5</v>
      </c>
      <c r="F255" s="524"/>
      <c r="G255" s="478" t="s">
        <v>159</v>
      </c>
      <c r="H255" s="482"/>
      <c r="I255" s="479"/>
      <c r="J255" s="484" t="s">
        <v>7</v>
      </c>
      <c r="K255" s="485"/>
      <c r="L255" s="485"/>
      <c r="M255" s="485"/>
      <c r="N255" s="485"/>
      <c r="O255" s="485"/>
      <c r="P255" s="485"/>
      <c r="Q255" s="485"/>
      <c r="R255" s="486"/>
      <c r="S255" s="484" t="s">
        <v>9</v>
      </c>
      <c r="T255" s="485"/>
      <c r="U255" s="485"/>
      <c r="V255" s="485"/>
      <c r="W255" s="485"/>
      <c r="X255" s="485"/>
      <c r="Y255" s="485"/>
      <c r="Z255" s="485"/>
      <c r="AA255" s="541"/>
      <c r="AB255" s="487">
        <f>SUM(((((J259+S259)/2)*G259)*E259))</f>
        <v>0</v>
      </c>
    </row>
    <row r="256" spans="1:28" ht="15.75" customHeight="1">
      <c r="A256" s="475"/>
      <c r="B256" s="476"/>
      <c r="C256" s="476"/>
      <c r="D256" s="477"/>
      <c r="E256" s="525"/>
      <c r="F256" s="526"/>
      <c r="G256" s="480"/>
      <c r="H256" s="483"/>
      <c r="I256" s="481"/>
      <c r="J256" s="490" t="s">
        <v>163</v>
      </c>
      <c r="K256" s="491"/>
      <c r="L256" s="492"/>
      <c r="M256" s="490" t="s">
        <v>165</v>
      </c>
      <c r="N256" s="491"/>
      <c r="O256" s="492"/>
      <c r="P256" s="490" t="s">
        <v>167</v>
      </c>
      <c r="Q256" s="491"/>
      <c r="R256" s="492"/>
      <c r="S256" s="490" t="s">
        <v>213</v>
      </c>
      <c r="T256" s="491"/>
      <c r="U256" s="492"/>
      <c r="V256" s="490" t="s">
        <v>219</v>
      </c>
      <c r="W256" s="491"/>
      <c r="X256" s="492"/>
      <c r="Y256" s="490" t="s">
        <v>225</v>
      </c>
      <c r="Z256" s="491"/>
      <c r="AA256" s="540"/>
      <c r="AB256" s="488"/>
    </row>
    <row r="257" spans="1:28" ht="15.75" customHeight="1">
      <c r="A257" s="493" t="str">
        <f>T(A196)</f>
        <v>Headquarters Building</v>
      </c>
      <c r="B257" s="494"/>
      <c r="C257" s="96" t="str">
        <f>T(C196)</f>
        <v>FS</v>
      </c>
      <c r="D257" s="99">
        <f>SUM(D196)</f>
        <v>1</v>
      </c>
      <c r="E257" s="495">
        <v>1</v>
      </c>
      <c r="F257" s="496"/>
      <c r="G257" s="495">
        <f>SUM(G196)</f>
        <v>0</v>
      </c>
      <c r="H257" s="499"/>
      <c r="I257" s="496"/>
      <c r="J257" s="501">
        <v>0</v>
      </c>
      <c r="K257" s="502"/>
      <c r="L257" s="503"/>
      <c r="M257" s="501">
        <v>0</v>
      </c>
      <c r="N257" s="502"/>
      <c r="O257" s="503"/>
      <c r="P257" s="501">
        <v>0</v>
      </c>
      <c r="Q257" s="502"/>
      <c r="R257" s="503"/>
      <c r="S257" s="501">
        <v>0</v>
      </c>
      <c r="T257" s="502"/>
      <c r="U257" s="503"/>
      <c r="V257" s="501">
        <v>0</v>
      </c>
      <c r="W257" s="502"/>
      <c r="X257" s="503"/>
      <c r="Y257" s="501">
        <v>0</v>
      </c>
      <c r="Z257" s="502"/>
      <c r="AA257" s="503"/>
      <c r="AB257" s="488"/>
    </row>
    <row r="258" spans="1:28" ht="15.75" customHeight="1">
      <c r="A258" s="507" t="str">
        <f>T(A197)</f>
        <v/>
      </c>
      <c r="B258" s="508"/>
      <c r="C258" s="508"/>
      <c r="D258" s="509"/>
      <c r="E258" s="497"/>
      <c r="F258" s="498"/>
      <c r="G258" s="497"/>
      <c r="H258" s="500"/>
      <c r="I258" s="498"/>
      <c r="J258" s="504"/>
      <c r="K258" s="505"/>
      <c r="L258" s="506"/>
      <c r="M258" s="504"/>
      <c r="N258" s="505"/>
      <c r="O258" s="506"/>
      <c r="P258" s="504"/>
      <c r="Q258" s="505"/>
      <c r="R258" s="506"/>
      <c r="S258" s="504"/>
      <c r="T258" s="505"/>
      <c r="U258" s="506"/>
      <c r="V258" s="504"/>
      <c r="W258" s="505"/>
      <c r="X258" s="506"/>
      <c r="Y258" s="504"/>
      <c r="Z258" s="505"/>
      <c r="AA258" s="506"/>
      <c r="AB258" s="488"/>
    </row>
    <row r="259" spans="1:28" ht="15.75" customHeight="1" thickBot="1">
      <c r="A259" s="510"/>
      <c r="B259" s="511"/>
      <c r="C259" s="511"/>
      <c r="D259" s="512"/>
      <c r="E259" s="513">
        <f>SUM(E257)</f>
        <v>1</v>
      </c>
      <c r="F259" s="514"/>
      <c r="G259" s="515">
        <f>SUM(G257)</f>
        <v>0</v>
      </c>
      <c r="H259" s="513"/>
      <c r="I259" s="514"/>
      <c r="J259" s="515">
        <f>SUM((J257+M257+P257)/3)</f>
        <v>0</v>
      </c>
      <c r="K259" s="513"/>
      <c r="L259" s="513"/>
      <c r="M259" s="513"/>
      <c r="N259" s="513"/>
      <c r="O259" s="513"/>
      <c r="P259" s="513"/>
      <c r="Q259" s="513"/>
      <c r="R259" s="514"/>
      <c r="S259" s="515">
        <f>SUM(((S257*3)+V257+Y257)/5)</f>
        <v>0</v>
      </c>
      <c r="T259" s="513"/>
      <c r="U259" s="513"/>
      <c r="V259" s="513"/>
      <c r="W259" s="513"/>
      <c r="X259" s="513"/>
      <c r="Y259" s="513"/>
      <c r="Z259" s="513"/>
      <c r="AA259" s="542"/>
      <c r="AB259" s="489"/>
    </row>
    <row r="260" spans="1:28" ht="15.75" customHeight="1" thickBot="1">
      <c r="A260" s="114"/>
      <c r="B260" s="114"/>
      <c r="C260" s="114"/>
      <c r="D260" s="114"/>
      <c r="E260" s="114"/>
      <c r="F260" s="114"/>
      <c r="G260" s="114"/>
      <c r="H260" s="114"/>
      <c r="I260" s="114"/>
      <c r="J260" s="100"/>
      <c r="K260" s="100"/>
      <c r="L260" s="100"/>
      <c r="M260" s="100"/>
      <c r="N260" s="100"/>
      <c r="O260" s="100"/>
      <c r="P260" s="100"/>
      <c r="Q260" s="100"/>
      <c r="R260" s="100"/>
      <c r="S260" s="100"/>
      <c r="T260" s="100"/>
      <c r="U260" s="100"/>
      <c r="V260" s="100"/>
      <c r="W260" s="100"/>
      <c r="X260" s="100"/>
      <c r="Y260" s="100"/>
      <c r="Z260" s="100"/>
      <c r="AA260" s="100"/>
      <c r="AB260" s="114"/>
    </row>
    <row r="261" spans="1:28" ht="15.75" customHeight="1">
      <c r="A261" s="472" t="str">
        <f>T(A254)</f>
        <v>Cyber Attack</v>
      </c>
      <c r="B261" s="473"/>
      <c r="C261" s="473"/>
      <c r="D261" s="474"/>
      <c r="E261" s="523" t="s">
        <v>5</v>
      </c>
      <c r="F261" s="524"/>
      <c r="G261" s="478" t="s">
        <v>159</v>
      </c>
      <c r="H261" s="482"/>
      <c r="I261" s="479"/>
      <c r="J261" s="484" t="s">
        <v>7</v>
      </c>
      <c r="K261" s="485"/>
      <c r="L261" s="485"/>
      <c r="M261" s="485"/>
      <c r="N261" s="485"/>
      <c r="O261" s="485"/>
      <c r="P261" s="485"/>
      <c r="Q261" s="485"/>
      <c r="R261" s="486"/>
      <c r="S261" s="484" t="s">
        <v>9</v>
      </c>
      <c r="T261" s="485"/>
      <c r="U261" s="485"/>
      <c r="V261" s="485"/>
      <c r="W261" s="485"/>
      <c r="X261" s="485"/>
      <c r="Y261" s="485"/>
      <c r="Z261" s="485"/>
      <c r="AA261" s="541"/>
      <c r="AB261" s="487">
        <f>SUM(((((J265+S265)/2)*G265)*E265))</f>
        <v>0</v>
      </c>
    </row>
    <row r="262" spans="1:28" ht="15.75" customHeight="1">
      <c r="A262" s="475"/>
      <c r="B262" s="476"/>
      <c r="C262" s="476"/>
      <c r="D262" s="477"/>
      <c r="E262" s="525"/>
      <c r="F262" s="526"/>
      <c r="G262" s="480"/>
      <c r="H262" s="483"/>
      <c r="I262" s="481"/>
      <c r="J262" s="490" t="s">
        <v>163</v>
      </c>
      <c r="K262" s="491"/>
      <c r="L262" s="492"/>
      <c r="M262" s="490" t="s">
        <v>165</v>
      </c>
      <c r="N262" s="491"/>
      <c r="O262" s="492"/>
      <c r="P262" s="490" t="s">
        <v>167</v>
      </c>
      <c r="Q262" s="491"/>
      <c r="R262" s="492"/>
      <c r="S262" s="490" t="s">
        <v>213</v>
      </c>
      <c r="T262" s="491"/>
      <c r="U262" s="492"/>
      <c r="V262" s="490" t="s">
        <v>219</v>
      </c>
      <c r="W262" s="491"/>
      <c r="X262" s="492"/>
      <c r="Y262" s="490" t="s">
        <v>225</v>
      </c>
      <c r="Z262" s="491"/>
      <c r="AA262" s="540"/>
      <c r="AB262" s="488"/>
    </row>
    <row r="263" spans="1:28" ht="15.75" customHeight="1">
      <c r="A263" s="493" t="str">
        <f>T(A202)</f>
        <v>System Owned Ferry Terminals</v>
      </c>
      <c r="B263" s="494"/>
      <c r="C263" s="96" t="str">
        <f>T(C202)</f>
        <v>FS</v>
      </c>
      <c r="D263" s="99">
        <f>SUM(D202)</f>
        <v>2</v>
      </c>
      <c r="E263" s="495">
        <v>1</v>
      </c>
      <c r="F263" s="496"/>
      <c r="G263" s="495">
        <f>SUM(G202)</f>
        <v>0</v>
      </c>
      <c r="H263" s="499"/>
      <c r="I263" s="496"/>
      <c r="J263" s="501">
        <v>0</v>
      </c>
      <c r="K263" s="502"/>
      <c r="L263" s="503"/>
      <c r="M263" s="501">
        <v>0</v>
      </c>
      <c r="N263" s="502"/>
      <c r="O263" s="503"/>
      <c r="P263" s="501">
        <v>0</v>
      </c>
      <c r="Q263" s="502"/>
      <c r="R263" s="503"/>
      <c r="S263" s="501">
        <v>0</v>
      </c>
      <c r="T263" s="502"/>
      <c r="U263" s="503"/>
      <c r="V263" s="501">
        <v>0</v>
      </c>
      <c r="W263" s="502"/>
      <c r="X263" s="503"/>
      <c r="Y263" s="501">
        <v>0</v>
      </c>
      <c r="Z263" s="502"/>
      <c r="AA263" s="503"/>
      <c r="AB263" s="488"/>
    </row>
    <row r="264" spans="1:28" ht="15.75" customHeight="1">
      <c r="A264" s="507" t="str">
        <f>T(A203)</f>
        <v/>
      </c>
      <c r="B264" s="508"/>
      <c r="C264" s="508"/>
      <c r="D264" s="509"/>
      <c r="E264" s="497"/>
      <c r="F264" s="498"/>
      <c r="G264" s="497"/>
      <c r="H264" s="500"/>
      <c r="I264" s="498"/>
      <c r="J264" s="504"/>
      <c r="K264" s="505"/>
      <c r="L264" s="506"/>
      <c r="M264" s="504"/>
      <c r="N264" s="505"/>
      <c r="O264" s="506"/>
      <c r="P264" s="504"/>
      <c r="Q264" s="505"/>
      <c r="R264" s="506"/>
      <c r="S264" s="504"/>
      <c r="T264" s="505"/>
      <c r="U264" s="506"/>
      <c r="V264" s="504"/>
      <c r="W264" s="505"/>
      <c r="X264" s="506"/>
      <c r="Y264" s="504"/>
      <c r="Z264" s="505"/>
      <c r="AA264" s="506"/>
      <c r="AB264" s="488"/>
    </row>
    <row r="265" spans="1:28" ht="15.75" customHeight="1" thickBot="1">
      <c r="A265" s="510"/>
      <c r="B265" s="511"/>
      <c r="C265" s="511"/>
      <c r="D265" s="512"/>
      <c r="E265" s="513">
        <f>SUM(E263)</f>
        <v>1</v>
      </c>
      <c r="F265" s="514"/>
      <c r="G265" s="515">
        <f>SUM(G263)</f>
        <v>0</v>
      </c>
      <c r="H265" s="513"/>
      <c r="I265" s="514"/>
      <c r="J265" s="515">
        <f>SUM((J263+M263+P263)/3)</f>
        <v>0</v>
      </c>
      <c r="K265" s="513"/>
      <c r="L265" s="513"/>
      <c r="M265" s="513"/>
      <c r="N265" s="513"/>
      <c r="O265" s="513"/>
      <c r="P265" s="513"/>
      <c r="Q265" s="513"/>
      <c r="R265" s="514"/>
      <c r="S265" s="515">
        <f>SUM(((S263*3)+V263+Y263)/5)</f>
        <v>0</v>
      </c>
      <c r="T265" s="513"/>
      <c r="U265" s="513"/>
      <c r="V265" s="513"/>
      <c r="W265" s="513"/>
      <c r="X265" s="513"/>
      <c r="Y265" s="513"/>
      <c r="Z265" s="513"/>
      <c r="AA265" s="542"/>
      <c r="AB265" s="489"/>
    </row>
    <row r="266" spans="1:28" ht="15.75" customHeight="1" thickBot="1">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row>
    <row r="267" spans="1:28" ht="15.75" customHeight="1">
      <c r="A267" s="472" t="str">
        <f>T(A261)</f>
        <v>Cyber Attack</v>
      </c>
      <c r="B267" s="473"/>
      <c r="C267" s="473"/>
      <c r="D267" s="474"/>
      <c r="E267" s="478" t="s">
        <v>5</v>
      </c>
      <c r="F267" s="479"/>
      <c r="G267" s="478" t="s">
        <v>159</v>
      </c>
      <c r="H267" s="482"/>
      <c r="I267" s="479"/>
      <c r="J267" s="484" t="s">
        <v>7</v>
      </c>
      <c r="K267" s="485"/>
      <c r="L267" s="485"/>
      <c r="M267" s="485"/>
      <c r="N267" s="485"/>
      <c r="O267" s="485"/>
      <c r="P267" s="485"/>
      <c r="Q267" s="485"/>
      <c r="R267" s="486"/>
      <c r="S267" s="484" t="s">
        <v>9</v>
      </c>
      <c r="T267" s="485"/>
      <c r="U267" s="485"/>
      <c r="V267" s="485"/>
      <c r="W267" s="485"/>
      <c r="X267" s="485"/>
      <c r="Y267" s="485"/>
      <c r="Z267" s="485"/>
      <c r="AA267" s="541"/>
      <c r="AB267" s="487">
        <f>SUM(((((J271+S271)/2)*G271)*E271))</f>
        <v>0</v>
      </c>
    </row>
    <row r="268" spans="1:28" ht="15.75" customHeight="1">
      <c r="A268" s="475"/>
      <c r="B268" s="476"/>
      <c r="C268" s="476"/>
      <c r="D268" s="477"/>
      <c r="E268" s="480"/>
      <c r="F268" s="481"/>
      <c r="G268" s="480"/>
      <c r="H268" s="483"/>
      <c r="I268" s="481"/>
      <c r="J268" s="490" t="s">
        <v>163</v>
      </c>
      <c r="K268" s="491"/>
      <c r="L268" s="492"/>
      <c r="M268" s="490" t="s">
        <v>165</v>
      </c>
      <c r="N268" s="491"/>
      <c r="O268" s="492"/>
      <c r="P268" s="490" t="s">
        <v>167</v>
      </c>
      <c r="Q268" s="491"/>
      <c r="R268" s="492"/>
      <c r="S268" s="490" t="s">
        <v>213</v>
      </c>
      <c r="T268" s="491"/>
      <c r="U268" s="492"/>
      <c r="V268" s="490" t="s">
        <v>219</v>
      </c>
      <c r="W268" s="491"/>
      <c r="X268" s="492"/>
      <c r="Y268" s="490" t="s">
        <v>225</v>
      </c>
      <c r="Z268" s="491"/>
      <c r="AA268" s="540"/>
      <c r="AB268" s="488"/>
    </row>
    <row r="269" spans="1:28" ht="15.75" customHeight="1">
      <c r="A269" s="493" t="str">
        <f>T(A208)</f>
        <v>Parking Structures</v>
      </c>
      <c r="B269" s="494"/>
      <c r="C269" s="96" t="str">
        <f>T(C208)</f>
        <v>FS</v>
      </c>
      <c r="D269" s="99">
        <f>SUM(D208)</f>
        <v>3</v>
      </c>
      <c r="E269" s="495">
        <v>1</v>
      </c>
      <c r="F269" s="496"/>
      <c r="G269" s="495">
        <f>SUM(G208)</f>
        <v>0</v>
      </c>
      <c r="H269" s="499"/>
      <c r="I269" s="496"/>
      <c r="J269" s="501">
        <v>0</v>
      </c>
      <c r="K269" s="502"/>
      <c r="L269" s="503"/>
      <c r="M269" s="501">
        <v>0</v>
      </c>
      <c r="N269" s="502"/>
      <c r="O269" s="503"/>
      <c r="P269" s="501">
        <v>0</v>
      </c>
      <c r="Q269" s="502"/>
      <c r="R269" s="503"/>
      <c r="S269" s="501">
        <v>0</v>
      </c>
      <c r="T269" s="502"/>
      <c r="U269" s="503"/>
      <c r="V269" s="501">
        <v>0</v>
      </c>
      <c r="W269" s="502"/>
      <c r="X269" s="503"/>
      <c r="Y269" s="501">
        <v>0</v>
      </c>
      <c r="Z269" s="502"/>
      <c r="AA269" s="503"/>
      <c r="AB269" s="488"/>
    </row>
    <row r="270" spans="1:28" ht="15.75" customHeight="1">
      <c r="A270" s="507" t="str">
        <f>T(A209)</f>
        <v/>
      </c>
      <c r="B270" s="508"/>
      <c r="C270" s="508"/>
      <c r="D270" s="509"/>
      <c r="E270" s="497"/>
      <c r="F270" s="498"/>
      <c r="G270" s="497"/>
      <c r="H270" s="500"/>
      <c r="I270" s="498"/>
      <c r="J270" s="504"/>
      <c r="K270" s="505"/>
      <c r="L270" s="506"/>
      <c r="M270" s="504"/>
      <c r="N270" s="505"/>
      <c r="O270" s="506"/>
      <c r="P270" s="504"/>
      <c r="Q270" s="505"/>
      <c r="R270" s="506"/>
      <c r="S270" s="504"/>
      <c r="T270" s="505"/>
      <c r="U270" s="506"/>
      <c r="V270" s="504"/>
      <c r="W270" s="505"/>
      <c r="X270" s="506"/>
      <c r="Y270" s="504"/>
      <c r="Z270" s="505"/>
      <c r="AA270" s="506"/>
      <c r="AB270" s="488"/>
    </row>
    <row r="271" spans="1:28" ht="15.75" customHeight="1" thickBot="1">
      <c r="A271" s="510"/>
      <c r="B271" s="511"/>
      <c r="C271" s="511"/>
      <c r="D271" s="512"/>
      <c r="E271" s="513">
        <f>SUM(E269)</f>
        <v>1</v>
      </c>
      <c r="F271" s="514"/>
      <c r="G271" s="515">
        <f>SUM(G269)</f>
        <v>0</v>
      </c>
      <c r="H271" s="513"/>
      <c r="I271" s="514"/>
      <c r="J271" s="515">
        <f>SUM((J269+M269+P269)/3)</f>
        <v>0</v>
      </c>
      <c r="K271" s="513"/>
      <c r="L271" s="513"/>
      <c r="M271" s="513"/>
      <c r="N271" s="513"/>
      <c r="O271" s="513"/>
      <c r="P271" s="513"/>
      <c r="Q271" s="513"/>
      <c r="R271" s="514"/>
      <c r="S271" s="515">
        <f>SUM(((S269*3)+V269+Y269)/5)</f>
        <v>0</v>
      </c>
      <c r="T271" s="513"/>
      <c r="U271" s="513"/>
      <c r="V271" s="513"/>
      <c r="W271" s="513"/>
      <c r="X271" s="513"/>
      <c r="Y271" s="513"/>
      <c r="Z271" s="513"/>
      <c r="AA271" s="542"/>
      <c r="AB271" s="489"/>
    </row>
    <row r="272" spans="1:28" ht="15.75" customHeight="1" thickBot="1">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row>
    <row r="273" spans="1:28" ht="15.75" customHeight="1">
      <c r="A273" s="472" t="str">
        <f>T(A267)</f>
        <v>Cyber Attack</v>
      </c>
      <c r="B273" s="473"/>
      <c r="C273" s="473"/>
      <c r="D273" s="474"/>
      <c r="E273" s="478" t="s">
        <v>5</v>
      </c>
      <c r="F273" s="479"/>
      <c r="G273" s="478" t="s">
        <v>159</v>
      </c>
      <c r="H273" s="482"/>
      <c r="I273" s="479"/>
      <c r="J273" s="484" t="s">
        <v>7</v>
      </c>
      <c r="K273" s="485"/>
      <c r="L273" s="485"/>
      <c r="M273" s="485"/>
      <c r="N273" s="485"/>
      <c r="O273" s="485"/>
      <c r="P273" s="485"/>
      <c r="Q273" s="485"/>
      <c r="R273" s="486"/>
      <c r="S273" s="484" t="s">
        <v>9</v>
      </c>
      <c r="T273" s="485"/>
      <c r="U273" s="485"/>
      <c r="V273" s="485"/>
      <c r="W273" s="485"/>
      <c r="X273" s="485"/>
      <c r="Y273" s="485"/>
      <c r="Z273" s="485"/>
      <c r="AA273" s="541"/>
      <c r="AB273" s="487">
        <f>SUM(((((J277+S277)/2)*G277)*E277))</f>
        <v>0</v>
      </c>
    </row>
    <row r="274" spans="1:28" ht="15.75" customHeight="1">
      <c r="A274" s="475"/>
      <c r="B274" s="476"/>
      <c r="C274" s="476"/>
      <c r="D274" s="477"/>
      <c r="E274" s="480"/>
      <c r="F274" s="481"/>
      <c r="G274" s="480"/>
      <c r="H274" s="483"/>
      <c r="I274" s="481"/>
      <c r="J274" s="490" t="s">
        <v>163</v>
      </c>
      <c r="K274" s="491"/>
      <c r="L274" s="492"/>
      <c r="M274" s="490" t="s">
        <v>165</v>
      </c>
      <c r="N274" s="491"/>
      <c r="O274" s="492"/>
      <c r="P274" s="490" t="s">
        <v>167</v>
      </c>
      <c r="Q274" s="491"/>
      <c r="R274" s="492"/>
      <c r="S274" s="490" t="s">
        <v>213</v>
      </c>
      <c r="T274" s="491"/>
      <c r="U274" s="492"/>
      <c r="V274" s="490" t="s">
        <v>219</v>
      </c>
      <c r="W274" s="491"/>
      <c r="X274" s="492"/>
      <c r="Y274" s="490" t="s">
        <v>225</v>
      </c>
      <c r="Z274" s="491"/>
      <c r="AA274" s="540"/>
      <c r="AB274" s="488"/>
    </row>
    <row r="275" spans="1:28" ht="15.75" customHeight="1">
      <c r="A275" s="493" t="str">
        <f>T(A214)</f>
        <v>Ferry Vessel - Type 1</v>
      </c>
      <c r="B275" s="494"/>
      <c r="C275" s="96" t="str">
        <f>T(C214)</f>
        <v>FS</v>
      </c>
      <c r="D275" s="99">
        <f>SUM(D214)</f>
        <v>4</v>
      </c>
      <c r="E275" s="495">
        <v>1</v>
      </c>
      <c r="F275" s="496"/>
      <c r="G275" s="495">
        <f>SUM(G214)</f>
        <v>0</v>
      </c>
      <c r="H275" s="499"/>
      <c r="I275" s="496"/>
      <c r="J275" s="501">
        <v>0</v>
      </c>
      <c r="K275" s="502"/>
      <c r="L275" s="503"/>
      <c r="M275" s="501">
        <v>0</v>
      </c>
      <c r="N275" s="502"/>
      <c r="O275" s="503"/>
      <c r="P275" s="501">
        <v>0</v>
      </c>
      <c r="Q275" s="502"/>
      <c r="R275" s="503"/>
      <c r="S275" s="501">
        <v>0</v>
      </c>
      <c r="T275" s="502"/>
      <c r="U275" s="503"/>
      <c r="V275" s="501">
        <v>0</v>
      </c>
      <c r="W275" s="502"/>
      <c r="X275" s="503"/>
      <c r="Y275" s="501">
        <v>0</v>
      </c>
      <c r="Z275" s="502"/>
      <c r="AA275" s="503"/>
      <c r="AB275" s="488"/>
    </row>
    <row r="276" spans="1:28" ht="15.75" customHeight="1">
      <c r="A276" s="507" t="str">
        <f>T(A215)</f>
        <v/>
      </c>
      <c r="B276" s="508"/>
      <c r="C276" s="508"/>
      <c r="D276" s="509"/>
      <c r="E276" s="497"/>
      <c r="F276" s="498"/>
      <c r="G276" s="497"/>
      <c r="H276" s="500"/>
      <c r="I276" s="498"/>
      <c r="J276" s="504"/>
      <c r="K276" s="505"/>
      <c r="L276" s="506"/>
      <c r="M276" s="504"/>
      <c r="N276" s="505"/>
      <c r="O276" s="506"/>
      <c r="P276" s="504"/>
      <c r="Q276" s="505"/>
      <c r="R276" s="506"/>
      <c r="S276" s="504"/>
      <c r="T276" s="505"/>
      <c r="U276" s="506"/>
      <c r="V276" s="504"/>
      <c r="W276" s="505"/>
      <c r="X276" s="506"/>
      <c r="Y276" s="504"/>
      <c r="Z276" s="505"/>
      <c r="AA276" s="506"/>
      <c r="AB276" s="488"/>
    </row>
    <row r="277" spans="1:28" ht="15.75" customHeight="1" thickBot="1">
      <c r="A277" s="510"/>
      <c r="B277" s="511"/>
      <c r="C277" s="511"/>
      <c r="D277" s="512"/>
      <c r="E277" s="513">
        <f>SUM(E275)</f>
        <v>1</v>
      </c>
      <c r="F277" s="514"/>
      <c r="G277" s="515">
        <f>SUM(G275)</f>
        <v>0</v>
      </c>
      <c r="H277" s="513"/>
      <c r="I277" s="514"/>
      <c r="J277" s="515">
        <f>SUM((J275+M275+P275)/3)</f>
        <v>0</v>
      </c>
      <c r="K277" s="513"/>
      <c r="L277" s="513"/>
      <c r="M277" s="513"/>
      <c r="N277" s="513"/>
      <c r="O277" s="513"/>
      <c r="P277" s="513"/>
      <c r="Q277" s="513"/>
      <c r="R277" s="514"/>
      <c r="S277" s="515">
        <f>SUM(((S275*3)+V275+Y275)/5)</f>
        <v>0</v>
      </c>
      <c r="T277" s="513"/>
      <c r="U277" s="513"/>
      <c r="V277" s="513"/>
      <c r="W277" s="513"/>
      <c r="X277" s="513"/>
      <c r="Y277" s="513"/>
      <c r="Z277" s="513"/>
      <c r="AA277" s="542"/>
      <c r="AB277" s="489"/>
    </row>
    <row r="278" spans="1:28" ht="15.75" customHeight="1" thickBot="1">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row>
    <row r="279" spans="1:28" ht="15.75" customHeight="1">
      <c r="A279" s="472" t="str">
        <f>T(A273)</f>
        <v>Cyber Attack</v>
      </c>
      <c r="B279" s="473"/>
      <c r="C279" s="473"/>
      <c r="D279" s="474"/>
      <c r="E279" s="478" t="s">
        <v>5</v>
      </c>
      <c r="F279" s="479"/>
      <c r="G279" s="478" t="s">
        <v>159</v>
      </c>
      <c r="H279" s="482"/>
      <c r="I279" s="479"/>
      <c r="J279" s="484" t="s">
        <v>7</v>
      </c>
      <c r="K279" s="485"/>
      <c r="L279" s="485"/>
      <c r="M279" s="485"/>
      <c r="N279" s="485"/>
      <c r="O279" s="485"/>
      <c r="P279" s="485"/>
      <c r="Q279" s="485"/>
      <c r="R279" s="486"/>
      <c r="S279" s="484" t="s">
        <v>9</v>
      </c>
      <c r="T279" s="485"/>
      <c r="U279" s="485"/>
      <c r="V279" s="485"/>
      <c r="W279" s="485"/>
      <c r="X279" s="485"/>
      <c r="Y279" s="485"/>
      <c r="Z279" s="485"/>
      <c r="AA279" s="541"/>
      <c r="AB279" s="487">
        <f>SUM(((((J283+S283)/2)*G283)*E283))</f>
        <v>0</v>
      </c>
    </row>
    <row r="280" spans="1:28" ht="15.75" customHeight="1">
      <c r="A280" s="475"/>
      <c r="B280" s="476"/>
      <c r="C280" s="476"/>
      <c r="D280" s="477"/>
      <c r="E280" s="480"/>
      <c r="F280" s="481"/>
      <c r="G280" s="480"/>
      <c r="H280" s="483"/>
      <c r="I280" s="481"/>
      <c r="J280" s="490" t="s">
        <v>163</v>
      </c>
      <c r="K280" s="491"/>
      <c r="L280" s="492"/>
      <c r="M280" s="490" t="s">
        <v>165</v>
      </c>
      <c r="N280" s="491"/>
      <c r="O280" s="492"/>
      <c r="P280" s="490" t="s">
        <v>167</v>
      </c>
      <c r="Q280" s="491"/>
      <c r="R280" s="492"/>
      <c r="S280" s="490" t="s">
        <v>213</v>
      </c>
      <c r="T280" s="491"/>
      <c r="U280" s="492"/>
      <c r="V280" s="490" t="s">
        <v>219</v>
      </c>
      <c r="W280" s="491"/>
      <c r="X280" s="492"/>
      <c r="Y280" s="490" t="s">
        <v>225</v>
      </c>
      <c r="Z280" s="491"/>
      <c r="AA280" s="540"/>
      <c r="AB280" s="488"/>
    </row>
    <row r="281" spans="1:28" ht="15.75" customHeight="1">
      <c r="A281" s="493" t="str">
        <f>T(A220)</f>
        <v>Ferry Vessel - Type 2</v>
      </c>
      <c r="B281" s="494"/>
      <c r="C281" s="96" t="str">
        <f>T(C220)</f>
        <v>FS</v>
      </c>
      <c r="D281" s="99">
        <f>SUM(D220)</f>
        <v>5</v>
      </c>
      <c r="E281" s="495">
        <v>1</v>
      </c>
      <c r="F281" s="496"/>
      <c r="G281" s="495">
        <f>SUM(G220)</f>
        <v>0</v>
      </c>
      <c r="H281" s="499"/>
      <c r="I281" s="496"/>
      <c r="J281" s="501">
        <v>0</v>
      </c>
      <c r="K281" s="502"/>
      <c r="L281" s="503"/>
      <c r="M281" s="501">
        <v>0</v>
      </c>
      <c r="N281" s="502"/>
      <c r="O281" s="503"/>
      <c r="P281" s="501">
        <v>0</v>
      </c>
      <c r="Q281" s="502"/>
      <c r="R281" s="503"/>
      <c r="S281" s="501">
        <v>0</v>
      </c>
      <c r="T281" s="502"/>
      <c r="U281" s="503"/>
      <c r="V281" s="501">
        <v>0</v>
      </c>
      <c r="W281" s="502"/>
      <c r="X281" s="503"/>
      <c r="Y281" s="501">
        <v>0</v>
      </c>
      <c r="Z281" s="502"/>
      <c r="AA281" s="503"/>
      <c r="AB281" s="488"/>
    </row>
    <row r="282" spans="1:28" ht="15.75" customHeight="1">
      <c r="A282" s="507" t="str">
        <f>T(A221)</f>
        <v/>
      </c>
      <c r="B282" s="508"/>
      <c r="C282" s="508"/>
      <c r="D282" s="509"/>
      <c r="E282" s="497"/>
      <c r="F282" s="498"/>
      <c r="G282" s="497"/>
      <c r="H282" s="500"/>
      <c r="I282" s="498"/>
      <c r="J282" s="504"/>
      <c r="K282" s="505"/>
      <c r="L282" s="506"/>
      <c r="M282" s="504"/>
      <c r="N282" s="505"/>
      <c r="O282" s="506"/>
      <c r="P282" s="504"/>
      <c r="Q282" s="505"/>
      <c r="R282" s="506"/>
      <c r="S282" s="504"/>
      <c r="T282" s="505"/>
      <c r="U282" s="506"/>
      <c r="V282" s="504"/>
      <c r="W282" s="505"/>
      <c r="X282" s="506"/>
      <c r="Y282" s="504"/>
      <c r="Z282" s="505"/>
      <c r="AA282" s="506"/>
      <c r="AB282" s="488"/>
    </row>
    <row r="283" spans="1:28" ht="15.75" customHeight="1" thickBot="1">
      <c r="A283" s="510"/>
      <c r="B283" s="511"/>
      <c r="C283" s="511"/>
      <c r="D283" s="512"/>
      <c r="E283" s="513">
        <f>SUM(E281)</f>
        <v>1</v>
      </c>
      <c r="F283" s="514"/>
      <c r="G283" s="515">
        <f>SUM(G281)</f>
        <v>0</v>
      </c>
      <c r="H283" s="513"/>
      <c r="I283" s="514"/>
      <c r="J283" s="515">
        <f>SUM((J281+M281+P281)/3)</f>
        <v>0</v>
      </c>
      <c r="K283" s="513"/>
      <c r="L283" s="513"/>
      <c r="M283" s="513"/>
      <c r="N283" s="513"/>
      <c r="O283" s="513"/>
      <c r="P283" s="513"/>
      <c r="Q283" s="513"/>
      <c r="R283" s="514"/>
      <c r="S283" s="515">
        <f>SUM(((S281*3)+V281+Y281)/5)</f>
        <v>0</v>
      </c>
      <c r="T283" s="513"/>
      <c r="U283" s="513"/>
      <c r="V283" s="513"/>
      <c r="W283" s="513"/>
      <c r="X283" s="513"/>
      <c r="Y283" s="513"/>
      <c r="Z283" s="513"/>
      <c r="AA283" s="542"/>
      <c r="AB283" s="489"/>
    </row>
    <row r="284" spans="1:28" ht="15.75" customHeight="1" thickBot="1">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row>
    <row r="285" spans="1:28" ht="15.75" customHeight="1">
      <c r="A285" s="472" t="str">
        <f>T(A279)</f>
        <v>Cyber Attack</v>
      </c>
      <c r="B285" s="473"/>
      <c r="C285" s="473"/>
      <c r="D285" s="474"/>
      <c r="E285" s="478" t="s">
        <v>5</v>
      </c>
      <c r="F285" s="479"/>
      <c r="G285" s="478" t="s">
        <v>159</v>
      </c>
      <c r="H285" s="482"/>
      <c r="I285" s="479"/>
      <c r="J285" s="484" t="s">
        <v>7</v>
      </c>
      <c r="K285" s="485"/>
      <c r="L285" s="485"/>
      <c r="M285" s="485"/>
      <c r="N285" s="485"/>
      <c r="O285" s="485"/>
      <c r="P285" s="485"/>
      <c r="Q285" s="485"/>
      <c r="R285" s="486"/>
      <c r="S285" s="484" t="s">
        <v>9</v>
      </c>
      <c r="T285" s="485"/>
      <c r="U285" s="485"/>
      <c r="V285" s="485"/>
      <c r="W285" s="485"/>
      <c r="X285" s="485"/>
      <c r="Y285" s="485"/>
      <c r="Z285" s="485"/>
      <c r="AA285" s="541"/>
      <c r="AB285" s="487">
        <f>SUM(((((J289+S289)/2)*G289)*E289))</f>
        <v>0</v>
      </c>
    </row>
    <row r="286" spans="1:28" ht="15.75" customHeight="1">
      <c r="A286" s="475"/>
      <c r="B286" s="476"/>
      <c r="C286" s="476"/>
      <c r="D286" s="477"/>
      <c r="E286" s="480"/>
      <c r="F286" s="481"/>
      <c r="G286" s="480"/>
      <c r="H286" s="483"/>
      <c r="I286" s="481"/>
      <c r="J286" s="490" t="s">
        <v>163</v>
      </c>
      <c r="K286" s="491"/>
      <c r="L286" s="492"/>
      <c r="M286" s="490" t="s">
        <v>165</v>
      </c>
      <c r="N286" s="491"/>
      <c r="O286" s="492"/>
      <c r="P286" s="490" t="s">
        <v>167</v>
      </c>
      <c r="Q286" s="491"/>
      <c r="R286" s="492"/>
      <c r="S286" s="490" t="s">
        <v>213</v>
      </c>
      <c r="T286" s="491"/>
      <c r="U286" s="492"/>
      <c r="V286" s="490" t="s">
        <v>219</v>
      </c>
      <c r="W286" s="491"/>
      <c r="X286" s="492"/>
      <c r="Y286" s="490" t="s">
        <v>225</v>
      </c>
      <c r="Z286" s="491"/>
      <c r="AA286" s="540"/>
      <c r="AB286" s="488"/>
    </row>
    <row r="287" spans="1:28" ht="15.75" customHeight="1">
      <c r="A287" s="493" t="str">
        <f>T(A226)</f>
        <v>Primary Control Center</v>
      </c>
      <c r="B287" s="494"/>
      <c r="C287" s="96" t="str">
        <f>T(C226)</f>
        <v>FS</v>
      </c>
      <c r="D287" s="99">
        <f>SUM(D226)</f>
        <v>6</v>
      </c>
      <c r="E287" s="495">
        <v>1</v>
      </c>
      <c r="F287" s="496"/>
      <c r="G287" s="495">
        <f>SUM(G226)</f>
        <v>0</v>
      </c>
      <c r="H287" s="499"/>
      <c r="I287" s="496"/>
      <c r="J287" s="501">
        <v>0</v>
      </c>
      <c r="K287" s="502"/>
      <c r="L287" s="503"/>
      <c r="M287" s="501">
        <v>0</v>
      </c>
      <c r="N287" s="502"/>
      <c r="O287" s="503"/>
      <c r="P287" s="501">
        <v>0</v>
      </c>
      <c r="Q287" s="502"/>
      <c r="R287" s="503"/>
      <c r="S287" s="501">
        <v>0</v>
      </c>
      <c r="T287" s="502"/>
      <c r="U287" s="503"/>
      <c r="V287" s="501">
        <v>0</v>
      </c>
      <c r="W287" s="502"/>
      <c r="X287" s="503"/>
      <c r="Y287" s="501">
        <v>0</v>
      </c>
      <c r="Z287" s="502"/>
      <c r="AA287" s="503"/>
      <c r="AB287" s="488"/>
    </row>
    <row r="288" spans="1:28" ht="15.75" customHeight="1">
      <c r="A288" s="507" t="str">
        <f>T(A227)</f>
        <v/>
      </c>
      <c r="B288" s="508"/>
      <c r="C288" s="508"/>
      <c r="D288" s="509"/>
      <c r="E288" s="497"/>
      <c r="F288" s="498"/>
      <c r="G288" s="497"/>
      <c r="H288" s="500"/>
      <c r="I288" s="498"/>
      <c r="J288" s="504"/>
      <c r="K288" s="505"/>
      <c r="L288" s="506"/>
      <c r="M288" s="504"/>
      <c r="N288" s="505"/>
      <c r="O288" s="506"/>
      <c r="P288" s="504"/>
      <c r="Q288" s="505"/>
      <c r="R288" s="506"/>
      <c r="S288" s="504"/>
      <c r="T288" s="505"/>
      <c r="U288" s="506"/>
      <c r="V288" s="504"/>
      <c r="W288" s="505"/>
      <c r="X288" s="506"/>
      <c r="Y288" s="504"/>
      <c r="Z288" s="505"/>
      <c r="AA288" s="506"/>
      <c r="AB288" s="488"/>
    </row>
    <row r="289" spans="1:28" ht="15.75" customHeight="1" thickBot="1">
      <c r="A289" s="510"/>
      <c r="B289" s="511"/>
      <c r="C289" s="511"/>
      <c r="D289" s="512"/>
      <c r="E289" s="513">
        <f>SUM(E287)</f>
        <v>1</v>
      </c>
      <c r="F289" s="514"/>
      <c r="G289" s="515">
        <f>SUM(G287)</f>
        <v>0</v>
      </c>
      <c r="H289" s="513"/>
      <c r="I289" s="514"/>
      <c r="J289" s="515">
        <f>SUM((J287+M287+P287)/3)</f>
        <v>0</v>
      </c>
      <c r="K289" s="513"/>
      <c r="L289" s="513"/>
      <c r="M289" s="513"/>
      <c r="N289" s="513"/>
      <c r="O289" s="513"/>
      <c r="P289" s="513"/>
      <c r="Q289" s="513"/>
      <c r="R289" s="514"/>
      <c r="S289" s="515">
        <f>SUM(((S287*3)+V287+Y287)/5)</f>
        <v>0</v>
      </c>
      <c r="T289" s="513"/>
      <c r="U289" s="513"/>
      <c r="V289" s="513"/>
      <c r="W289" s="513"/>
      <c r="X289" s="513"/>
      <c r="Y289" s="513"/>
      <c r="Z289" s="513"/>
      <c r="AA289" s="542"/>
      <c r="AB289" s="489"/>
    </row>
    <row r="290" spans="1:28" ht="15.75" customHeight="1" thickBot="1">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row>
    <row r="291" spans="1:28" ht="15.75" customHeight="1">
      <c r="A291" s="472" t="str">
        <f>T(A285)</f>
        <v>Cyber Attack</v>
      </c>
      <c r="B291" s="473"/>
      <c r="C291" s="473"/>
      <c r="D291" s="474"/>
      <c r="E291" s="478" t="s">
        <v>5</v>
      </c>
      <c r="F291" s="479"/>
      <c r="G291" s="478" t="s">
        <v>159</v>
      </c>
      <c r="H291" s="482"/>
      <c r="I291" s="479"/>
      <c r="J291" s="484" t="s">
        <v>7</v>
      </c>
      <c r="K291" s="485"/>
      <c r="L291" s="485"/>
      <c r="M291" s="485"/>
      <c r="N291" s="485"/>
      <c r="O291" s="485"/>
      <c r="P291" s="485"/>
      <c r="Q291" s="485"/>
      <c r="R291" s="486"/>
      <c r="S291" s="484" t="s">
        <v>9</v>
      </c>
      <c r="T291" s="485"/>
      <c r="U291" s="485"/>
      <c r="V291" s="485"/>
      <c r="W291" s="485"/>
      <c r="X291" s="485"/>
      <c r="Y291" s="485"/>
      <c r="Z291" s="485"/>
      <c r="AA291" s="541"/>
      <c r="AB291" s="487">
        <f>SUM(((((J295+S295)/2)*G295)*E295))</f>
        <v>0</v>
      </c>
    </row>
    <row r="292" spans="1:28" ht="15.75" customHeight="1">
      <c r="A292" s="475"/>
      <c r="B292" s="476"/>
      <c r="C292" s="476"/>
      <c r="D292" s="477"/>
      <c r="E292" s="480"/>
      <c r="F292" s="481"/>
      <c r="G292" s="480"/>
      <c r="H292" s="483"/>
      <c r="I292" s="481"/>
      <c r="J292" s="490" t="s">
        <v>163</v>
      </c>
      <c r="K292" s="491"/>
      <c r="L292" s="492"/>
      <c r="M292" s="490" t="s">
        <v>165</v>
      </c>
      <c r="N292" s="491"/>
      <c r="O292" s="492"/>
      <c r="P292" s="490" t="s">
        <v>167</v>
      </c>
      <c r="Q292" s="491"/>
      <c r="R292" s="492"/>
      <c r="S292" s="490" t="s">
        <v>213</v>
      </c>
      <c r="T292" s="491"/>
      <c r="U292" s="492"/>
      <c r="V292" s="490" t="s">
        <v>219</v>
      </c>
      <c r="W292" s="491"/>
      <c r="X292" s="492"/>
      <c r="Y292" s="490" t="s">
        <v>225</v>
      </c>
      <c r="Z292" s="491"/>
      <c r="AA292" s="540"/>
      <c r="AB292" s="488"/>
    </row>
    <row r="293" spans="1:28" ht="15.75" customHeight="1">
      <c r="A293" s="493" t="str">
        <f>T(A232)</f>
        <v>Cyber Systems</v>
      </c>
      <c r="B293" s="494"/>
      <c r="C293" s="96" t="str">
        <f>T(C232)</f>
        <v>FS</v>
      </c>
      <c r="D293" s="99">
        <f>SUM(D232)</f>
        <v>7</v>
      </c>
      <c r="E293" s="495">
        <v>1</v>
      </c>
      <c r="F293" s="496"/>
      <c r="G293" s="495">
        <f>SUM(G232)</f>
        <v>0</v>
      </c>
      <c r="H293" s="499"/>
      <c r="I293" s="496"/>
      <c r="J293" s="501">
        <v>0</v>
      </c>
      <c r="K293" s="502"/>
      <c r="L293" s="503"/>
      <c r="M293" s="501">
        <v>0</v>
      </c>
      <c r="N293" s="502"/>
      <c r="O293" s="503"/>
      <c r="P293" s="501">
        <v>0</v>
      </c>
      <c r="Q293" s="502"/>
      <c r="R293" s="503"/>
      <c r="S293" s="501">
        <v>0</v>
      </c>
      <c r="T293" s="502"/>
      <c r="U293" s="503"/>
      <c r="V293" s="501">
        <v>0</v>
      </c>
      <c r="W293" s="502"/>
      <c r="X293" s="503"/>
      <c r="Y293" s="501">
        <v>0</v>
      </c>
      <c r="Z293" s="502"/>
      <c r="AA293" s="503"/>
      <c r="AB293" s="488"/>
    </row>
    <row r="294" spans="1:28" ht="15.75" customHeight="1">
      <c r="A294" s="507" t="str">
        <f>T(A233)</f>
        <v/>
      </c>
      <c r="B294" s="508"/>
      <c r="C294" s="508"/>
      <c r="D294" s="509"/>
      <c r="E294" s="497"/>
      <c r="F294" s="498"/>
      <c r="G294" s="497"/>
      <c r="H294" s="500"/>
      <c r="I294" s="498"/>
      <c r="J294" s="504"/>
      <c r="K294" s="505"/>
      <c r="L294" s="506"/>
      <c r="M294" s="504"/>
      <c r="N294" s="505"/>
      <c r="O294" s="506"/>
      <c r="P294" s="504"/>
      <c r="Q294" s="505"/>
      <c r="R294" s="506"/>
      <c r="S294" s="504"/>
      <c r="T294" s="505"/>
      <c r="U294" s="506"/>
      <c r="V294" s="504"/>
      <c r="W294" s="505"/>
      <c r="X294" s="506"/>
      <c r="Y294" s="504"/>
      <c r="Z294" s="505"/>
      <c r="AA294" s="506"/>
      <c r="AB294" s="488"/>
    </row>
    <row r="295" spans="1:28" ht="15.75" customHeight="1" thickBot="1">
      <c r="A295" s="510"/>
      <c r="B295" s="511"/>
      <c r="C295" s="511"/>
      <c r="D295" s="512"/>
      <c r="E295" s="513">
        <f>SUM(E293)</f>
        <v>1</v>
      </c>
      <c r="F295" s="514"/>
      <c r="G295" s="515">
        <f>SUM(G293)</f>
        <v>0</v>
      </c>
      <c r="H295" s="513"/>
      <c r="I295" s="514"/>
      <c r="J295" s="515">
        <f>SUM((J293+M293+P293)/3)</f>
        <v>0</v>
      </c>
      <c r="K295" s="513"/>
      <c r="L295" s="513"/>
      <c r="M295" s="513"/>
      <c r="N295" s="513"/>
      <c r="O295" s="513"/>
      <c r="P295" s="513"/>
      <c r="Q295" s="513"/>
      <c r="R295" s="514"/>
      <c r="S295" s="515">
        <f>SUM(((S293*3)+V293+Y293)/5)</f>
        <v>0</v>
      </c>
      <c r="T295" s="513"/>
      <c r="U295" s="513"/>
      <c r="V295" s="513"/>
      <c r="W295" s="513"/>
      <c r="X295" s="513"/>
      <c r="Y295" s="513"/>
      <c r="Z295" s="513"/>
      <c r="AA295" s="542"/>
      <c r="AB295" s="489"/>
    </row>
    <row r="296" spans="1:28" ht="15.75" customHeight="1" thickBot="1">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row>
    <row r="297" spans="1:28" ht="15.75" customHeight="1">
      <c r="A297" s="472" t="str">
        <f>T(A285)</f>
        <v>Cyber Attack</v>
      </c>
      <c r="B297" s="473"/>
      <c r="C297" s="473"/>
      <c r="D297" s="474"/>
      <c r="E297" s="478" t="s">
        <v>5</v>
      </c>
      <c r="F297" s="479"/>
      <c r="G297" s="478" t="s">
        <v>159</v>
      </c>
      <c r="H297" s="482"/>
      <c r="I297" s="479"/>
      <c r="J297" s="484" t="s">
        <v>7</v>
      </c>
      <c r="K297" s="485"/>
      <c r="L297" s="485"/>
      <c r="M297" s="485"/>
      <c r="N297" s="485"/>
      <c r="O297" s="485"/>
      <c r="P297" s="485"/>
      <c r="Q297" s="485"/>
      <c r="R297" s="486"/>
      <c r="S297" s="484" t="s">
        <v>9</v>
      </c>
      <c r="T297" s="485"/>
      <c r="U297" s="485"/>
      <c r="V297" s="485"/>
      <c r="W297" s="485"/>
      <c r="X297" s="485"/>
      <c r="Y297" s="485"/>
      <c r="Z297" s="485"/>
      <c r="AA297" s="541"/>
      <c r="AB297" s="487">
        <f>SUM(((((J301+S301)/2)*G301)*E301))</f>
        <v>0</v>
      </c>
    </row>
    <row r="298" spans="1:28" ht="15.75" customHeight="1">
      <c r="A298" s="475"/>
      <c r="B298" s="476"/>
      <c r="C298" s="476"/>
      <c r="D298" s="477"/>
      <c r="E298" s="480"/>
      <c r="F298" s="481"/>
      <c r="G298" s="480"/>
      <c r="H298" s="483"/>
      <c r="I298" s="481"/>
      <c r="J298" s="490" t="s">
        <v>163</v>
      </c>
      <c r="K298" s="491"/>
      <c r="L298" s="492"/>
      <c r="M298" s="490" t="s">
        <v>165</v>
      </c>
      <c r="N298" s="491"/>
      <c r="O298" s="492"/>
      <c r="P298" s="490" t="s">
        <v>167</v>
      </c>
      <c r="Q298" s="491"/>
      <c r="R298" s="492"/>
      <c r="S298" s="490" t="s">
        <v>213</v>
      </c>
      <c r="T298" s="491"/>
      <c r="U298" s="492"/>
      <c r="V298" s="490" t="s">
        <v>219</v>
      </c>
      <c r="W298" s="491"/>
      <c r="X298" s="492"/>
      <c r="Y298" s="490" t="s">
        <v>225</v>
      </c>
      <c r="Z298" s="491"/>
      <c r="AA298" s="540"/>
      <c r="AB298" s="488"/>
    </row>
    <row r="299" spans="1:28" ht="15.75" customHeight="1">
      <c r="A299" s="493" t="str">
        <f>T(A238)</f>
        <v>Aids to Navigation</v>
      </c>
      <c r="B299" s="494"/>
      <c r="C299" s="96" t="str">
        <f>T(C238)</f>
        <v>FS</v>
      </c>
      <c r="D299" s="99">
        <f>SUM(D238)</f>
        <v>8</v>
      </c>
      <c r="E299" s="495">
        <v>1</v>
      </c>
      <c r="F299" s="496"/>
      <c r="G299" s="495">
        <f>SUM(G238)</f>
        <v>0</v>
      </c>
      <c r="H299" s="499"/>
      <c r="I299" s="496"/>
      <c r="J299" s="501">
        <v>0</v>
      </c>
      <c r="K299" s="502"/>
      <c r="L299" s="503"/>
      <c r="M299" s="501">
        <v>0</v>
      </c>
      <c r="N299" s="502"/>
      <c r="O299" s="503"/>
      <c r="P299" s="501">
        <v>0</v>
      </c>
      <c r="Q299" s="502"/>
      <c r="R299" s="503"/>
      <c r="S299" s="501">
        <v>0</v>
      </c>
      <c r="T299" s="502"/>
      <c r="U299" s="503"/>
      <c r="V299" s="501">
        <v>0</v>
      </c>
      <c r="W299" s="502"/>
      <c r="X299" s="503"/>
      <c r="Y299" s="501">
        <v>0</v>
      </c>
      <c r="Z299" s="502"/>
      <c r="AA299" s="503"/>
      <c r="AB299" s="488"/>
    </row>
    <row r="300" spans="1:28" ht="15.75" customHeight="1">
      <c r="A300" s="507" t="str">
        <f>T(A239)</f>
        <v/>
      </c>
      <c r="B300" s="508"/>
      <c r="C300" s="508"/>
      <c r="D300" s="509"/>
      <c r="E300" s="497"/>
      <c r="F300" s="498"/>
      <c r="G300" s="497"/>
      <c r="H300" s="500"/>
      <c r="I300" s="498"/>
      <c r="J300" s="504"/>
      <c r="K300" s="505"/>
      <c r="L300" s="506"/>
      <c r="M300" s="504"/>
      <c r="N300" s="505"/>
      <c r="O300" s="506"/>
      <c r="P300" s="504"/>
      <c r="Q300" s="505"/>
      <c r="R300" s="506"/>
      <c r="S300" s="504"/>
      <c r="T300" s="505"/>
      <c r="U300" s="506"/>
      <c r="V300" s="504"/>
      <c r="W300" s="505"/>
      <c r="X300" s="506"/>
      <c r="Y300" s="504"/>
      <c r="Z300" s="505"/>
      <c r="AA300" s="506"/>
      <c r="AB300" s="488"/>
    </row>
    <row r="301" spans="1:28" ht="15.75" customHeight="1" thickBot="1">
      <c r="A301" s="510"/>
      <c r="B301" s="511"/>
      <c r="C301" s="511"/>
      <c r="D301" s="512"/>
      <c r="E301" s="513">
        <f>SUM(E299)</f>
        <v>1</v>
      </c>
      <c r="F301" s="514"/>
      <c r="G301" s="515">
        <f>SUM(G299)</f>
        <v>0</v>
      </c>
      <c r="H301" s="513"/>
      <c r="I301" s="514"/>
      <c r="J301" s="515">
        <f>SUM((J299+M299+P299)/3)</f>
        <v>0</v>
      </c>
      <c r="K301" s="513"/>
      <c r="L301" s="513"/>
      <c r="M301" s="513"/>
      <c r="N301" s="513"/>
      <c r="O301" s="513"/>
      <c r="P301" s="513"/>
      <c r="Q301" s="513"/>
      <c r="R301" s="514"/>
      <c r="S301" s="515">
        <f>SUM(((S299*3)+V299+Y299)/5)</f>
        <v>0</v>
      </c>
      <c r="T301" s="513"/>
      <c r="U301" s="513"/>
      <c r="V301" s="513"/>
      <c r="W301" s="513"/>
      <c r="X301" s="513"/>
      <c r="Y301" s="513"/>
      <c r="Z301" s="513"/>
      <c r="AA301" s="542"/>
      <c r="AB301" s="489"/>
    </row>
    <row r="302" spans="1:28" ht="15.75" customHeight="1" thickBot="1">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row>
    <row r="303" spans="1:28" ht="15.75" customHeight="1">
      <c r="A303" s="472" t="str">
        <f>T(A285)</f>
        <v>Cyber Attack</v>
      </c>
      <c r="B303" s="473"/>
      <c r="C303" s="473"/>
      <c r="D303" s="474"/>
      <c r="E303" s="478" t="s">
        <v>5</v>
      </c>
      <c r="F303" s="479"/>
      <c r="G303" s="478" t="s">
        <v>159</v>
      </c>
      <c r="H303" s="482"/>
      <c r="I303" s="479"/>
      <c r="J303" s="484" t="s">
        <v>7</v>
      </c>
      <c r="K303" s="485"/>
      <c r="L303" s="485"/>
      <c r="M303" s="485"/>
      <c r="N303" s="485"/>
      <c r="O303" s="485"/>
      <c r="P303" s="485"/>
      <c r="Q303" s="485"/>
      <c r="R303" s="486"/>
      <c r="S303" s="484" t="s">
        <v>9</v>
      </c>
      <c r="T303" s="485"/>
      <c r="U303" s="485"/>
      <c r="V303" s="485"/>
      <c r="W303" s="485"/>
      <c r="X303" s="485"/>
      <c r="Y303" s="485"/>
      <c r="Z303" s="485"/>
      <c r="AA303" s="541"/>
      <c r="AB303" s="487">
        <f>SUM(((((J307+S307)/2)*G307)*E307))</f>
        <v>0</v>
      </c>
    </row>
    <row r="304" spans="1:28" ht="15.75" customHeight="1">
      <c r="A304" s="475"/>
      <c r="B304" s="476"/>
      <c r="C304" s="476"/>
      <c r="D304" s="477"/>
      <c r="E304" s="480"/>
      <c r="F304" s="481"/>
      <c r="G304" s="480"/>
      <c r="H304" s="483"/>
      <c r="I304" s="481"/>
      <c r="J304" s="490" t="s">
        <v>163</v>
      </c>
      <c r="K304" s="491"/>
      <c r="L304" s="492"/>
      <c r="M304" s="490" t="s">
        <v>165</v>
      </c>
      <c r="N304" s="491"/>
      <c r="O304" s="492"/>
      <c r="P304" s="490" t="s">
        <v>167</v>
      </c>
      <c r="Q304" s="491"/>
      <c r="R304" s="492"/>
      <c r="S304" s="490" t="s">
        <v>213</v>
      </c>
      <c r="T304" s="491"/>
      <c r="U304" s="492"/>
      <c r="V304" s="490" t="s">
        <v>219</v>
      </c>
      <c r="W304" s="491"/>
      <c r="X304" s="492"/>
      <c r="Y304" s="490" t="s">
        <v>225</v>
      </c>
      <c r="Z304" s="491"/>
      <c r="AA304" s="540"/>
      <c r="AB304" s="488"/>
    </row>
    <row r="305" spans="1:28" ht="15.75" customHeight="1">
      <c r="A305" s="493" t="str">
        <f>T(A244)</f>
        <v>Support Craft</v>
      </c>
      <c r="B305" s="494"/>
      <c r="C305" s="96" t="str">
        <f>T(C244)</f>
        <v>FS</v>
      </c>
      <c r="D305" s="99">
        <f>SUM(D244)</f>
        <v>9</v>
      </c>
      <c r="E305" s="495">
        <v>1</v>
      </c>
      <c r="F305" s="496"/>
      <c r="G305" s="495">
        <f>SUM(G244)</f>
        <v>0</v>
      </c>
      <c r="H305" s="499"/>
      <c r="I305" s="496"/>
      <c r="J305" s="501">
        <v>0</v>
      </c>
      <c r="K305" s="502"/>
      <c r="L305" s="503"/>
      <c r="M305" s="501">
        <v>0</v>
      </c>
      <c r="N305" s="502"/>
      <c r="O305" s="503"/>
      <c r="P305" s="501">
        <v>0</v>
      </c>
      <c r="Q305" s="502"/>
      <c r="R305" s="503"/>
      <c r="S305" s="501">
        <v>0</v>
      </c>
      <c r="T305" s="502"/>
      <c r="U305" s="503"/>
      <c r="V305" s="501">
        <v>0</v>
      </c>
      <c r="W305" s="502"/>
      <c r="X305" s="503"/>
      <c r="Y305" s="501">
        <v>0</v>
      </c>
      <c r="Z305" s="502"/>
      <c r="AA305" s="503"/>
      <c r="AB305" s="488"/>
    </row>
    <row r="306" spans="1:28" ht="15.75" customHeight="1">
      <c r="A306" s="507" t="str">
        <f>T(A245)</f>
        <v/>
      </c>
      <c r="B306" s="508"/>
      <c r="C306" s="508"/>
      <c r="D306" s="509"/>
      <c r="E306" s="497"/>
      <c r="F306" s="498"/>
      <c r="G306" s="497"/>
      <c r="H306" s="500"/>
      <c r="I306" s="498"/>
      <c r="J306" s="504"/>
      <c r="K306" s="505"/>
      <c r="L306" s="506"/>
      <c r="M306" s="504"/>
      <c r="N306" s="505"/>
      <c r="O306" s="506"/>
      <c r="P306" s="504"/>
      <c r="Q306" s="505"/>
      <c r="R306" s="506"/>
      <c r="S306" s="504"/>
      <c r="T306" s="505"/>
      <c r="U306" s="506"/>
      <c r="V306" s="504"/>
      <c r="W306" s="505"/>
      <c r="X306" s="506"/>
      <c r="Y306" s="504"/>
      <c r="Z306" s="505"/>
      <c r="AA306" s="506"/>
      <c r="AB306" s="488"/>
    </row>
    <row r="307" spans="1:28" ht="15.75" customHeight="1" thickBot="1">
      <c r="A307" s="510"/>
      <c r="B307" s="511"/>
      <c r="C307" s="511"/>
      <c r="D307" s="512"/>
      <c r="E307" s="513">
        <f>SUM(E305)</f>
        <v>1</v>
      </c>
      <c r="F307" s="514"/>
      <c r="G307" s="515">
        <f>SUM(G305)</f>
        <v>0</v>
      </c>
      <c r="H307" s="513"/>
      <c r="I307" s="514"/>
      <c r="J307" s="515">
        <f>SUM((J305+M305+P305)/3)</f>
        <v>0</v>
      </c>
      <c r="K307" s="513"/>
      <c r="L307" s="513"/>
      <c r="M307" s="513"/>
      <c r="N307" s="513"/>
      <c r="O307" s="513"/>
      <c r="P307" s="513"/>
      <c r="Q307" s="513"/>
      <c r="R307" s="514"/>
      <c r="S307" s="515">
        <f>SUM(((S305*3)+V305+Y305)/5)</f>
        <v>0</v>
      </c>
      <c r="T307" s="513"/>
      <c r="U307" s="513"/>
      <c r="V307" s="513"/>
      <c r="W307" s="513"/>
      <c r="X307" s="513"/>
      <c r="Y307" s="513"/>
      <c r="Z307" s="513"/>
      <c r="AA307" s="542"/>
      <c r="AB307" s="489"/>
    </row>
    <row r="308" spans="1:28" ht="15.75" customHeight="1" thickBot="1">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row>
    <row r="309" spans="1:28" ht="15.75" customHeight="1">
      <c r="A309" s="472" t="str">
        <f>T(A291)</f>
        <v>Cyber Attack</v>
      </c>
      <c r="B309" s="473"/>
      <c r="C309" s="473"/>
      <c r="D309" s="474"/>
      <c r="E309" s="478" t="s">
        <v>5</v>
      </c>
      <c r="F309" s="479"/>
      <c r="G309" s="478" t="s">
        <v>159</v>
      </c>
      <c r="H309" s="482"/>
      <c r="I309" s="479"/>
      <c r="J309" s="484" t="s">
        <v>7</v>
      </c>
      <c r="K309" s="485"/>
      <c r="L309" s="485"/>
      <c r="M309" s="485"/>
      <c r="N309" s="485"/>
      <c r="O309" s="485"/>
      <c r="P309" s="485"/>
      <c r="Q309" s="485"/>
      <c r="R309" s="486"/>
      <c r="S309" s="484" t="s">
        <v>9</v>
      </c>
      <c r="T309" s="485"/>
      <c r="U309" s="485"/>
      <c r="V309" s="485"/>
      <c r="W309" s="485"/>
      <c r="X309" s="485"/>
      <c r="Y309" s="485"/>
      <c r="Z309" s="485"/>
      <c r="AA309" s="541"/>
      <c r="AB309" s="487">
        <f>SUM(((((J313+S313)/2)*G313)*E313))</f>
        <v>0</v>
      </c>
    </row>
    <row r="310" spans="1:28" ht="15.75" customHeight="1">
      <c r="A310" s="475"/>
      <c r="B310" s="476"/>
      <c r="C310" s="476"/>
      <c r="D310" s="477"/>
      <c r="E310" s="480"/>
      <c r="F310" s="481"/>
      <c r="G310" s="480"/>
      <c r="H310" s="483"/>
      <c r="I310" s="481"/>
      <c r="J310" s="490" t="s">
        <v>163</v>
      </c>
      <c r="K310" s="491"/>
      <c r="L310" s="492"/>
      <c r="M310" s="490" t="s">
        <v>165</v>
      </c>
      <c r="N310" s="491"/>
      <c r="O310" s="492"/>
      <c r="P310" s="490" t="s">
        <v>167</v>
      </c>
      <c r="Q310" s="491"/>
      <c r="R310" s="492"/>
      <c r="S310" s="490" t="s">
        <v>213</v>
      </c>
      <c r="T310" s="491"/>
      <c r="U310" s="492"/>
      <c r="V310" s="490" t="s">
        <v>219</v>
      </c>
      <c r="W310" s="491"/>
      <c r="X310" s="492"/>
      <c r="Y310" s="490" t="s">
        <v>225</v>
      </c>
      <c r="Z310" s="491"/>
      <c r="AA310" s="540"/>
      <c r="AB310" s="488"/>
    </row>
    <row r="311" spans="1:28" ht="15.75" customHeight="1">
      <c r="A311" s="493" t="str">
        <f>T(A250)</f>
        <v>Maintenance Facilities</v>
      </c>
      <c r="B311" s="494"/>
      <c r="C311" s="96" t="str">
        <f>T(C250)</f>
        <v>FS</v>
      </c>
      <c r="D311" s="99">
        <f>SUM(D250)</f>
        <v>10</v>
      </c>
      <c r="E311" s="495">
        <v>1</v>
      </c>
      <c r="F311" s="496"/>
      <c r="G311" s="495">
        <f>SUM(G250)</f>
        <v>0</v>
      </c>
      <c r="H311" s="499"/>
      <c r="I311" s="496"/>
      <c r="J311" s="501">
        <v>0</v>
      </c>
      <c r="K311" s="502"/>
      <c r="L311" s="503"/>
      <c r="M311" s="501">
        <v>0</v>
      </c>
      <c r="N311" s="502"/>
      <c r="O311" s="503"/>
      <c r="P311" s="501">
        <v>0</v>
      </c>
      <c r="Q311" s="502"/>
      <c r="R311" s="503"/>
      <c r="S311" s="501">
        <v>0</v>
      </c>
      <c r="T311" s="502"/>
      <c r="U311" s="503"/>
      <c r="V311" s="501">
        <v>0</v>
      </c>
      <c r="W311" s="502"/>
      <c r="X311" s="503"/>
      <c r="Y311" s="501">
        <v>0</v>
      </c>
      <c r="Z311" s="502"/>
      <c r="AA311" s="503"/>
      <c r="AB311" s="488"/>
    </row>
    <row r="312" spans="1:28" ht="15.75" customHeight="1">
      <c r="A312" s="507" t="str">
        <f>T(A251)</f>
        <v/>
      </c>
      <c r="B312" s="508"/>
      <c r="C312" s="508"/>
      <c r="D312" s="509"/>
      <c r="E312" s="497"/>
      <c r="F312" s="498"/>
      <c r="G312" s="497"/>
      <c r="H312" s="500"/>
      <c r="I312" s="498"/>
      <c r="J312" s="504"/>
      <c r="K312" s="505"/>
      <c r="L312" s="506"/>
      <c r="M312" s="504"/>
      <c r="N312" s="505"/>
      <c r="O312" s="506"/>
      <c r="P312" s="504"/>
      <c r="Q312" s="505"/>
      <c r="R312" s="506"/>
      <c r="S312" s="504"/>
      <c r="T312" s="505"/>
      <c r="U312" s="506"/>
      <c r="V312" s="504"/>
      <c r="W312" s="505"/>
      <c r="X312" s="506"/>
      <c r="Y312" s="504"/>
      <c r="Z312" s="505"/>
      <c r="AA312" s="506"/>
      <c r="AB312" s="488"/>
    </row>
    <row r="313" spans="1:28" ht="15.75" customHeight="1" thickBot="1">
      <c r="A313" s="510"/>
      <c r="B313" s="511"/>
      <c r="C313" s="511"/>
      <c r="D313" s="512"/>
      <c r="E313" s="513">
        <f>SUM(E311)</f>
        <v>1</v>
      </c>
      <c r="F313" s="514"/>
      <c r="G313" s="515">
        <f>SUM(G311)</f>
        <v>0</v>
      </c>
      <c r="H313" s="513"/>
      <c r="I313" s="514"/>
      <c r="J313" s="515">
        <f>SUM((J311+M311+P311)/3)</f>
        <v>0</v>
      </c>
      <c r="K313" s="513"/>
      <c r="L313" s="513"/>
      <c r="M313" s="513"/>
      <c r="N313" s="513"/>
      <c r="O313" s="513"/>
      <c r="P313" s="513"/>
      <c r="Q313" s="513"/>
      <c r="R313" s="514"/>
      <c r="S313" s="515">
        <f>SUM(((S311*3)+V311+Y311)/5)</f>
        <v>0</v>
      </c>
      <c r="T313" s="513"/>
      <c r="U313" s="513"/>
      <c r="V313" s="513"/>
      <c r="W313" s="513"/>
      <c r="X313" s="513"/>
      <c r="Y313" s="513"/>
      <c r="Z313" s="513"/>
      <c r="AA313" s="542"/>
      <c r="AB313" s="489"/>
    </row>
    <row r="314" spans="1:28" ht="15.75" customHeight="1"/>
    <row r="315" spans="1:28" ht="31.5" thickBot="1">
      <c r="A315" s="522" t="str">
        <f>T(Definitions!D24)</f>
        <v>Natural Disaster</v>
      </c>
      <c r="B315" s="522"/>
      <c r="C315" s="522"/>
      <c r="D315" s="522"/>
      <c r="E315" s="522"/>
      <c r="F315" s="522"/>
      <c r="G315" s="522"/>
      <c r="H315" s="522"/>
      <c r="I315" s="522"/>
      <c r="J315" s="522"/>
      <c r="K315" s="522"/>
      <c r="L315" s="522"/>
      <c r="M315" s="522"/>
      <c r="N315" s="522"/>
      <c r="O315" s="522"/>
      <c r="P315" s="522"/>
      <c r="Q315" s="522"/>
      <c r="R315" s="522"/>
      <c r="S315" s="522"/>
      <c r="T315" s="522"/>
      <c r="U315" s="522"/>
      <c r="V315" s="522"/>
      <c r="W315" s="522"/>
      <c r="X315" s="522"/>
      <c r="Y315" s="522"/>
      <c r="Z315" s="522"/>
      <c r="AA315" s="522"/>
      <c r="AB315" s="522"/>
    </row>
    <row r="316" spans="1:28" ht="15.75" customHeight="1">
      <c r="A316" s="472" t="str">
        <f>T(A315)</f>
        <v>Natural Disaster</v>
      </c>
      <c r="B316" s="473"/>
      <c r="C316" s="473"/>
      <c r="D316" s="474"/>
      <c r="E316" s="523" t="s">
        <v>5</v>
      </c>
      <c r="F316" s="524"/>
      <c r="G316" s="478" t="s">
        <v>159</v>
      </c>
      <c r="H316" s="482"/>
      <c r="I316" s="479"/>
      <c r="J316" s="484" t="s">
        <v>7</v>
      </c>
      <c r="K316" s="485"/>
      <c r="L316" s="485"/>
      <c r="M316" s="485"/>
      <c r="N316" s="485"/>
      <c r="O316" s="485"/>
      <c r="P316" s="485"/>
      <c r="Q316" s="485"/>
      <c r="R316" s="486"/>
      <c r="S316" s="484" t="s">
        <v>9</v>
      </c>
      <c r="T316" s="485"/>
      <c r="U316" s="485"/>
      <c r="V316" s="485"/>
      <c r="W316" s="485"/>
      <c r="X316" s="485"/>
      <c r="Y316" s="485"/>
      <c r="Z316" s="485"/>
      <c r="AA316" s="541"/>
      <c r="AB316" s="487">
        <f>SUM(((((J320+S320)/2)*G320)*E320))</f>
        <v>0</v>
      </c>
    </row>
    <row r="317" spans="1:28" ht="15.75" customHeight="1">
      <c r="A317" s="475"/>
      <c r="B317" s="476"/>
      <c r="C317" s="476"/>
      <c r="D317" s="477"/>
      <c r="E317" s="525"/>
      <c r="F317" s="526"/>
      <c r="G317" s="480"/>
      <c r="H317" s="483"/>
      <c r="I317" s="481"/>
      <c r="J317" s="490" t="s">
        <v>163</v>
      </c>
      <c r="K317" s="491"/>
      <c r="L317" s="492"/>
      <c r="M317" s="490" t="s">
        <v>165</v>
      </c>
      <c r="N317" s="491"/>
      <c r="O317" s="492"/>
      <c r="P317" s="490" t="s">
        <v>167</v>
      </c>
      <c r="Q317" s="491"/>
      <c r="R317" s="492"/>
      <c r="S317" s="490" t="s">
        <v>213</v>
      </c>
      <c r="T317" s="491"/>
      <c r="U317" s="492"/>
      <c r="V317" s="490" t="s">
        <v>219</v>
      </c>
      <c r="W317" s="491"/>
      <c r="X317" s="492"/>
      <c r="Y317" s="490" t="s">
        <v>225</v>
      </c>
      <c r="Z317" s="491"/>
      <c r="AA317" s="540"/>
      <c r="AB317" s="488"/>
    </row>
    <row r="318" spans="1:28" ht="15.75" customHeight="1">
      <c r="A318" s="493" t="str">
        <f>T(A257)</f>
        <v>Headquarters Building</v>
      </c>
      <c r="B318" s="494"/>
      <c r="C318" s="96" t="str">
        <f>T(C257)</f>
        <v>FS</v>
      </c>
      <c r="D318" s="99">
        <f>SUM(D257)</f>
        <v>1</v>
      </c>
      <c r="E318" s="495">
        <v>1</v>
      </c>
      <c r="F318" s="496"/>
      <c r="G318" s="495">
        <f>SUM(G257)</f>
        <v>0</v>
      </c>
      <c r="H318" s="499"/>
      <c r="I318" s="496"/>
      <c r="J318" s="501">
        <v>0</v>
      </c>
      <c r="K318" s="502"/>
      <c r="L318" s="503"/>
      <c r="M318" s="501">
        <v>0</v>
      </c>
      <c r="N318" s="502"/>
      <c r="O318" s="503"/>
      <c r="P318" s="501">
        <v>0</v>
      </c>
      <c r="Q318" s="502"/>
      <c r="R318" s="503"/>
      <c r="S318" s="501">
        <v>0</v>
      </c>
      <c r="T318" s="502"/>
      <c r="U318" s="503"/>
      <c r="V318" s="501">
        <v>0</v>
      </c>
      <c r="W318" s="502"/>
      <c r="X318" s="503"/>
      <c r="Y318" s="501">
        <v>0</v>
      </c>
      <c r="Z318" s="502"/>
      <c r="AA318" s="503"/>
      <c r="AB318" s="488"/>
    </row>
    <row r="319" spans="1:28" ht="15.75" customHeight="1">
      <c r="A319" s="507" t="str">
        <f>T(A258)</f>
        <v/>
      </c>
      <c r="B319" s="508"/>
      <c r="C319" s="508"/>
      <c r="D319" s="509"/>
      <c r="E319" s="497"/>
      <c r="F319" s="498"/>
      <c r="G319" s="497"/>
      <c r="H319" s="500"/>
      <c r="I319" s="498"/>
      <c r="J319" s="504"/>
      <c r="K319" s="505"/>
      <c r="L319" s="506"/>
      <c r="M319" s="504"/>
      <c r="N319" s="505"/>
      <c r="O319" s="506"/>
      <c r="P319" s="504"/>
      <c r="Q319" s="505"/>
      <c r="R319" s="506"/>
      <c r="S319" s="504"/>
      <c r="T319" s="505"/>
      <c r="U319" s="506"/>
      <c r="V319" s="504"/>
      <c r="W319" s="505"/>
      <c r="X319" s="506"/>
      <c r="Y319" s="504"/>
      <c r="Z319" s="505"/>
      <c r="AA319" s="506"/>
      <c r="AB319" s="488"/>
    </row>
    <row r="320" spans="1:28" ht="15.75" customHeight="1" thickBot="1">
      <c r="A320" s="510"/>
      <c r="B320" s="511"/>
      <c r="C320" s="511"/>
      <c r="D320" s="512"/>
      <c r="E320" s="513">
        <f>SUM(E318)</f>
        <v>1</v>
      </c>
      <c r="F320" s="514"/>
      <c r="G320" s="515">
        <f>SUM(G318)</f>
        <v>0</v>
      </c>
      <c r="H320" s="513"/>
      <c r="I320" s="514"/>
      <c r="J320" s="515">
        <f>SUM((J318+M318+P318)/3)</f>
        <v>0</v>
      </c>
      <c r="K320" s="513"/>
      <c r="L320" s="513"/>
      <c r="M320" s="513"/>
      <c r="N320" s="513"/>
      <c r="O320" s="513"/>
      <c r="P320" s="513"/>
      <c r="Q320" s="513"/>
      <c r="R320" s="514"/>
      <c r="S320" s="515">
        <f>SUM(((S318*3)+V318+Y318)/5)</f>
        <v>0</v>
      </c>
      <c r="T320" s="513"/>
      <c r="U320" s="513"/>
      <c r="V320" s="513"/>
      <c r="W320" s="513"/>
      <c r="X320" s="513"/>
      <c r="Y320" s="513"/>
      <c r="Z320" s="513"/>
      <c r="AA320" s="542"/>
      <c r="AB320" s="489"/>
    </row>
    <row r="321" spans="1:28" ht="15.75" customHeight="1" thickBot="1">
      <c r="A321" s="114"/>
      <c r="B321" s="114"/>
      <c r="C321" s="114"/>
      <c r="D321" s="114"/>
      <c r="E321" s="114"/>
      <c r="F321" s="114"/>
      <c r="G321" s="114"/>
      <c r="H321" s="114"/>
      <c r="I321" s="114"/>
      <c r="J321" s="100"/>
      <c r="K321" s="100"/>
      <c r="L321" s="100"/>
      <c r="M321" s="100"/>
      <c r="N321" s="100"/>
      <c r="O321" s="100"/>
      <c r="P321" s="100"/>
      <c r="Q321" s="100"/>
      <c r="R321" s="100"/>
      <c r="S321" s="100"/>
      <c r="T321" s="100"/>
      <c r="U321" s="100"/>
      <c r="V321" s="100"/>
      <c r="W321" s="100"/>
      <c r="X321" s="100"/>
      <c r="Y321" s="100"/>
      <c r="Z321" s="100"/>
      <c r="AA321" s="100"/>
      <c r="AB321" s="114"/>
    </row>
    <row r="322" spans="1:28" ht="15.75" customHeight="1">
      <c r="A322" s="472" t="str">
        <f>T(A315)</f>
        <v>Natural Disaster</v>
      </c>
      <c r="B322" s="473"/>
      <c r="C322" s="473"/>
      <c r="D322" s="474"/>
      <c r="E322" s="523" t="s">
        <v>5</v>
      </c>
      <c r="F322" s="524"/>
      <c r="G322" s="478" t="s">
        <v>159</v>
      </c>
      <c r="H322" s="482"/>
      <c r="I322" s="479"/>
      <c r="J322" s="484" t="s">
        <v>7</v>
      </c>
      <c r="K322" s="485"/>
      <c r="L322" s="485"/>
      <c r="M322" s="485"/>
      <c r="N322" s="485"/>
      <c r="O322" s="485"/>
      <c r="P322" s="485"/>
      <c r="Q322" s="485"/>
      <c r="R322" s="486"/>
      <c r="S322" s="484" t="s">
        <v>9</v>
      </c>
      <c r="T322" s="485"/>
      <c r="U322" s="485"/>
      <c r="V322" s="485"/>
      <c r="W322" s="485"/>
      <c r="X322" s="485"/>
      <c r="Y322" s="485"/>
      <c r="Z322" s="485"/>
      <c r="AA322" s="541"/>
      <c r="AB322" s="487">
        <f>SUM(((((J326+S326)/2)*G326)*E326))</f>
        <v>0</v>
      </c>
    </row>
    <row r="323" spans="1:28" ht="15.75" customHeight="1">
      <c r="A323" s="475"/>
      <c r="B323" s="476"/>
      <c r="C323" s="476"/>
      <c r="D323" s="477"/>
      <c r="E323" s="525"/>
      <c r="F323" s="526"/>
      <c r="G323" s="480"/>
      <c r="H323" s="483"/>
      <c r="I323" s="481"/>
      <c r="J323" s="490" t="s">
        <v>163</v>
      </c>
      <c r="K323" s="491"/>
      <c r="L323" s="492"/>
      <c r="M323" s="490" t="s">
        <v>165</v>
      </c>
      <c r="N323" s="491"/>
      <c r="O323" s="492"/>
      <c r="P323" s="490" t="s">
        <v>167</v>
      </c>
      <c r="Q323" s="491"/>
      <c r="R323" s="492"/>
      <c r="S323" s="490" t="s">
        <v>213</v>
      </c>
      <c r="T323" s="491"/>
      <c r="U323" s="492"/>
      <c r="V323" s="490" t="s">
        <v>219</v>
      </c>
      <c r="W323" s="491"/>
      <c r="X323" s="492"/>
      <c r="Y323" s="490" t="s">
        <v>225</v>
      </c>
      <c r="Z323" s="491"/>
      <c r="AA323" s="540"/>
      <c r="AB323" s="488"/>
    </row>
    <row r="324" spans="1:28" ht="15.75" customHeight="1">
      <c r="A324" s="493" t="str">
        <f>T(A263)</f>
        <v>System Owned Ferry Terminals</v>
      </c>
      <c r="B324" s="494"/>
      <c r="C324" s="96" t="str">
        <f>T(C263)</f>
        <v>FS</v>
      </c>
      <c r="D324" s="99">
        <f>SUM(D263)</f>
        <v>2</v>
      </c>
      <c r="E324" s="495">
        <v>1</v>
      </c>
      <c r="F324" s="496"/>
      <c r="G324" s="495">
        <f>SUM(G263)</f>
        <v>0</v>
      </c>
      <c r="H324" s="499"/>
      <c r="I324" s="496"/>
      <c r="J324" s="501">
        <v>0</v>
      </c>
      <c r="K324" s="502"/>
      <c r="L324" s="503"/>
      <c r="M324" s="501">
        <v>0</v>
      </c>
      <c r="N324" s="502"/>
      <c r="O324" s="503"/>
      <c r="P324" s="501">
        <v>0</v>
      </c>
      <c r="Q324" s="502"/>
      <c r="R324" s="503"/>
      <c r="S324" s="501">
        <v>0</v>
      </c>
      <c r="T324" s="502"/>
      <c r="U324" s="503"/>
      <c r="V324" s="501">
        <v>0</v>
      </c>
      <c r="W324" s="502"/>
      <c r="X324" s="503"/>
      <c r="Y324" s="501">
        <v>0</v>
      </c>
      <c r="Z324" s="502"/>
      <c r="AA324" s="503"/>
      <c r="AB324" s="488"/>
    </row>
    <row r="325" spans="1:28" ht="15.75" customHeight="1">
      <c r="A325" s="507" t="str">
        <f>T(A264)</f>
        <v/>
      </c>
      <c r="B325" s="508"/>
      <c r="C325" s="508"/>
      <c r="D325" s="509"/>
      <c r="E325" s="497"/>
      <c r="F325" s="498"/>
      <c r="G325" s="497"/>
      <c r="H325" s="500"/>
      <c r="I325" s="498"/>
      <c r="J325" s="504"/>
      <c r="K325" s="505"/>
      <c r="L325" s="506"/>
      <c r="M325" s="504"/>
      <c r="N325" s="505"/>
      <c r="O325" s="506"/>
      <c r="P325" s="504"/>
      <c r="Q325" s="505"/>
      <c r="R325" s="506"/>
      <c r="S325" s="504"/>
      <c r="T325" s="505"/>
      <c r="U325" s="506"/>
      <c r="V325" s="504"/>
      <c r="W325" s="505"/>
      <c r="X325" s="506"/>
      <c r="Y325" s="504"/>
      <c r="Z325" s="505"/>
      <c r="AA325" s="506"/>
      <c r="AB325" s="488"/>
    </row>
    <row r="326" spans="1:28" ht="15.75" customHeight="1" thickBot="1">
      <c r="A326" s="510"/>
      <c r="B326" s="511"/>
      <c r="C326" s="511"/>
      <c r="D326" s="512"/>
      <c r="E326" s="513">
        <f>SUM(E324)</f>
        <v>1</v>
      </c>
      <c r="F326" s="514"/>
      <c r="G326" s="515">
        <f>SUM(G324)</f>
        <v>0</v>
      </c>
      <c r="H326" s="513"/>
      <c r="I326" s="514"/>
      <c r="J326" s="515">
        <f>SUM((J324+M324+P324)/3)</f>
        <v>0</v>
      </c>
      <c r="K326" s="513"/>
      <c r="L326" s="513"/>
      <c r="M326" s="513"/>
      <c r="N326" s="513"/>
      <c r="O326" s="513"/>
      <c r="P326" s="513"/>
      <c r="Q326" s="513"/>
      <c r="R326" s="514"/>
      <c r="S326" s="515">
        <f>SUM(((S324*3)+V324+Y324)/5)</f>
        <v>0</v>
      </c>
      <c r="T326" s="513"/>
      <c r="U326" s="513"/>
      <c r="V326" s="513"/>
      <c r="W326" s="513"/>
      <c r="X326" s="513"/>
      <c r="Y326" s="513"/>
      <c r="Z326" s="513"/>
      <c r="AA326" s="542"/>
      <c r="AB326" s="489"/>
    </row>
    <row r="327" spans="1:28" ht="15.75" customHeight="1" thickBot="1">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row>
    <row r="328" spans="1:28" ht="15.75" customHeight="1">
      <c r="A328" s="472" t="str">
        <f>T(A322)</f>
        <v>Natural Disaster</v>
      </c>
      <c r="B328" s="473"/>
      <c r="C328" s="473"/>
      <c r="D328" s="474"/>
      <c r="E328" s="478" t="s">
        <v>5</v>
      </c>
      <c r="F328" s="479"/>
      <c r="G328" s="478" t="s">
        <v>159</v>
      </c>
      <c r="H328" s="482"/>
      <c r="I328" s="479"/>
      <c r="J328" s="484" t="s">
        <v>7</v>
      </c>
      <c r="K328" s="485"/>
      <c r="L328" s="485"/>
      <c r="M328" s="485"/>
      <c r="N328" s="485"/>
      <c r="O328" s="485"/>
      <c r="P328" s="485"/>
      <c r="Q328" s="485"/>
      <c r="R328" s="486"/>
      <c r="S328" s="484" t="s">
        <v>9</v>
      </c>
      <c r="T328" s="485"/>
      <c r="U328" s="485"/>
      <c r="V328" s="485"/>
      <c r="W328" s="485"/>
      <c r="X328" s="485"/>
      <c r="Y328" s="485"/>
      <c r="Z328" s="485"/>
      <c r="AA328" s="541"/>
      <c r="AB328" s="487">
        <f>SUM(((((J332+S332)/2)*G332)*E332))</f>
        <v>0</v>
      </c>
    </row>
    <row r="329" spans="1:28" ht="15.75" customHeight="1">
      <c r="A329" s="475"/>
      <c r="B329" s="476"/>
      <c r="C329" s="476"/>
      <c r="D329" s="477"/>
      <c r="E329" s="480"/>
      <c r="F329" s="481"/>
      <c r="G329" s="480"/>
      <c r="H329" s="483"/>
      <c r="I329" s="481"/>
      <c r="J329" s="490" t="s">
        <v>163</v>
      </c>
      <c r="K329" s="491"/>
      <c r="L329" s="492"/>
      <c r="M329" s="490" t="s">
        <v>165</v>
      </c>
      <c r="N329" s="491"/>
      <c r="O329" s="492"/>
      <c r="P329" s="490" t="s">
        <v>167</v>
      </c>
      <c r="Q329" s="491"/>
      <c r="R329" s="492"/>
      <c r="S329" s="490" t="s">
        <v>213</v>
      </c>
      <c r="T329" s="491"/>
      <c r="U329" s="492"/>
      <c r="V329" s="490" t="s">
        <v>219</v>
      </c>
      <c r="W329" s="491"/>
      <c r="X329" s="492"/>
      <c r="Y329" s="490" t="s">
        <v>225</v>
      </c>
      <c r="Z329" s="491"/>
      <c r="AA329" s="540"/>
      <c r="AB329" s="488"/>
    </row>
    <row r="330" spans="1:28" ht="15.75" customHeight="1">
      <c r="A330" s="493" t="str">
        <f>T(A269)</f>
        <v>Parking Structures</v>
      </c>
      <c r="B330" s="494"/>
      <c r="C330" s="96" t="str">
        <f>T(C269)</f>
        <v>FS</v>
      </c>
      <c r="D330" s="99">
        <f>SUM(D269)</f>
        <v>3</v>
      </c>
      <c r="E330" s="495">
        <v>1</v>
      </c>
      <c r="F330" s="496"/>
      <c r="G330" s="495">
        <f>SUM(G269)</f>
        <v>0</v>
      </c>
      <c r="H330" s="499"/>
      <c r="I330" s="496"/>
      <c r="J330" s="501">
        <v>0</v>
      </c>
      <c r="K330" s="502"/>
      <c r="L330" s="503"/>
      <c r="M330" s="501">
        <v>0</v>
      </c>
      <c r="N330" s="502"/>
      <c r="O330" s="503"/>
      <c r="P330" s="501">
        <v>0</v>
      </c>
      <c r="Q330" s="502"/>
      <c r="R330" s="503"/>
      <c r="S330" s="501">
        <v>0</v>
      </c>
      <c r="T330" s="502"/>
      <c r="U330" s="503"/>
      <c r="V330" s="501">
        <v>0</v>
      </c>
      <c r="W330" s="502"/>
      <c r="X330" s="503"/>
      <c r="Y330" s="501">
        <v>0</v>
      </c>
      <c r="Z330" s="502"/>
      <c r="AA330" s="503"/>
      <c r="AB330" s="488"/>
    </row>
    <row r="331" spans="1:28" ht="15.75" customHeight="1">
      <c r="A331" s="507" t="str">
        <f>T(A270)</f>
        <v/>
      </c>
      <c r="B331" s="508"/>
      <c r="C331" s="508"/>
      <c r="D331" s="509"/>
      <c r="E331" s="497"/>
      <c r="F331" s="498"/>
      <c r="G331" s="497"/>
      <c r="H331" s="500"/>
      <c r="I331" s="498"/>
      <c r="J331" s="504"/>
      <c r="K331" s="505"/>
      <c r="L331" s="506"/>
      <c r="M331" s="504"/>
      <c r="N331" s="505"/>
      <c r="O331" s="506"/>
      <c r="P331" s="504"/>
      <c r="Q331" s="505"/>
      <c r="R331" s="506"/>
      <c r="S331" s="504"/>
      <c r="T331" s="505"/>
      <c r="U331" s="506"/>
      <c r="V331" s="504"/>
      <c r="W331" s="505"/>
      <c r="X331" s="506"/>
      <c r="Y331" s="504"/>
      <c r="Z331" s="505"/>
      <c r="AA331" s="506"/>
      <c r="AB331" s="488"/>
    </row>
    <row r="332" spans="1:28" ht="15.75" customHeight="1" thickBot="1">
      <c r="A332" s="510"/>
      <c r="B332" s="511"/>
      <c r="C332" s="511"/>
      <c r="D332" s="512"/>
      <c r="E332" s="513">
        <f>SUM(E330)</f>
        <v>1</v>
      </c>
      <c r="F332" s="514"/>
      <c r="G332" s="515">
        <f>SUM(G330)</f>
        <v>0</v>
      </c>
      <c r="H332" s="513"/>
      <c r="I332" s="514"/>
      <c r="J332" s="515">
        <f>SUM((J330+M330+P330)/3)</f>
        <v>0</v>
      </c>
      <c r="K332" s="513"/>
      <c r="L332" s="513"/>
      <c r="M332" s="513"/>
      <c r="N332" s="513"/>
      <c r="O332" s="513"/>
      <c r="P332" s="513"/>
      <c r="Q332" s="513"/>
      <c r="R332" s="514"/>
      <c r="S332" s="515">
        <f>SUM(((S330*3)+V330+Y330)/5)</f>
        <v>0</v>
      </c>
      <c r="T332" s="513"/>
      <c r="U332" s="513"/>
      <c r="V332" s="513"/>
      <c r="W332" s="513"/>
      <c r="X332" s="513"/>
      <c r="Y332" s="513"/>
      <c r="Z332" s="513"/>
      <c r="AA332" s="542"/>
      <c r="AB332" s="489"/>
    </row>
    <row r="333" spans="1:28" ht="15.75" customHeight="1" thickBot="1">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row>
    <row r="334" spans="1:28" ht="15.75" customHeight="1">
      <c r="A334" s="472" t="str">
        <f>T(A328)</f>
        <v>Natural Disaster</v>
      </c>
      <c r="B334" s="473"/>
      <c r="C334" s="473"/>
      <c r="D334" s="474"/>
      <c r="E334" s="478" t="s">
        <v>5</v>
      </c>
      <c r="F334" s="479"/>
      <c r="G334" s="478" t="s">
        <v>159</v>
      </c>
      <c r="H334" s="482"/>
      <c r="I334" s="479"/>
      <c r="J334" s="484" t="s">
        <v>7</v>
      </c>
      <c r="K334" s="485"/>
      <c r="L334" s="485"/>
      <c r="M334" s="485"/>
      <c r="N334" s="485"/>
      <c r="O334" s="485"/>
      <c r="P334" s="485"/>
      <c r="Q334" s="485"/>
      <c r="R334" s="486"/>
      <c r="S334" s="484" t="s">
        <v>9</v>
      </c>
      <c r="T334" s="485"/>
      <c r="U334" s="485"/>
      <c r="V334" s="485"/>
      <c r="W334" s="485"/>
      <c r="X334" s="485"/>
      <c r="Y334" s="485"/>
      <c r="Z334" s="485"/>
      <c r="AA334" s="541"/>
      <c r="AB334" s="487">
        <f>SUM(((((J338+S338)/2)*G338)*E338))</f>
        <v>0</v>
      </c>
    </row>
    <row r="335" spans="1:28" ht="15.75" customHeight="1">
      <c r="A335" s="475"/>
      <c r="B335" s="476"/>
      <c r="C335" s="476"/>
      <c r="D335" s="477"/>
      <c r="E335" s="480"/>
      <c r="F335" s="481"/>
      <c r="G335" s="480"/>
      <c r="H335" s="483"/>
      <c r="I335" s="481"/>
      <c r="J335" s="490" t="s">
        <v>163</v>
      </c>
      <c r="K335" s="491"/>
      <c r="L335" s="492"/>
      <c r="M335" s="490" t="s">
        <v>165</v>
      </c>
      <c r="N335" s="491"/>
      <c r="O335" s="492"/>
      <c r="P335" s="490" t="s">
        <v>167</v>
      </c>
      <c r="Q335" s="491"/>
      <c r="R335" s="492"/>
      <c r="S335" s="490" t="s">
        <v>213</v>
      </c>
      <c r="T335" s="491"/>
      <c r="U335" s="492"/>
      <c r="V335" s="490" t="s">
        <v>219</v>
      </c>
      <c r="W335" s="491"/>
      <c r="X335" s="492"/>
      <c r="Y335" s="490" t="s">
        <v>225</v>
      </c>
      <c r="Z335" s="491"/>
      <c r="AA335" s="540"/>
      <c r="AB335" s="488"/>
    </row>
    <row r="336" spans="1:28" ht="15.75" customHeight="1">
      <c r="A336" s="493" t="str">
        <f>T(A275)</f>
        <v>Ferry Vessel - Type 1</v>
      </c>
      <c r="B336" s="494"/>
      <c r="C336" s="96" t="str">
        <f>T(C275)</f>
        <v>FS</v>
      </c>
      <c r="D336" s="99">
        <f>SUM(D275)</f>
        <v>4</v>
      </c>
      <c r="E336" s="495">
        <v>1</v>
      </c>
      <c r="F336" s="496"/>
      <c r="G336" s="495">
        <f>SUM(G275)</f>
        <v>0</v>
      </c>
      <c r="H336" s="499"/>
      <c r="I336" s="496"/>
      <c r="J336" s="501">
        <v>0</v>
      </c>
      <c r="K336" s="502"/>
      <c r="L336" s="503"/>
      <c r="M336" s="501">
        <v>0</v>
      </c>
      <c r="N336" s="502"/>
      <c r="O336" s="503"/>
      <c r="P336" s="501">
        <v>0</v>
      </c>
      <c r="Q336" s="502"/>
      <c r="R336" s="503"/>
      <c r="S336" s="501">
        <v>0</v>
      </c>
      <c r="T336" s="502"/>
      <c r="U336" s="503"/>
      <c r="V336" s="501">
        <v>0</v>
      </c>
      <c r="W336" s="502"/>
      <c r="X336" s="503"/>
      <c r="Y336" s="501">
        <v>0</v>
      </c>
      <c r="Z336" s="502"/>
      <c r="AA336" s="503"/>
      <c r="AB336" s="488"/>
    </row>
    <row r="337" spans="1:28" ht="15.75" customHeight="1">
      <c r="A337" s="507" t="str">
        <f>T(A276)</f>
        <v/>
      </c>
      <c r="B337" s="508"/>
      <c r="C337" s="508"/>
      <c r="D337" s="509"/>
      <c r="E337" s="497"/>
      <c r="F337" s="498"/>
      <c r="G337" s="497"/>
      <c r="H337" s="500"/>
      <c r="I337" s="498"/>
      <c r="J337" s="504"/>
      <c r="K337" s="505"/>
      <c r="L337" s="506"/>
      <c r="M337" s="504"/>
      <c r="N337" s="505"/>
      <c r="O337" s="506"/>
      <c r="P337" s="504"/>
      <c r="Q337" s="505"/>
      <c r="R337" s="506"/>
      <c r="S337" s="504"/>
      <c r="T337" s="505"/>
      <c r="U337" s="506"/>
      <c r="V337" s="504"/>
      <c r="W337" s="505"/>
      <c r="X337" s="506"/>
      <c r="Y337" s="504"/>
      <c r="Z337" s="505"/>
      <c r="AA337" s="506"/>
      <c r="AB337" s="488"/>
    </row>
    <row r="338" spans="1:28" ht="15.75" customHeight="1" thickBot="1">
      <c r="A338" s="510"/>
      <c r="B338" s="511"/>
      <c r="C338" s="511"/>
      <c r="D338" s="512"/>
      <c r="E338" s="513">
        <f>SUM(E336)</f>
        <v>1</v>
      </c>
      <c r="F338" s="514"/>
      <c r="G338" s="515">
        <f>SUM(G336)</f>
        <v>0</v>
      </c>
      <c r="H338" s="513"/>
      <c r="I338" s="514"/>
      <c r="J338" s="515">
        <f>SUM((J336+M336+P336)/3)</f>
        <v>0</v>
      </c>
      <c r="K338" s="513"/>
      <c r="L338" s="513"/>
      <c r="M338" s="513"/>
      <c r="N338" s="513"/>
      <c r="O338" s="513"/>
      <c r="P338" s="513"/>
      <c r="Q338" s="513"/>
      <c r="R338" s="514"/>
      <c r="S338" s="515">
        <f>SUM(((S336*3)+V336+Y336)/5)</f>
        <v>0</v>
      </c>
      <c r="T338" s="513"/>
      <c r="U338" s="513"/>
      <c r="V338" s="513"/>
      <c r="W338" s="513"/>
      <c r="X338" s="513"/>
      <c r="Y338" s="513"/>
      <c r="Z338" s="513"/>
      <c r="AA338" s="542"/>
      <c r="AB338" s="489"/>
    </row>
    <row r="339" spans="1:28" ht="15.75" customHeight="1" thickBot="1">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row>
    <row r="340" spans="1:28" ht="15.75" customHeight="1">
      <c r="A340" s="472" t="str">
        <f>T(A334)</f>
        <v>Natural Disaster</v>
      </c>
      <c r="B340" s="473"/>
      <c r="C340" s="473"/>
      <c r="D340" s="474"/>
      <c r="E340" s="478" t="s">
        <v>5</v>
      </c>
      <c r="F340" s="479"/>
      <c r="G340" s="478" t="s">
        <v>159</v>
      </c>
      <c r="H340" s="482"/>
      <c r="I340" s="479"/>
      <c r="J340" s="484" t="s">
        <v>7</v>
      </c>
      <c r="K340" s="485"/>
      <c r="L340" s="485"/>
      <c r="M340" s="485"/>
      <c r="N340" s="485"/>
      <c r="O340" s="485"/>
      <c r="P340" s="485"/>
      <c r="Q340" s="485"/>
      <c r="R340" s="486"/>
      <c r="S340" s="484" t="s">
        <v>9</v>
      </c>
      <c r="T340" s="485"/>
      <c r="U340" s="485"/>
      <c r="V340" s="485"/>
      <c r="W340" s="485"/>
      <c r="X340" s="485"/>
      <c r="Y340" s="485"/>
      <c r="Z340" s="485"/>
      <c r="AA340" s="541"/>
      <c r="AB340" s="487">
        <f>SUM(((((J344+S344)/2)*G344)*E344))</f>
        <v>0</v>
      </c>
    </row>
    <row r="341" spans="1:28" ht="15.75" customHeight="1">
      <c r="A341" s="475"/>
      <c r="B341" s="476"/>
      <c r="C341" s="476"/>
      <c r="D341" s="477"/>
      <c r="E341" s="480"/>
      <c r="F341" s="481"/>
      <c r="G341" s="480"/>
      <c r="H341" s="483"/>
      <c r="I341" s="481"/>
      <c r="J341" s="490" t="s">
        <v>163</v>
      </c>
      <c r="K341" s="491"/>
      <c r="L341" s="492"/>
      <c r="M341" s="490" t="s">
        <v>165</v>
      </c>
      <c r="N341" s="491"/>
      <c r="O341" s="492"/>
      <c r="P341" s="490" t="s">
        <v>167</v>
      </c>
      <c r="Q341" s="491"/>
      <c r="R341" s="492"/>
      <c r="S341" s="490" t="s">
        <v>213</v>
      </c>
      <c r="T341" s="491"/>
      <c r="U341" s="492"/>
      <c r="V341" s="490" t="s">
        <v>219</v>
      </c>
      <c r="W341" s="491"/>
      <c r="X341" s="492"/>
      <c r="Y341" s="490" t="s">
        <v>225</v>
      </c>
      <c r="Z341" s="491"/>
      <c r="AA341" s="540"/>
      <c r="AB341" s="488"/>
    </row>
    <row r="342" spans="1:28" ht="15.75" customHeight="1">
      <c r="A342" s="493" t="str">
        <f>T(A281)</f>
        <v>Ferry Vessel - Type 2</v>
      </c>
      <c r="B342" s="494"/>
      <c r="C342" s="96" t="str">
        <f>T(C281)</f>
        <v>FS</v>
      </c>
      <c r="D342" s="99">
        <f>SUM(D281)</f>
        <v>5</v>
      </c>
      <c r="E342" s="495">
        <v>1</v>
      </c>
      <c r="F342" s="496"/>
      <c r="G342" s="495">
        <f>SUM(G281)</f>
        <v>0</v>
      </c>
      <c r="H342" s="499"/>
      <c r="I342" s="496"/>
      <c r="J342" s="501">
        <v>0</v>
      </c>
      <c r="K342" s="502"/>
      <c r="L342" s="503"/>
      <c r="M342" s="501">
        <v>0</v>
      </c>
      <c r="N342" s="502"/>
      <c r="O342" s="503"/>
      <c r="P342" s="501">
        <v>0</v>
      </c>
      <c r="Q342" s="502"/>
      <c r="R342" s="503"/>
      <c r="S342" s="501">
        <v>0</v>
      </c>
      <c r="T342" s="502"/>
      <c r="U342" s="503"/>
      <c r="V342" s="501">
        <v>0</v>
      </c>
      <c r="W342" s="502"/>
      <c r="X342" s="503"/>
      <c r="Y342" s="501">
        <v>0</v>
      </c>
      <c r="Z342" s="502"/>
      <c r="AA342" s="503"/>
      <c r="AB342" s="488"/>
    </row>
    <row r="343" spans="1:28" ht="15.75" customHeight="1">
      <c r="A343" s="507" t="str">
        <f>T(A282)</f>
        <v/>
      </c>
      <c r="B343" s="508"/>
      <c r="C343" s="508"/>
      <c r="D343" s="509"/>
      <c r="E343" s="497"/>
      <c r="F343" s="498"/>
      <c r="G343" s="497"/>
      <c r="H343" s="500"/>
      <c r="I343" s="498"/>
      <c r="J343" s="504"/>
      <c r="K343" s="505"/>
      <c r="L343" s="506"/>
      <c r="M343" s="504"/>
      <c r="N343" s="505"/>
      <c r="O343" s="506"/>
      <c r="P343" s="504"/>
      <c r="Q343" s="505"/>
      <c r="R343" s="506"/>
      <c r="S343" s="504"/>
      <c r="T343" s="505"/>
      <c r="U343" s="506"/>
      <c r="V343" s="504"/>
      <c r="W343" s="505"/>
      <c r="X343" s="506"/>
      <c r="Y343" s="504"/>
      <c r="Z343" s="505"/>
      <c r="AA343" s="506"/>
      <c r="AB343" s="488"/>
    </row>
    <row r="344" spans="1:28" ht="15.75" customHeight="1" thickBot="1">
      <c r="A344" s="510"/>
      <c r="B344" s="511"/>
      <c r="C344" s="511"/>
      <c r="D344" s="512"/>
      <c r="E344" s="513">
        <f>SUM(E342)</f>
        <v>1</v>
      </c>
      <c r="F344" s="514"/>
      <c r="G344" s="515">
        <f>SUM(G342)</f>
        <v>0</v>
      </c>
      <c r="H344" s="513"/>
      <c r="I344" s="514"/>
      <c r="J344" s="515">
        <f>SUM((J342+M342+P342)/3)</f>
        <v>0</v>
      </c>
      <c r="K344" s="513"/>
      <c r="L344" s="513"/>
      <c r="M344" s="513"/>
      <c r="N344" s="513"/>
      <c r="O344" s="513"/>
      <c r="P344" s="513"/>
      <c r="Q344" s="513"/>
      <c r="R344" s="514"/>
      <c r="S344" s="515">
        <f>SUM(((S342*3)+V342+Y342)/5)</f>
        <v>0</v>
      </c>
      <c r="T344" s="513"/>
      <c r="U344" s="513"/>
      <c r="V344" s="513"/>
      <c r="W344" s="513"/>
      <c r="X344" s="513"/>
      <c r="Y344" s="513"/>
      <c r="Z344" s="513"/>
      <c r="AA344" s="542"/>
      <c r="AB344" s="489"/>
    </row>
    <row r="345" spans="1:28" ht="15.75" customHeight="1" thickBot="1">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row>
    <row r="346" spans="1:28" ht="15.75" customHeight="1">
      <c r="A346" s="472" t="str">
        <f>T(A340)</f>
        <v>Natural Disaster</v>
      </c>
      <c r="B346" s="473"/>
      <c r="C346" s="473"/>
      <c r="D346" s="474"/>
      <c r="E346" s="478" t="s">
        <v>5</v>
      </c>
      <c r="F346" s="479"/>
      <c r="G346" s="478" t="s">
        <v>159</v>
      </c>
      <c r="H346" s="482"/>
      <c r="I346" s="479"/>
      <c r="J346" s="484" t="s">
        <v>7</v>
      </c>
      <c r="K346" s="485"/>
      <c r="L346" s="485"/>
      <c r="M346" s="485"/>
      <c r="N346" s="485"/>
      <c r="O346" s="485"/>
      <c r="P346" s="485"/>
      <c r="Q346" s="485"/>
      <c r="R346" s="486"/>
      <c r="S346" s="484" t="s">
        <v>9</v>
      </c>
      <c r="T346" s="485"/>
      <c r="U346" s="485"/>
      <c r="V346" s="485"/>
      <c r="W346" s="485"/>
      <c r="X346" s="485"/>
      <c r="Y346" s="485"/>
      <c r="Z346" s="485"/>
      <c r="AA346" s="541"/>
      <c r="AB346" s="487">
        <f>SUM(((((J350+S350)/2)*G350)*E350))</f>
        <v>0</v>
      </c>
    </row>
    <row r="347" spans="1:28" ht="15.75" customHeight="1">
      <c r="A347" s="475"/>
      <c r="B347" s="476"/>
      <c r="C347" s="476"/>
      <c r="D347" s="477"/>
      <c r="E347" s="480"/>
      <c r="F347" s="481"/>
      <c r="G347" s="480"/>
      <c r="H347" s="483"/>
      <c r="I347" s="481"/>
      <c r="J347" s="490" t="s">
        <v>163</v>
      </c>
      <c r="K347" s="491"/>
      <c r="L347" s="492"/>
      <c r="M347" s="490" t="s">
        <v>165</v>
      </c>
      <c r="N347" s="491"/>
      <c r="O347" s="492"/>
      <c r="P347" s="490" t="s">
        <v>167</v>
      </c>
      <c r="Q347" s="491"/>
      <c r="R347" s="492"/>
      <c r="S347" s="490" t="s">
        <v>213</v>
      </c>
      <c r="T347" s="491"/>
      <c r="U347" s="492"/>
      <c r="V347" s="490" t="s">
        <v>219</v>
      </c>
      <c r="W347" s="491"/>
      <c r="X347" s="492"/>
      <c r="Y347" s="490" t="s">
        <v>225</v>
      </c>
      <c r="Z347" s="491"/>
      <c r="AA347" s="540"/>
      <c r="AB347" s="488"/>
    </row>
    <row r="348" spans="1:28" ht="15.75" customHeight="1">
      <c r="A348" s="493" t="str">
        <f>T(A287)</f>
        <v>Primary Control Center</v>
      </c>
      <c r="B348" s="494"/>
      <c r="C348" s="96" t="str">
        <f>T(C287)</f>
        <v>FS</v>
      </c>
      <c r="D348" s="99">
        <f>SUM(D287)</f>
        <v>6</v>
      </c>
      <c r="E348" s="495">
        <v>1</v>
      </c>
      <c r="F348" s="496"/>
      <c r="G348" s="495">
        <f>SUM(G287)</f>
        <v>0</v>
      </c>
      <c r="H348" s="499"/>
      <c r="I348" s="496"/>
      <c r="J348" s="501">
        <v>0</v>
      </c>
      <c r="K348" s="502"/>
      <c r="L348" s="503"/>
      <c r="M348" s="501">
        <v>0</v>
      </c>
      <c r="N348" s="502"/>
      <c r="O348" s="503"/>
      <c r="P348" s="501">
        <v>0</v>
      </c>
      <c r="Q348" s="502"/>
      <c r="R348" s="503"/>
      <c r="S348" s="501">
        <v>0</v>
      </c>
      <c r="T348" s="502"/>
      <c r="U348" s="503"/>
      <c r="V348" s="501">
        <v>0</v>
      </c>
      <c r="W348" s="502"/>
      <c r="X348" s="503"/>
      <c r="Y348" s="501">
        <v>0</v>
      </c>
      <c r="Z348" s="502"/>
      <c r="AA348" s="503"/>
      <c r="AB348" s="488"/>
    </row>
    <row r="349" spans="1:28" ht="15.75" customHeight="1">
      <c r="A349" s="507" t="str">
        <f>T(A288)</f>
        <v/>
      </c>
      <c r="B349" s="508"/>
      <c r="C349" s="508"/>
      <c r="D349" s="509"/>
      <c r="E349" s="497"/>
      <c r="F349" s="498"/>
      <c r="G349" s="497"/>
      <c r="H349" s="500"/>
      <c r="I349" s="498"/>
      <c r="J349" s="504"/>
      <c r="K349" s="505"/>
      <c r="L349" s="506"/>
      <c r="M349" s="504"/>
      <c r="N349" s="505"/>
      <c r="O349" s="506"/>
      <c r="P349" s="504"/>
      <c r="Q349" s="505"/>
      <c r="R349" s="506"/>
      <c r="S349" s="504"/>
      <c r="T349" s="505"/>
      <c r="U349" s="506"/>
      <c r="V349" s="504"/>
      <c r="W349" s="505"/>
      <c r="X349" s="506"/>
      <c r="Y349" s="504"/>
      <c r="Z349" s="505"/>
      <c r="AA349" s="506"/>
      <c r="AB349" s="488"/>
    </row>
    <row r="350" spans="1:28" ht="15.75" customHeight="1" thickBot="1">
      <c r="A350" s="510"/>
      <c r="B350" s="511"/>
      <c r="C350" s="511"/>
      <c r="D350" s="512"/>
      <c r="E350" s="513">
        <f>SUM(E348)</f>
        <v>1</v>
      </c>
      <c r="F350" s="514"/>
      <c r="G350" s="515">
        <f>SUM(G348)</f>
        <v>0</v>
      </c>
      <c r="H350" s="513"/>
      <c r="I350" s="514"/>
      <c r="J350" s="515">
        <f>SUM((J348+M348+P348)/3)</f>
        <v>0</v>
      </c>
      <c r="K350" s="513"/>
      <c r="L350" s="513"/>
      <c r="M350" s="513"/>
      <c r="N350" s="513"/>
      <c r="O350" s="513"/>
      <c r="P350" s="513"/>
      <c r="Q350" s="513"/>
      <c r="R350" s="514"/>
      <c r="S350" s="515">
        <f>SUM(((S348*3)+V348+Y348)/5)</f>
        <v>0</v>
      </c>
      <c r="T350" s="513"/>
      <c r="U350" s="513"/>
      <c r="V350" s="513"/>
      <c r="W350" s="513"/>
      <c r="X350" s="513"/>
      <c r="Y350" s="513"/>
      <c r="Z350" s="513"/>
      <c r="AA350" s="542"/>
      <c r="AB350" s="489"/>
    </row>
    <row r="351" spans="1:28" ht="15.75" customHeight="1" thickBot="1">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row>
    <row r="352" spans="1:28" ht="15.75" customHeight="1">
      <c r="A352" s="472" t="str">
        <f>T(A346)</f>
        <v>Natural Disaster</v>
      </c>
      <c r="B352" s="473"/>
      <c r="C352" s="473"/>
      <c r="D352" s="474"/>
      <c r="E352" s="478" t="s">
        <v>5</v>
      </c>
      <c r="F352" s="479"/>
      <c r="G352" s="478" t="s">
        <v>159</v>
      </c>
      <c r="H352" s="482"/>
      <c r="I352" s="479"/>
      <c r="J352" s="484" t="s">
        <v>7</v>
      </c>
      <c r="K352" s="485"/>
      <c r="L352" s="485"/>
      <c r="M352" s="485"/>
      <c r="N352" s="485"/>
      <c r="O352" s="485"/>
      <c r="P352" s="485"/>
      <c r="Q352" s="485"/>
      <c r="R352" s="486"/>
      <c r="S352" s="484" t="s">
        <v>9</v>
      </c>
      <c r="T352" s="485"/>
      <c r="U352" s="485"/>
      <c r="V352" s="485"/>
      <c r="W352" s="485"/>
      <c r="X352" s="485"/>
      <c r="Y352" s="485"/>
      <c r="Z352" s="485"/>
      <c r="AA352" s="541"/>
      <c r="AB352" s="487">
        <f>SUM(((((J356+S356)/2)*G356)*E356))</f>
        <v>0</v>
      </c>
    </row>
    <row r="353" spans="1:28" ht="15.75" customHeight="1">
      <c r="A353" s="475"/>
      <c r="B353" s="476"/>
      <c r="C353" s="476"/>
      <c r="D353" s="477"/>
      <c r="E353" s="480"/>
      <c r="F353" s="481"/>
      <c r="G353" s="480"/>
      <c r="H353" s="483"/>
      <c r="I353" s="481"/>
      <c r="J353" s="490" t="s">
        <v>163</v>
      </c>
      <c r="K353" s="491"/>
      <c r="L353" s="492"/>
      <c r="M353" s="490" t="s">
        <v>165</v>
      </c>
      <c r="N353" s="491"/>
      <c r="O353" s="492"/>
      <c r="P353" s="490" t="s">
        <v>167</v>
      </c>
      <c r="Q353" s="491"/>
      <c r="R353" s="492"/>
      <c r="S353" s="490" t="s">
        <v>213</v>
      </c>
      <c r="T353" s="491"/>
      <c r="U353" s="492"/>
      <c r="V353" s="490" t="s">
        <v>219</v>
      </c>
      <c r="W353" s="491"/>
      <c r="X353" s="492"/>
      <c r="Y353" s="490" t="s">
        <v>225</v>
      </c>
      <c r="Z353" s="491"/>
      <c r="AA353" s="540"/>
      <c r="AB353" s="488"/>
    </row>
    <row r="354" spans="1:28" ht="15.75" customHeight="1">
      <c r="A354" s="493" t="str">
        <f>T(A293)</f>
        <v>Cyber Systems</v>
      </c>
      <c r="B354" s="494"/>
      <c r="C354" s="96" t="str">
        <f>T(C293)</f>
        <v>FS</v>
      </c>
      <c r="D354" s="99">
        <f>SUM(D293)</f>
        <v>7</v>
      </c>
      <c r="E354" s="495">
        <v>1</v>
      </c>
      <c r="F354" s="496"/>
      <c r="G354" s="495">
        <f>SUM(G293)</f>
        <v>0</v>
      </c>
      <c r="H354" s="499"/>
      <c r="I354" s="496"/>
      <c r="J354" s="501">
        <v>0</v>
      </c>
      <c r="K354" s="502"/>
      <c r="L354" s="503"/>
      <c r="M354" s="501">
        <v>0</v>
      </c>
      <c r="N354" s="502"/>
      <c r="O354" s="503"/>
      <c r="P354" s="501">
        <v>0</v>
      </c>
      <c r="Q354" s="502"/>
      <c r="R354" s="503"/>
      <c r="S354" s="501">
        <v>0</v>
      </c>
      <c r="T354" s="502"/>
      <c r="U354" s="503"/>
      <c r="V354" s="501">
        <v>0</v>
      </c>
      <c r="W354" s="502"/>
      <c r="X354" s="503"/>
      <c r="Y354" s="501">
        <v>0</v>
      </c>
      <c r="Z354" s="502"/>
      <c r="AA354" s="503"/>
      <c r="AB354" s="488"/>
    </row>
    <row r="355" spans="1:28" ht="15.75" customHeight="1">
      <c r="A355" s="507" t="str">
        <f>T(A294)</f>
        <v/>
      </c>
      <c r="B355" s="508"/>
      <c r="C355" s="508"/>
      <c r="D355" s="509"/>
      <c r="E355" s="497"/>
      <c r="F355" s="498"/>
      <c r="G355" s="497"/>
      <c r="H355" s="500"/>
      <c r="I355" s="498"/>
      <c r="J355" s="504"/>
      <c r="K355" s="505"/>
      <c r="L355" s="506"/>
      <c r="M355" s="504"/>
      <c r="N355" s="505"/>
      <c r="O355" s="506"/>
      <c r="P355" s="504"/>
      <c r="Q355" s="505"/>
      <c r="R355" s="506"/>
      <c r="S355" s="504"/>
      <c r="T355" s="505"/>
      <c r="U355" s="506"/>
      <c r="V355" s="504"/>
      <c r="W355" s="505"/>
      <c r="X355" s="506"/>
      <c r="Y355" s="504"/>
      <c r="Z355" s="505"/>
      <c r="AA355" s="506"/>
      <c r="AB355" s="488"/>
    </row>
    <row r="356" spans="1:28" ht="15.75" customHeight="1" thickBot="1">
      <c r="A356" s="510"/>
      <c r="B356" s="511"/>
      <c r="C356" s="511"/>
      <c r="D356" s="512"/>
      <c r="E356" s="513">
        <f>SUM(E354)</f>
        <v>1</v>
      </c>
      <c r="F356" s="514"/>
      <c r="G356" s="515">
        <f>SUM(G354)</f>
        <v>0</v>
      </c>
      <c r="H356" s="513"/>
      <c r="I356" s="514"/>
      <c r="J356" s="515">
        <f>SUM((J354+M354+P354)/3)</f>
        <v>0</v>
      </c>
      <c r="K356" s="513"/>
      <c r="L356" s="513"/>
      <c r="M356" s="513"/>
      <c r="N356" s="513"/>
      <c r="O356" s="513"/>
      <c r="P356" s="513"/>
      <c r="Q356" s="513"/>
      <c r="R356" s="514"/>
      <c r="S356" s="515">
        <f>SUM(((S354*3)+V354+Y354)/5)</f>
        <v>0</v>
      </c>
      <c r="T356" s="513"/>
      <c r="U356" s="513"/>
      <c r="V356" s="513"/>
      <c r="W356" s="513"/>
      <c r="X356" s="513"/>
      <c r="Y356" s="513"/>
      <c r="Z356" s="513"/>
      <c r="AA356" s="542"/>
      <c r="AB356" s="489"/>
    </row>
    <row r="357" spans="1:28" ht="15.75" customHeight="1" thickBot="1">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row>
    <row r="358" spans="1:28" ht="15.75" customHeight="1">
      <c r="A358" s="472" t="str">
        <f>T(A346)</f>
        <v>Natural Disaster</v>
      </c>
      <c r="B358" s="473"/>
      <c r="C358" s="473"/>
      <c r="D358" s="474"/>
      <c r="E358" s="478" t="s">
        <v>5</v>
      </c>
      <c r="F358" s="479"/>
      <c r="G358" s="478" t="s">
        <v>159</v>
      </c>
      <c r="H358" s="482"/>
      <c r="I358" s="479"/>
      <c r="J358" s="484" t="s">
        <v>7</v>
      </c>
      <c r="K358" s="485"/>
      <c r="L358" s="485"/>
      <c r="M358" s="485"/>
      <c r="N358" s="485"/>
      <c r="O358" s="485"/>
      <c r="P358" s="485"/>
      <c r="Q358" s="485"/>
      <c r="R358" s="486"/>
      <c r="S358" s="484" t="s">
        <v>9</v>
      </c>
      <c r="T358" s="485"/>
      <c r="U358" s="485"/>
      <c r="V358" s="485"/>
      <c r="W358" s="485"/>
      <c r="X358" s="485"/>
      <c r="Y358" s="485"/>
      <c r="Z358" s="485"/>
      <c r="AA358" s="541"/>
      <c r="AB358" s="487">
        <f>SUM(((((J362+S362)/2)*G362)*E362))</f>
        <v>0</v>
      </c>
    </row>
    <row r="359" spans="1:28" ht="15.75" customHeight="1">
      <c r="A359" s="475"/>
      <c r="B359" s="476"/>
      <c r="C359" s="476"/>
      <c r="D359" s="477"/>
      <c r="E359" s="480"/>
      <c r="F359" s="481"/>
      <c r="G359" s="480"/>
      <c r="H359" s="483"/>
      <c r="I359" s="481"/>
      <c r="J359" s="490" t="s">
        <v>163</v>
      </c>
      <c r="K359" s="491"/>
      <c r="L359" s="492"/>
      <c r="M359" s="490" t="s">
        <v>165</v>
      </c>
      <c r="N359" s="491"/>
      <c r="O359" s="492"/>
      <c r="P359" s="490" t="s">
        <v>167</v>
      </c>
      <c r="Q359" s="491"/>
      <c r="R359" s="492"/>
      <c r="S359" s="490" t="s">
        <v>213</v>
      </c>
      <c r="T359" s="491"/>
      <c r="U359" s="492"/>
      <c r="V359" s="490" t="s">
        <v>219</v>
      </c>
      <c r="W359" s="491"/>
      <c r="X359" s="492"/>
      <c r="Y359" s="490" t="s">
        <v>225</v>
      </c>
      <c r="Z359" s="491"/>
      <c r="AA359" s="540"/>
      <c r="AB359" s="488"/>
    </row>
    <row r="360" spans="1:28" ht="15.75" customHeight="1">
      <c r="A360" s="493" t="str">
        <f>T(A299)</f>
        <v>Aids to Navigation</v>
      </c>
      <c r="B360" s="494"/>
      <c r="C360" s="96" t="str">
        <f>T(C299)</f>
        <v>FS</v>
      </c>
      <c r="D360" s="99">
        <f>SUM(D299)</f>
        <v>8</v>
      </c>
      <c r="E360" s="495">
        <v>1</v>
      </c>
      <c r="F360" s="496"/>
      <c r="G360" s="495">
        <f>SUM(G299)</f>
        <v>0</v>
      </c>
      <c r="H360" s="499"/>
      <c r="I360" s="496"/>
      <c r="J360" s="501">
        <v>0</v>
      </c>
      <c r="K360" s="502"/>
      <c r="L360" s="503"/>
      <c r="M360" s="501">
        <v>0</v>
      </c>
      <c r="N360" s="502"/>
      <c r="O360" s="503"/>
      <c r="P360" s="501">
        <v>0</v>
      </c>
      <c r="Q360" s="502"/>
      <c r="R360" s="503"/>
      <c r="S360" s="501">
        <v>0</v>
      </c>
      <c r="T360" s="502"/>
      <c r="U360" s="503"/>
      <c r="V360" s="501">
        <v>0</v>
      </c>
      <c r="W360" s="502"/>
      <c r="X360" s="503"/>
      <c r="Y360" s="501">
        <v>0</v>
      </c>
      <c r="Z360" s="502"/>
      <c r="AA360" s="503"/>
      <c r="AB360" s="488"/>
    </row>
    <row r="361" spans="1:28" ht="15.75" customHeight="1">
      <c r="A361" s="507" t="str">
        <f>T(A300)</f>
        <v/>
      </c>
      <c r="B361" s="508"/>
      <c r="C361" s="508"/>
      <c r="D361" s="509"/>
      <c r="E361" s="497"/>
      <c r="F361" s="498"/>
      <c r="G361" s="497"/>
      <c r="H361" s="500"/>
      <c r="I361" s="498"/>
      <c r="J361" s="504"/>
      <c r="K361" s="505"/>
      <c r="L361" s="506"/>
      <c r="M361" s="504"/>
      <c r="N361" s="505"/>
      <c r="O361" s="506"/>
      <c r="P361" s="504"/>
      <c r="Q361" s="505"/>
      <c r="R361" s="506"/>
      <c r="S361" s="504"/>
      <c r="T361" s="505"/>
      <c r="U361" s="506"/>
      <c r="V361" s="504"/>
      <c r="W361" s="505"/>
      <c r="X361" s="506"/>
      <c r="Y361" s="504"/>
      <c r="Z361" s="505"/>
      <c r="AA361" s="506"/>
      <c r="AB361" s="488"/>
    </row>
    <row r="362" spans="1:28" ht="15.75" customHeight="1" thickBot="1">
      <c r="A362" s="510"/>
      <c r="B362" s="511"/>
      <c r="C362" s="511"/>
      <c r="D362" s="512"/>
      <c r="E362" s="513">
        <f>SUM(E360)</f>
        <v>1</v>
      </c>
      <c r="F362" s="514"/>
      <c r="G362" s="515">
        <f>SUM(G360)</f>
        <v>0</v>
      </c>
      <c r="H362" s="513"/>
      <c r="I362" s="514"/>
      <c r="J362" s="515">
        <f>SUM((J360+M360+P360)/3)</f>
        <v>0</v>
      </c>
      <c r="K362" s="513"/>
      <c r="L362" s="513"/>
      <c r="M362" s="513"/>
      <c r="N362" s="513"/>
      <c r="O362" s="513"/>
      <c r="P362" s="513"/>
      <c r="Q362" s="513"/>
      <c r="R362" s="514"/>
      <c r="S362" s="515">
        <f>SUM(((S360*3)+V360+Y360)/5)</f>
        <v>0</v>
      </c>
      <c r="T362" s="513"/>
      <c r="U362" s="513"/>
      <c r="V362" s="513"/>
      <c r="W362" s="513"/>
      <c r="X362" s="513"/>
      <c r="Y362" s="513"/>
      <c r="Z362" s="513"/>
      <c r="AA362" s="542"/>
      <c r="AB362" s="489"/>
    </row>
    <row r="363" spans="1:28" ht="15.75" customHeight="1" thickBot="1">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row>
    <row r="364" spans="1:28" ht="15.75" customHeight="1">
      <c r="A364" s="472" t="str">
        <f>T(A346)</f>
        <v>Natural Disaster</v>
      </c>
      <c r="B364" s="473"/>
      <c r="C364" s="473"/>
      <c r="D364" s="474"/>
      <c r="E364" s="478" t="s">
        <v>5</v>
      </c>
      <c r="F364" s="479"/>
      <c r="G364" s="478" t="s">
        <v>159</v>
      </c>
      <c r="H364" s="482"/>
      <c r="I364" s="479"/>
      <c r="J364" s="484" t="s">
        <v>7</v>
      </c>
      <c r="K364" s="485"/>
      <c r="L364" s="485"/>
      <c r="M364" s="485"/>
      <c r="N364" s="485"/>
      <c r="O364" s="485"/>
      <c r="P364" s="485"/>
      <c r="Q364" s="485"/>
      <c r="R364" s="486"/>
      <c r="S364" s="484" t="s">
        <v>9</v>
      </c>
      <c r="T364" s="485"/>
      <c r="U364" s="485"/>
      <c r="V364" s="485"/>
      <c r="W364" s="485"/>
      <c r="X364" s="485"/>
      <c r="Y364" s="485"/>
      <c r="Z364" s="485"/>
      <c r="AA364" s="541"/>
      <c r="AB364" s="487">
        <f>SUM(((((J368+S368)/2)*G368)*E368))</f>
        <v>0</v>
      </c>
    </row>
    <row r="365" spans="1:28" ht="15.75" customHeight="1">
      <c r="A365" s="475"/>
      <c r="B365" s="476"/>
      <c r="C365" s="476"/>
      <c r="D365" s="477"/>
      <c r="E365" s="480"/>
      <c r="F365" s="481"/>
      <c r="G365" s="480"/>
      <c r="H365" s="483"/>
      <c r="I365" s="481"/>
      <c r="J365" s="490" t="s">
        <v>163</v>
      </c>
      <c r="K365" s="491"/>
      <c r="L365" s="492"/>
      <c r="M365" s="490" t="s">
        <v>165</v>
      </c>
      <c r="N365" s="491"/>
      <c r="O365" s="492"/>
      <c r="P365" s="490" t="s">
        <v>167</v>
      </c>
      <c r="Q365" s="491"/>
      <c r="R365" s="492"/>
      <c r="S365" s="490" t="s">
        <v>213</v>
      </c>
      <c r="T365" s="491"/>
      <c r="U365" s="492"/>
      <c r="V365" s="490" t="s">
        <v>219</v>
      </c>
      <c r="W365" s="491"/>
      <c r="X365" s="492"/>
      <c r="Y365" s="490" t="s">
        <v>225</v>
      </c>
      <c r="Z365" s="491"/>
      <c r="AA365" s="540"/>
      <c r="AB365" s="488"/>
    </row>
    <row r="366" spans="1:28" ht="15.75" customHeight="1">
      <c r="A366" s="493" t="str">
        <f>T(A305)</f>
        <v>Support Craft</v>
      </c>
      <c r="B366" s="494"/>
      <c r="C366" s="96" t="str">
        <f>T(C305)</f>
        <v>FS</v>
      </c>
      <c r="D366" s="99">
        <f>SUM(D305)</f>
        <v>9</v>
      </c>
      <c r="E366" s="495">
        <v>1</v>
      </c>
      <c r="F366" s="496"/>
      <c r="G366" s="495">
        <f>SUM(G305)</f>
        <v>0</v>
      </c>
      <c r="H366" s="499"/>
      <c r="I366" s="496"/>
      <c r="J366" s="501">
        <v>0</v>
      </c>
      <c r="K366" s="502"/>
      <c r="L366" s="503"/>
      <c r="M366" s="501">
        <v>0</v>
      </c>
      <c r="N366" s="502"/>
      <c r="O366" s="503"/>
      <c r="P366" s="501">
        <v>0</v>
      </c>
      <c r="Q366" s="502"/>
      <c r="R366" s="503"/>
      <c r="S366" s="501">
        <v>0</v>
      </c>
      <c r="T366" s="502"/>
      <c r="U366" s="503"/>
      <c r="V366" s="501">
        <v>0</v>
      </c>
      <c r="W366" s="502"/>
      <c r="X366" s="503"/>
      <c r="Y366" s="501">
        <v>0</v>
      </c>
      <c r="Z366" s="502"/>
      <c r="AA366" s="503"/>
      <c r="AB366" s="488"/>
    </row>
    <row r="367" spans="1:28" ht="15.75" customHeight="1">
      <c r="A367" s="507" t="str">
        <f>T(A306)</f>
        <v/>
      </c>
      <c r="B367" s="508"/>
      <c r="C367" s="508"/>
      <c r="D367" s="509"/>
      <c r="E367" s="497"/>
      <c r="F367" s="498"/>
      <c r="G367" s="497"/>
      <c r="H367" s="500"/>
      <c r="I367" s="498"/>
      <c r="J367" s="504"/>
      <c r="K367" s="505"/>
      <c r="L367" s="506"/>
      <c r="M367" s="504"/>
      <c r="N367" s="505"/>
      <c r="O367" s="506"/>
      <c r="P367" s="504"/>
      <c r="Q367" s="505"/>
      <c r="R367" s="506"/>
      <c r="S367" s="504"/>
      <c r="T367" s="505"/>
      <c r="U367" s="506"/>
      <c r="V367" s="504"/>
      <c r="W367" s="505"/>
      <c r="X367" s="506"/>
      <c r="Y367" s="504"/>
      <c r="Z367" s="505"/>
      <c r="AA367" s="506"/>
      <c r="AB367" s="488"/>
    </row>
    <row r="368" spans="1:28" ht="15.75" customHeight="1" thickBot="1">
      <c r="A368" s="510"/>
      <c r="B368" s="511"/>
      <c r="C368" s="511"/>
      <c r="D368" s="512"/>
      <c r="E368" s="513">
        <f>SUM(E366)</f>
        <v>1</v>
      </c>
      <c r="F368" s="514"/>
      <c r="G368" s="515">
        <f>SUM(G366)</f>
        <v>0</v>
      </c>
      <c r="H368" s="513"/>
      <c r="I368" s="514"/>
      <c r="J368" s="515">
        <f>SUM((J366+M366+P366)/3)</f>
        <v>0</v>
      </c>
      <c r="K368" s="513"/>
      <c r="L368" s="513"/>
      <c r="M368" s="513"/>
      <c r="N368" s="513"/>
      <c r="O368" s="513"/>
      <c r="P368" s="513"/>
      <c r="Q368" s="513"/>
      <c r="R368" s="514"/>
      <c r="S368" s="515">
        <f>SUM(((S366*3)+V366+Y366)/5)</f>
        <v>0</v>
      </c>
      <c r="T368" s="513"/>
      <c r="U368" s="513"/>
      <c r="V368" s="513"/>
      <c r="W368" s="513"/>
      <c r="X368" s="513"/>
      <c r="Y368" s="513"/>
      <c r="Z368" s="513"/>
      <c r="AA368" s="542"/>
      <c r="AB368" s="489"/>
    </row>
    <row r="369" spans="1:28" ht="15.75" customHeight="1" thickBot="1">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row>
    <row r="370" spans="1:28" ht="15.75" customHeight="1">
      <c r="A370" s="472" t="str">
        <f>T(A352)</f>
        <v>Natural Disaster</v>
      </c>
      <c r="B370" s="473"/>
      <c r="C370" s="473"/>
      <c r="D370" s="474"/>
      <c r="E370" s="478" t="s">
        <v>5</v>
      </c>
      <c r="F370" s="479"/>
      <c r="G370" s="478" t="s">
        <v>159</v>
      </c>
      <c r="H370" s="482"/>
      <c r="I370" s="479"/>
      <c r="J370" s="484" t="s">
        <v>7</v>
      </c>
      <c r="K370" s="485"/>
      <c r="L370" s="485"/>
      <c r="M370" s="485"/>
      <c r="N370" s="485"/>
      <c r="O370" s="485"/>
      <c r="P370" s="485"/>
      <c r="Q370" s="485"/>
      <c r="R370" s="486"/>
      <c r="S370" s="484" t="s">
        <v>9</v>
      </c>
      <c r="T370" s="485"/>
      <c r="U370" s="485"/>
      <c r="V370" s="485"/>
      <c r="W370" s="485"/>
      <c r="X370" s="485"/>
      <c r="Y370" s="485"/>
      <c r="Z370" s="485"/>
      <c r="AA370" s="541"/>
      <c r="AB370" s="487">
        <f>SUM(((((J374+S374)/2)*G374)*E374))</f>
        <v>0</v>
      </c>
    </row>
    <row r="371" spans="1:28" ht="15.75" customHeight="1">
      <c r="A371" s="475"/>
      <c r="B371" s="476"/>
      <c r="C371" s="476"/>
      <c r="D371" s="477"/>
      <c r="E371" s="480"/>
      <c r="F371" s="481"/>
      <c r="G371" s="480"/>
      <c r="H371" s="483"/>
      <c r="I371" s="481"/>
      <c r="J371" s="490" t="s">
        <v>163</v>
      </c>
      <c r="K371" s="491"/>
      <c r="L371" s="492"/>
      <c r="M371" s="490" t="s">
        <v>165</v>
      </c>
      <c r="N371" s="491"/>
      <c r="O371" s="492"/>
      <c r="P371" s="490" t="s">
        <v>167</v>
      </c>
      <c r="Q371" s="491"/>
      <c r="R371" s="492"/>
      <c r="S371" s="490" t="s">
        <v>213</v>
      </c>
      <c r="T371" s="491"/>
      <c r="U371" s="492"/>
      <c r="V371" s="490" t="s">
        <v>219</v>
      </c>
      <c r="W371" s="491"/>
      <c r="X371" s="492"/>
      <c r="Y371" s="490" t="s">
        <v>225</v>
      </c>
      <c r="Z371" s="491"/>
      <c r="AA371" s="540"/>
      <c r="AB371" s="488"/>
    </row>
    <row r="372" spans="1:28" ht="15.75" customHeight="1">
      <c r="A372" s="493" t="str">
        <f>T(A311)</f>
        <v>Maintenance Facilities</v>
      </c>
      <c r="B372" s="494"/>
      <c r="C372" s="96" t="str">
        <f>T(C311)</f>
        <v>FS</v>
      </c>
      <c r="D372" s="99">
        <f>SUM(D311)</f>
        <v>10</v>
      </c>
      <c r="E372" s="495">
        <v>1</v>
      </c>
      <c r="F372" s="496"/>
      <c r="G372" s="495">
        <f>SUM(G311)</f>
        <v>0</v>
      </c>
      <c r="H372" s="499"/>
      <c r="I372" s="496"/>
      <c r="J372" s="501">
        <v>0</v>
      </c>
      <c r="K372" s="502"/>
      <c r="L372" s="503"/>
      <c r="M372" s="501">
        <v>0</v>
      </c>
      <c r="N372" s="502"/>
      <c r="O372" s="503"/>
      <c r="P372" s="501">
        <v>0</v>
      </c>
      <c r="Q372" s="502"/>
      <c r="R372" s="503"/>
      <c r="S372" s="501">
        <v>0</v>
      </c>
      <c r="T372" s="502"/>
      <c r="U372" s="503"/>
      <c r="V372" s="501">
        <v>0</v>
      </c>
      <c r="W372" s="502"/>
      <c r="X372" s="503"/>
      <c r="Y372" s="501">
        <v>0</v>
      </c>
      <c r="Z372" s="502"/>
      <c r="AA372" s="503"/>
      <c r="AB372" s="488"/>
    </row>
    <row r="373" spans="1:28" ht="15.75" customHeight="1">
      <c r="A373" s="507" t="str">
        <f>T(A312)</f>
        <v/>
      </c>
      <c r="B373" s="508"/>
      <c r="C373" s="508"/>
      <c r="D373" s="509"/>
      <c r="E373" s="497"/>
      <c r="F373" s="498"/>
      <c r="G373" s="497"/>
      <c r="H373" s="500"/>
      <c r="I373" s="498"/>
      <c r="J373" s="504"/>
      <c r="K373" s="505"/>
      <c r="L373" s="506"/>
      <c r="M373" s="504"/>
      <c r="N373" s="505"/>
      <c r="O373" s="506"/>
      <c r="P373" s="504"/>
      <c r="Q373" s="505"/>
      <c r="R373" s="506"/>
      <c r="S373" s="504"/>
      <c r="T373" s="505"/>
      <c r="U373" s="506"/>
      <c r="V373" s="504"/>
      <c r="W373" s="505"/>
      <c r="X373" s="506"/>
      <c r="Y373" s="504"/>
      <c r="Z373" s="505"/>
      <c r="AA373" s="506"/>
      <c r="AB373" s="488"/>
    </row>
    <row r="374" spans="1:28" ht="15.75" customHeight="1" thickBot="1">
      <c r="A374" s="510"/>
      <c r="B374" s="511"/>
      <c r="C374" s="511"/>
      <c r="D374" s="512"/>
      <c r="E374" s="513">
        <f>SUM(E372)</f>
        <v>1</v>
      </c>
      <c r="F374" s="514"/>
      <c r="G374" s="515">
        <f>SUM(G372)</f>
        <v>0</v>
      </c>
      <c r="H374" s="513"/>
      <c r="I374" s="514"/>
      <c r="J374" s="515">
        <f>SUM((J372+M372+P372)/3)</f>
        <v>0</v>
      </c>
      <c r="K374" s="513"/>
      <c r="L374" s="513"/>
      <c r="M374" s="513"/>
      <c r="N374" s="513"/>
      <c r="O374" s="513"/>
      <c r="P374" s="513"/>
      <c r="Q374" s="513"/>
      <c r="R374" s="514"/>
      <c r="S374" s="515">
        <f>SUM(((S372*3)+V372+Y372)/5)</f>
        <v>0</v>
      </c>
      <c r="T374" s="513"/>
      <c r="U374" s="513"/>
      <c r="V374" s="513"/>
      <c r="W374" s="513"/>
      <c r="X374" s="513"/>
      <c r="Y374" s="513"/>
      <c r="Z374" s="513"/>
      <c r="AA374" s="542"/>
      <c r="AB374" s="489"/>
    </row>
    <row r="375" spans="1:28" ht="15.75" customHeight="1"/>
    <row r="376" spans="1:28" ht="31.5" thickBot="1">
      <c r="A376" s="522" t="str">
        <f>T(Definitions!D25)</f>
        <v xml:space="preserve">Industrial Disaster </v>
      </c>
      <c r="B376" s="522"/>
      <c r="C376" s="522"/>
      <c r="D376" s="522"/>
      <c r="E376" s="522"/>
      <c r="F376" s="522"/>
      <c r="G376" s="522"/>
      <c r="H376" s="522"/>
      <c r="I376" s="522"/>
      <c r="J376" s="522"/>
      <c r="K376" s="522"/>
      <c r="L376" s="522"/>
      <c r="M376" s="522"/>
      <c r="N376" s="522"/>
      <c r="O376" s="522"/>
      <c r="P376" s="522"/>
      <c r="Q376" s="522"/>
      <c r="R376" s="522"/>
      <c r="S376" s="522"/>
      <c r="T376" s="522"/>
      <c r="U376" s="522"/>
      <c r="V376" s="522"/>
      <c r="W376" s="522"/>
      <c r="X376" s="522"/>
      <c r="Y376" s="522"/>
      <c r="Z376" s="522"/>
      <c r="AA376" s="522"/>
      <c r="AB376" s="522"/>
    </row>
    <row r="377" spans="1:28" ht="15.75" customHeight="1">
      <c r="A377" s="472" t="str">
        <f>T(A376)</f>
        <v xml:space="preserve">Industrial Disaster </v>
      </c>
      <c r="B377" s="473"/>
      <c r="C377" s="473"/>
      <c r="D377" s="474"/>
      <c r="E377" s="523" t="s">
        <v>5</v>
      </c>
      <c r="F377" s="524"/>
      <c r="G377" s="478" t="s">
        <v>159</v>
      </c>
      <c r="H377" s="482"/>
      <c r="I377" s="479"/>
      <c r="J377" s="484" t="s">
        <v>7</v>
      </c>
      <c r="K377" s="485"/>
      <c r="L377" s="485"/>
      <c r="M377" s="485"/>
      <c r="N377" s="485"/>
      <c r="O377" s="485"/>
      <c r="P377" s="485"/>
      <c r="Q377" s="485"/>
      <c r="R377" s="486"/>
      <c r="S377" s="484" t="s">
        <v>9</v>
      </c>
      <c r="T377" s="485"/>
      <c r="U377" s="485"/>
      <c r="V377" s="485"/>
      <c r="W377" s="485"/>
      <c r="X377" s="485"/>
      <c r="Y377" s="485"/>
      <c r="Z377" s="485"/>
      <c r="AA377" s="541"/>
      <c r="AB377" s="487">
        <f>SUM(((((J381+S381)/2)*G381)*E381))</f>
        <v>0</v>
      </c>
    </row>
    <row r="378" spans="1:28" ht="15.75" customHeight="1">
      <c r="A378" s="475"/>
      <c r="B378" s="476"/>
      <c r="C378" s="476"/>
      <c r="D378" s="477"/>
      <c r="E378" s="525"/>
      <c r="F378" s="526"/>
      <c r="G378" s="480"/>
      <c r="H378" s="483"/>
      <c r="I378" s="481"/>
      <c r="J378" s="490" t="s">
        <v>163</v>
      </c>
      <c r="K378" s="491"/>
      <c r="L378" s="492"/>
      <c r="M378" s="490" t="s">
        <v>165</v>
      </c>
      <c r="N378" s="491"/>
      <c r="O378" s="492"/>
      <c r="P378" s="490" t="s">
        <v>167</v>
      </c>
      <c r="Q378" s="491"/>
      <c r="R378" s="492"/>
      <c r="S378" s="490" t="s">
        <v>213</v>
      </c>
      <c r="T378" s="491"/>
      <c r="U378" s="492"/>
      <c r="V378" s="490" t="s">
        <v>219</v>
      </c>
      <c r="W378" s="491"/>
      <c r="X378" s="492"/>
      <c r="Y378" s="490" t="s">
        <v>225</v>
      </c>
      <c r="Z378" s="491"/>
      <c r="AA378" s="540"/>
      <c r="AB378" s="488"/>
    </row>
    <row r="379" spans="1:28" ht="15.75" customHeight="1">
      <c r="A379" s="493" t="str">
        <f>T(A13)</f>
        <v>Headquarters Building</v>
      </c>
      <c r="B379" s="494"/>
      <c r="C379" s="96" t="str">
        <f>T(C13)</f>
        <v>FS</v>
      </c>
      <c r="D379" s="99">
        <f>SUM(D13)</f>
        <v>1</v>
      </c>
      <c r="E379" s="495">
        <v>1</v>
      </c>
      <c r="F379" s="496"/>
      <c r="G379" s="495">
        <f>SUM(G13)</f>
        <v>0</v>
      </c>
      <c r="H379" s="499"/>
      <c r="I379" s="496"/>
      <c r="J379" s="501">
        <v>0</v>
      </c>
      <c r="K379" s="502"/>
      <c r="L379" s="503"/>
      <c r="M379" s="501">
        <v>0</v>
      </c>
      <c r="N379" s="502"/>
      <c r="O379" s="503"/>
      <c r="P379" s="501">
        <v>0</v>
      </c>
      <c r="Q379" s="502"/>
      <c r="R379" s="503"/>
      <c r="S379" s="501">
        <v>0</v>
      </c>
      <c r="T379" s="502"/>
      <c r="U379" s="503"/>
      <c r="V379" s="501">
        <v>0</v>
      </c>
      <c r="W379" s="502"/>
      <c r="X379" s="503"/>
      <c r="Y379" s="501">
        <v>0</v>
      </c>
      <c r="Z379" s="502"/>
      <c r="AA379" s="503"/>
      <c r="AB379" s="488"/>
    </row>
    <row r="380" spans="1:28" ht="15.75" customHeight="1">
      <c r="A380" s="507" t="str">
        <f>T(A14)</f>
        <v/>
      </c>
      <c r="B380" s="508"/>
      <c r="C380" s="508"/>
      <c r="D380" s="509"/>
      <c r="E380" s="497"/>
      <c r="F380" s="498"/>
      <c r="G380" s="497"/>
      <c r="H380" s="500"/>
      <c r="I380" s="498"/>
      <c r="J380" s="504"/>
      <c r="K380" s="505"/>
      <c r="L380" s="506"/>
      <c r="M380" s="504"/>
      <c r="N380" s="505"/>
      <c r="O380" s="506"/>
      <c r="P380" s="504"/>
      <c r="Q380" s="505"/>
      <c r="R380" s="506"/>
      <c r="S380" s="504"/>
      <c r="T380" s="505"/>
      <c r="U380" s="506"/>
      <c r="V380" s="504"/>
      <c r="W380" s="505"/>
      <c r="X380" s="506"/>
      <c r="Y380" s="504"/>
      <c r="Z380" s="505"/>
      <c r="AA380" s="506"/>
      <c r="AB380" s="488"/>
    </row>
    <row r="381" spans="1:28" ht="15.75" customHeight="1" thickBot="1">
      <c r="A381" s="510"/>
      <c r="B381" s="511"/>
      <c r="C381" s="511"/>
      <c r="D381" s="512"/>
      <c r="E381" s="513">
        <f>SUM(E379)</f>
        <v>1</v>
      </c>
      <c r="F381" s="514"/>
      <c r="G381" s="515">
        <f>SUM(G379)</f>
        <v>0</v>
      </c>
      <c r="H381" s="513"/>
      <c r="I381" s="514"/>
      <c r="J381" s="515">
        <f>SUM((J379+M379+P379)/3)</f>
        <v>0</v>
      </c>
      <c r="K381" s="513"/>
      <c r="L381" s="513"/>
      <c r="M381" s="513"/>
      <c r="N381" s="513"/>
      <c r="O381" s="513"/>
      <c r="P381" s="513"/>
      <c r="Q381" s="513"/>
      <c r="R381" s="514"/>
      <c r="S381" s="515">
        <f>SUM(((S379*3)+V379+Y379)/5)</f>
        <v>0</v>
      </c>
      <c r="T381" s="513"/>
      <c r="U381" s="513"/>
      <c r="V381" s="513"/>
      <c r="W381" s="513"/>
      <c r="X381" s="513"/>
      <c r="Y381" s="513"/>
      <c r="Z381" s="513"/>
      <c r="AA381" s="542"/>
      <c r="AB381" s="489"/>
    </row>
    <row r="382" spans="1:28" ht="15.75" customHeight="1" thickBot="1">
      <c r="A382" s="114"/>
      <c r="B382" s="114"/>
      <c r="C382" s="114"/>
      <c r="D382" s="114"/>
      <c r="E382" s="114"/>
      <c r="F382" s="114"/>
      <c r="G382" s="114"/>
      <c r="H382" s="114"/>
      <c r="I382" s="114"/>
      <c r="J382" s="100"/>
      <c r="K382" s="100"/>
      <c r="L382" s="100"/>
      <c r="M382" s="100"/>
      <c r="N382" s="100"/>
      <c r="O382" s="100"/>
      <c r="P382" s="100"/>
      <c r="Q382" s="100"/>
      <c r="R382" s="100"/>
      <c r="S382" s="100"/>
      <c r="T382" s="100"/>
      <c r="U382" s="100"/>
      <c r="V382" s="100"/>
      <c r="W382" s="100"/>
      <c r="X382" s="100"/>
      <c r="Y382" s="100"/>
      <c r="Z382" s="100"/>
      <c r="AA382" s="100"/>
      <c r="AB382" s="114"/>
    </row>
    <row r="383" spans="1:28" ht="15.75" customHeight="1">
      <c r="A383" s="472" t="str">
        <f>T(A376)</f>
        <v xml:space="preserve">Industrial Disaster </v>
      </c>
      <c r="B383" s="473"/>
      <c r="C383" s="473"/>
      <c r="D383" s="474"/>
      <c r="E383" s="523" t="s">
        <v>5</v>
      </c>
      <c r="F383" s="524"/>
      <c r="G383" s="478" t="s">
        <v>159</v>
      </c>
      <c r="H383" s="482"/>
      <c r="I383" s="479"/>
      <c r="J383" s="484" t="s">
        <v>7</v>
      </c>
      <c r="K383" s="485"/>
      <c r="L383" s="485"/>
      <c r="M383" s="485"/>
      <c r="N383" s="485"/>
      <c r="O383" s="485"/>
      <c r="P383" s="485"/>
      <c r="Q383" s="485"/>
      <c r="R383" s="486"/>
      <c r="S383" s="484" t="s">
        <v>9</v>
      </c>
      <c r="T383" s="485"/>
      <c r="U383" s="485"/>
      <c r="V383" s="485"/>
      <c r="W383" s="485"/>
      <c r="X383" s="485"/>
      <c r="Y383" s="485"/>
      <c r="Z383" s="485"/>
      <c r="AA383" s="541"/>
      <c r="AB383" s="487">
        <f>SUM(((((J387+S387)/2)*G387)*E387))</f>
        <v>0</v>
      </c>
    </row>
    <row r="384" spans="1:28" ht="15.75" customHeight="1">
      <c r="A384" s="475"/>
      <c r="B384" s="476"/>
      <c r="C384" s="476"/>
      <c r="D384" s="477"/>
      <c r="E384" s="525"/>
      <c r="F384" s="526"/>
      <c r="G384" s="480"/>
      <c r="H384" s="483"/>
      <c r="I384" s="481"/>
      <c r="J384" s="490" t="s">
        <v>163</v>
      </c>
      <c r="K384" s="491"/>
      <c r="L384" s="492"/>
      <c r="M384" s="490" t="s">
        <v>165</v>
      </c>
      <c r="N384" s="491"/>
      <c r="O384" s="492"/>
      <c r="P384" s="490" t="s">
        <v>167</v>
      </c>
      <c r="Q384" s="491"/>
      <c r="R384" s="492"/>
      <c r="S384" s="490" t="s">
        <v>213</v>
      </c>
      <c r="T384" s="491"/>
      <c r="U384" s="492"/>
      <c r="V384" s="490" t="s">
        <v>219</v>
      </c>
      <c r="W384" s="491"/>
      <c r="X384" s="492"/>
      <c r="Y384" s="490" t="s">
        <v>225</v>
      </c>
      <c r="Z384" s="491"/>
      <c r="AA384" s="540"/>
      <c r="AB384" s="488"/>
    </row>
    <row r="385" spans="1:28" ht="15.75" customHeight="1">
      <c r="A385" s="493" t="str">
        <f>T(A19)</f>
        <v>System Owned Ferry Terminals</v>
      </c>
      <c r="B385" s="494"/>
      <c r="C385" s="96" t="str">
        <f>T(C19)</f>
        <v>FS</v>
      </c>
      <c r="D385" s="99">
        <f>SUM(D19)</f>
        <v>2</v>
      </c>
      <c r="E385" s="495">
        <v>1</v>
      </c>
      <c r="F385" s="496"/>
      <c r="G385" s="495">
        <f>SUM(G19)</f>
        <v>0</v>
      </c>
      <c r="H385" s="499"/>
      <c r="I385" s="496"/>
      <c r="J385" s="501">
        <v>0</v>
      </c>
      <c r="K385" s="502"/>
      <c r="L385" s="503"/>
      <c r="M385" s="501">
        <v>0</v>
      </c>
      <c r="N385" s="502"/>
      <c r="O385" s="503"/>
      <c r="P385" s="501">
        <v>0</v>
      </c>
      <c r="Q385" s="502"/>
      <c r="R385" s="503"/>
      <c r="S385" s="501">
        <v>0</v>
      </c>
      <c r="T385" s="502"/>
      <c r="U385" s="503"/>
      <c r="V385" s="501">
        <v>0</v>
      </c>
      <c r="W385" s="502"/>
      <c r="X385" s="503"/>
      <c r="Y385" s="501">
        <v>0</v>
      </c>
      <c r="Z385" s="502"/>
      <c r="AA385" s="503"/>
      <c r="AB385" s="488"/>
    </row>
    <row r="386" spans="1:28" ht="15.75" customHeight="1">
      <c r="A386" s="507" t="str">
        <f>T(A20)</f>
        <v/>
      </c>
      <c r="B386" s="508"/>
      <c r="C386" s="508"/>
      <c r="D386" s="509"/>
      <c r="E386" s="497"/>
      <c r="F386" s="498"/>
      <c r="G386" s="497"/>
      <c r="H386" s="500"/>
      <c r="I386" s="498"/>
      <c r="J386" s="504"/>
      <c r="K386" s="505"/>
      <c r="L386" s="506"/>
      <c r="M386" s="504"/>
      <c r="N386" s="505"/>
      <c r="O386" s="506"/>
      <c r="P386" s="504"/>
      <c r="Q386" s="505"/>
      <c r="R386" s="506"/>
      <c r="S386" s="504"/>
      <c r="T386" s="505"/>
      <c r="U386" s="506"/>
      <c r="V386" s="504"/>
      <c r="W386" s="505"/>
      <c r="X386" s="506"/>
      <c r="Y386" s="504"/>
      <c r="Z386" s="505"/>
      <c r="AA386" s="506"/>
      <c r="AB386" s="488"/>
    </row>
    <row r="387" spans="1:28" ht="15.75" customHeight="1" thickBot="1">
      <c r="A387" s="510"/>
      <c r="B387" s="511"/>
      <c r="C387" s="511"/>
      <c r="D387" s="512"/>
      <c r="E387" s="513">
        <f>SUM(E385)</f>
        <v>1</v>
      </c>
      <c r="F387" s="514"/>
      <c r="G387" s="515">
        <f>SUM(G385)</f>
        <v>0</v>
      </c>
      <c r="H387" s="513"/>
      <c r="I387" s="514"/>
      <c r="J387" s="515">
        <f>SUM((J385+M385+P385)/3)</f>
        <v>0</v>
      </c>
      <c r="K387" s="513"/>
      <c r="L387" s="513"/>
      <c r="M387" s="513"/>
      <c r="N387" s="513"/>
      <c r="O387" s="513"/>
      <c r="P387" s="513"/>
      <c r="Q387" s="513"/>
      <c r="R387" s="514"/>
      <c r="S387" s="515">
        <f>SUM(((S385*3)+V385+Y385)/5)</f>
        <v>0</v>
      </c>
      <c r="T387" s="513"/>
      <c r="U387" s="513"/>
      <c r="V387" s="513"/>
      <c r="W387" s="513"/>
      <c r="X387" s="513"/>
      <c r="Y387" s="513"/>
      <c r="Z387" s="513"/>
      <c r="AA387" s="542"/>
      <c r="AB387" s="489"/>
    </row>
    <row r="388" spans="1:28" ht="15.75" customHeight="1" thickBot="1">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row>
    <row r="389" spans="1:28" ht="15.75" customHeight="1">
      <c r="A389" s="472" t="str">
        <f>T(A383)</f>
        <v xml:space="preserve">Industrial Disaster </v>
      </c>
      <c r="B389" s="473"/>
      <c r="C389" s="473"/>
      <c r="D389" s="474"/>
      <c r="E389" s="478" t="s">
        <v>5</v>
      </c>
      <c r="F389" s="479"/>
      <c r="G389" s="478" t="s">
        <v>159</v>
      </c>
      <c r="H389" s="482"/>
      <c r="I389" s="479"/>
      <c r="J389" s="484" t="s">
        <v>7</v>
      </c>
      <c r="K389" s="485"/>
      <c r="L389" s="485"/>
      <c r="M389" s="485"/>
      <c r="N389" s="485"/>
      <c r="O389" s="485"/>
      <c r="P389" s="485"/>
      <c r="Q389" s="485"/>
      <c r="R389" s="486"/>
      <c r="S389" s="484" t="s">
        <v>9</v>
      </c>
      <c r="T389" s="485"/>
      <c r="U389" s="485"/>
      <c r="V389" s="485"/>
      <c r="W389" s="485"/>
      <c r="X389" s="485"/>
      <c r="Y389" s="485"/>
      <c r="Z389" s="485"/>
      <c r="AA389" s="541"/>
      <c r="AB389" s="487">
        <f>SUM(((((J393+S393)/2)*G393)*E393))</f>
        <v>0</v>
      </c>
    </row>
    <row r="390" spans="1:28" ht="15.75" customHeight="1">
      <c r="A390" s="475"/>
      <c r="B390" s="476"/>
      <c r="C390" s="476"/>
      <c r="D390" s="477"/>
      <c r="E390" s="480"/>
      <c r="F390" s="481"/>
      <c r="G390" s="480"/>
      <c r="H390" s="483"/>
      <c r="I390" s="481"/>
      <c r="J390" s="490" t="s">
        <v>163</v>
      </c>
      <c r="K390" s="491"/>
      <c r="L390" s="492"/>
      <c r="M390" s="490" t="s">
        <v>165</v>
      </c>
      <c r="N390" s="491"/>
      <c r="O390" s="492"/>
      <c r="P390" s="490" t="s">
        <v>167</v>
      </c>
      <c r="Q390" s="491"/>
      <c r="R390" s="492"/>
      <c r="S390" s="490" t="s">
        <v>213</v>
      </c>
      <c r="T390" s="491"/>
      <c r="U390" s="492"/>
      <c r="V390" s="490" t="s">
        <v>219</v>
      </c>
      <c r="W390" s="491"/>
      <c r="X390" s="492"/>
      <c r="Y390" s="490" t="s">
        <v>225</v>
      </c>
      <c r="Z390" s="491"/>
      <c r="AA390" s="540"/>
      <c r="AB390" s="488"/>
    </row>
    <row r="391" spans="1:28" ht="15.75" customHeight="1">
      <c r="A391" s="493" t="str">
        <f>T(A25)</f>
        <v>Parking Structures</v>
      </c>
      <c r="B391" s="494"/>
      <c r="C391" s="96" t="str">
        <f>T(C25)</f>
        <v>FS</v>
      </c>
      <c r="D391" s="99">
        <f>SUM(D25)</f>
        <v>3</v>
      </c>
      <c r="E391" s="495">
        <v>1</v>
      </c>
      <c r="F391" s="496"/>
      <c r="G391" s="495">
        <f>SUM(G25)</f>
        <v>0</v>
      </c>
      <c r="H391" s="499"/>
      <c r="I391" s="496"/>
      <c r="J391" s="501">
        <v>0</v>
      </c>
      <c r="K391" s="502"/>
      <c r="L391" s="503"/>
      <c r="M391" s="501">
        <v>0</v>
      </c>
      <c r="N391" s="502"/>
      <c r="O391" s="503"/>
      <c r="P391" s="501">
        <v>0</v>
      </c>
      <c r="Q391" s="502"/>
      <c r="R391" s="503"/>
      <c r="S391" s="501">
        <v>0</v>
      </c>
      <c r="T391" s="502"/>
      <c r="U391" s="503"/>
      <c r="V391" s="501">
        <v>0</v>
      </c>
      <c r="W391" s="502"/>
      <c r="X391" s="503"/>
      <c r="Y391" s="501">
        <v>0</v>
      </c>
      <c r="Z391" s="502"/>
      <c r="AA391" s="503"/>
      <c r="AB391" s="488"/>
    </row>
    <row r="392" spans="1:28" ht="15.75" customHeight="1">
      <c r="A392" s="507" t="str">
        <f>T(A26)</f>
        <v/>
      </c>
      <c r="B392" s="508"/>
      <c r="C392" s="508"/>
      <c r="D392" s="509"/>
      <c r="E392" s="497"/>
      <c r="F392" s="498"/>
      <c r="G392" s="497"/>
      <c r="H392" s="500"/>
      <c r="I392" s="498"/>
      <c r="J392" s="504"/>
      <c r="K392" s="505"/>
      <c r="L392" s="506"/>
      <c r="M392" s="504"/>
      <c r="N392" s="505"/>
      <c r="O392" s="506"/>
      <c r="P392" s="504"/>
      <c r="Q392" s="505"/>
      <c r="R392" s="506"/>
      <c r="S392" s="504"/>
      <c r="T392" s="505"/>
      <c r="U392" s="506"/>
      <c r="V392" s="504"/>
      <c r="W392" s="505"/>
      <c r="X392" s="506"/>
      <c r="Y392" s="504"/>
      <c r="Z392" s="505"/>
      <c r="AA392" s="506"/>
      <c r="AB392" s="488"/>
    </row>
    <row r="393" spans="1:28" ht="15.75" customHeight="1" thickBot="1">
      <c r="A393" s="510"/>
      <c r="B393" s="511"/>
      <c r="C393" s="511"/>
      <c r="D393" s="512"/>
      <c r="E393" s="513">
        <f>SUM(E391)</f>
        <v>1</v>
      </c>
      <c r="F393" s="514"/>
      <c r="G393" s="515">
        <f>SUM(G391)</f>
        <v>0</v>
      </c>
      <c r="H393" s="513"/>
      <c r="I393" s="514"/>
      <c r="J393" s="515">
        <f>SUM((J391+M391+P391)/3)</f>
        <v>0</v>
      </c>
      <c r="K393" s="513"/>
      <c r="L393" s="513"/>
      <c r="M393" s="513"/>
      <c r="N393" s="513"/>
      <c r="O393" s="513"/>
      <c r="P393" s="513"/>
      <c r="Q393" s="513"/>
      <c r="R393" s="514"/>
      <c r="S393" s="515">
        <f>SUM(((S391*3)+V391+Y391)/5)</f>
        <v>0</v>
      </c>
      <c r="T393" s="513"/>
      <c r="U393" s="513"/>
      <c r="V393" s="513"/>
      <c r="W393" s="513"/>
      <c r="X393" s="513"/>
      <c r="Y393" s="513"/>
      <c r="Z393" s="513"/>
      <c r="AA393" s="542"/>
      <c r="AB393" s="489"/>
    </row>
    <row r="394" spans="1:28" ht="15.75" customHeight="1" thickBot="1">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row>
    <row r="395" spans="1:28" ht="15.75" customHeight="1">
      <c r="A395" s="472" t="str">
        <f>T(A389)</f>
        <v xml:space="preserve">Industrial Disaster </v>
      </c>
      <c r="B395" s="473"/>
      <c r="C395" s="473"/>
      <c r="D395" s="474"/>
      <c r="E395" s="478" t="s">
        <v>5</v>
      </c>
      <c r="F395" s="479"/>
      <c r="G395" s="478" t="s">
        <v>159</v>
      </c>
      <c r="H395" s="482"/>
      <c r="I395" s="479"/>
      <c r="J395" s="484" t="s">
        <v>7</v>
      </c>
      <c r="K395" s="485"/>
      <c r="L395" s="485"/>
      <c r="M395" s="485"/>
      <c r="N395" s="485"/>
      <c r="O395" s="485"/>
      <c r="P395" s="485"/>
      <c r="Q395" s="485"/>
      <c r="R395" s="486"/>
      <c r="S395" s="484" t="s">
        <v>9</v>
      </c>
      <c r="T395" s="485"/>
      <c r="U395" s="485"/>
      <c r="V395" s="485"/>
      <c r="W395" s="485"/>
      <c r="X395" s="485"/>
      <c r="Y395" s="485"/>
      <c r="Z395" s="485"/>
      <c r="AA395" s="541"/>
      <c r="AB395" s="487">
        <f>SUM(((((J399+S399)/2)*G399)*E399))</f>
        <v>0</v>
      </c>
    </row>
    <row r="396" spans="1:28" ht="15.75" customHeight="1">
      <c r="A396" s="475"/>
      <c r="B396" s="476"/>
      <c r="C396" s="476"/>
      <c r="D396" s="477"/>
      <c r="E396" s="480"/>
      <c r="F396" s="481"/>
      <c r="G396" s="480"/>
      <c r="H396" s="483"/>
      <c r="I396" s="481"/>
      <c r="J396" s="490" t="s">
        <v>163</v>
      </c>
      <c r="K396" s="491"/>
      <c r="L396" s="492"/>
      <c r="M396" s="490" t="s">
        <v>165</v>
      </c>
      <c r="N396" s="491"/>
      <c r="O396" s="492"/>
      <c r="P396" s="490" t="s">
        <v>167</v>
      </c>
      <c r="Q396" s="491"/>
      <c r="R396" s="492"/>
      <c r="S396" s="490" t="s">
        <v>213</v>
      </c>
      <c r="T396" s="491"/>
      <c r="U396" s="492"/>
      <c r="V396" s="490" t="s">
        <v>219</v>
      </c>
      <c r="W396" s="491"/>
      <c r="X396" s="492"/>
      <c r="Y396" s="490" t="s">
        <v>225</v>
      </c>
      <c r="Z396" s="491"/>
      <c r="AA396" s="540"/>
      <c r="AB396" s="488"/>
    </row>
    <row r="397" spans="1:28" ht="15.75" customHeight="1">
      <c r="A397" s="493" t="str">
        <f>T(A31)</f>
        <v>Ferry Vessel - Type 1</v>
      </c>
      <c r="B397" s="494"/>
      <c r="C397" s="96" t="str">
        <f>T(C31)</f>
        <v>FS</v>
      </c>
      <c r="D397" s="99">
        <f>SUM(D31)</f>
        <v>4</v>
      </c>
      <c r="E397" s="495">
        <v>1</v>
      </c>
      <c r="F397" s="496"/>
      <c r="G397" s="495">
        <f>SUM(G31)</f>
        <v>0</v>
      </c>
      <c r="H397" s="499"/>
      <c r="I397" s="496"/>
      <c r="J397" s="501">
        <v>0</v>
      </c>
      <c r="K397" s="502"/>
      <c r="L397" s="503"/>
      <c r="M397" s="501">
        <v>0</v>
      </c>
      <c r="N397" s="502"/>
      <c r="O397" s="503"/>
      <c r="P397" s="501">
        <v>0</v>
      </c>
      <c r="Q397" s="502"/>
      <c r="R397" s="503"/>
      <c r="S397" s="501">
        <v>0</v>
      </c>
      <c r="T397" s="502"/>
      <c r="U397" s="503"/>
      <c r="V397" s="501">
        <v>0</v>
      </c>
      <c r="W397" s="502"/>
      <c r="X397" s="503"/>
      <c r="Y397" s="501">
        <v>0</v>
      </c>
      <c r="Z397" s="502"/>
      <c r="AA397" s="503"/>
      <c r="AB397" s="488"/>
    </row>
    <row r="398" spans="1:28" ht="15.75" customHeight="1">
      <c r="A398" s="507" t="str">
        <f>T(A32)</f>
        <v/>
      </c>
      <c r="B398" s="508"/>
      <c r="C398" s="508"/>
      <c r="D398" s="509"/>
      <c r="E398" s="497"/>
      <c r="F398" s="498"/>
      <c r="G398" s="497"/>
      <c r="H398" s="500"/>
      <c r="I398" s="498"/>
      <c r="J398" s="504"/>
      <c r="K398" s="505"/>
      <c r="L398" s="506"/>
      <c r="M398" s="504"/>
      <c r="N398" s="505"/>
      <c r="O398" s="506"/>
      <c r="P398" s="504"/>
      <c r="Q398" s="505"/>
      <c r="R398" s="506"/>
      <c r="S398" s="504"/>
      <c r="T398" s="505"/>
      <c r="U398" s="506"/>
      <c r="V398" s="504"/>
      <c r="W398" s="505"/>
      <c r="X398" s="506"/>
      <c r="Y398" s="504"/>
      <c r="Z398" s="505"/>
      <c r="AA398" s="506"/>
      <c r="AB398" s="488"/>
    </row>
    <row r="399" spans="1:28" ht="15.75" customHeight="1" thickBot="1">
      <c r="A399" s="510"/>
      <c r="B399" s="511"/>
      <c r="C399" s="511"/>
      <c r="D399" s="512"/>
      <c r="E399" s="513">
        <f>SUM(E397)</f>
        <v>1</v>
      </c>
      <c r="F399" s="514"/>
      <c r="G399" s="515">
        <f>SUM(G397)</f>
        <v>0</v>
      </c>
      <c r="H399" s="513"/>
      <c r="I399" s="514"/>
      <c r="J399" s="515">
        <f>SUM((J397+M397+P397)/3)</f>
        <v>0</v>
      </c>
      <c r="K399" s="513"/>
      <c r="L399" s="513"/>
      <c r="M399" s="513"/>
      <c r="N399" s="513"/>
      <c r="O399" s="513"/>
      <c r="P399" s="513"/>
      <c r="Q399" s="513"/>
      <c r="R399" s="514"/>
      <c r="S399" s="515">
        <f>SUM(((S397*3)+V397+Y397)/5)</f>
        <v>0</v>
      </c>
      <c r="T399" s="513"/>
      <c r="U399" s="513"/>
      <c r="V399" s="513"/>
      <c r="W399" s="513"/>
      <c r="X399" s="513"/>
      <c r="Y399" s="513"/>
      <c r="Z399" s="513"/>
      <c r="AA399" s="542"/>
      <c r="AB399" s="489"/>
    </row>
    <row r="400" spans="1:28" ht="15.75" customHeight="1" thickBot="1">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row>
    <row r="401" spans="1:28" ht="15.75" customHeight="1">
      <c r="A401" s="472" t="str">
        <f>T(A395)</f>
        <v xml:space="preserve">Industrial Disaster </v>
      </c>
      <c r="B401" s="473"/>
      <c r="C401" s="473"/>
      <c r="D401" s="474"/>
      <c r="E401" s="478" t="s">
        <v>5</v>
      </c>
      <c r="F401" s="479"/>
      <c r="G401" s="478" t="s">
        <v>159</v>
      </c>
      <c r="H401" s="482"/>
      <c r="I401" s="479"/>
      <c r="J401" s="484" t="s">
        <v>7</v>
      </c>
      <c r="K401" s="485"/>
      <c r="L401" s="485"/>
      <c r="M401" s="485"/>
      <c r="N401" s="485"/>
      <c r="O401" s="485"/>
      <c r="P401" s="485"/>
      <c r="Q401" s="485"/>
      <c r="R401" s="486"/>
      <c r="S401" s="484" t="s">
        <v>9</v>
      </c>
      <c r="T401" s="485"/>
      <c r="U401" s="485"/>
      <c r="V401" s="485"/>
      <c r="W401" s="485"/>
      <c r="X401" s="485"/>
      <c r="Y401" s="485"/>
      <c r="Z401" s="485"/>
      <c r="AA401" s="541"/>
      <c r="AB401" s="487">
        <f>SUM(((((J405+S405)/2)*G405)*E405))</f>
        <v>0</v>
      </c>
    </row>
    <row r="402" spans="1:28" ht="15.75" customHeight="1">
      <c r="A402" s="475"/>
      <c r="B402" s="476"/>
      <c r="C402" s="476"/>
      <c r="D402" s="477"/>
      <c r="E402" s="480"/>
      <c r="F402" s="481"/>
      <c r="G402" s="480"/>
      <c r="H402" s="483"/>
      <c r="I402" s="481"/>
      <c r="J402" s="490" t="s">
        <v>163</v>
      </c>
      <c r="K402" s="491"/>
      <c r="L402" s="492"/>
      <c r="M402" s="490" t="s">
        <v>165</v>
      </c>
      <c r="N402" s="491"/>
      <c r="O402" s="492"/>
      <c r="P402" s="490" t="s">
        <v>167</v>
      </c>
      <c r="Q402" s="491"/>
      <c r="R402" s="492"/>
      <c r="S402" s="490" t="s">
        <v>213</v>
      </c>
      <c r="T402" s="491"/>
      <c r="U402" s="492"/>
      <c r="V402" s="490" t="s">
        <v>219</v>
      </c>
      <c r="W402" s="491"/>
      <c r="X402" s="492"/>
      <c r="Y402" s="490" t="s">
        <v>225</v>
      </c>
      <c r="Z402" s="491"/>
      <c r="AA402" s="540"/>
      <c r="AB402" s="488"/>
    </row>
    <row r="403" spans="1:28" ht="15.75" customHeight="1">
      <c r="A403" s="493" t="str">
        <f>T(A37)</f>
        <v>Ferry Vessel - Type 2</v>
      </c>
      <c r="B403" s="494"/>
      <c r="C403" s="96" t="str">
        <f>T(C37)</f>
        <v>FS</v>
      </c>
      <c r="D403" s="99">
        <f>SUM(D37)</f>
        <v>5</v>
      </c>
      <c r="E403" s="495">
        <v>1</v>
      </c>
      <c r="F403" s="496"/>
      <c r="G403" s="495">
        <f>SUM(G37)</f>
        <v>0</v>
      </c>
      <c r="H403" s="499"/>
      <c r="I403" s="496"/>
      <c r="J403" s="501">
        <v>0</v>
      </c>
      <c r="K403" s="502"/>
      <c r="L403" s="503"/>
      <c r="M403" s="501">
        <v>0</v>
      </c>
      <c r="N403" s="502"/>
      <c r="O403" s="503"/>
      <c r="P403" s="501">
        <v>0</v>
      </c>
      <c r="Q403" s="502"/>
      <c r="R403" s="503"/>
      <c r="S403" s="501">
        <v>0</v>
      </c>
      <c r="T403" s="502"/>
      <c r="U403" s="503"/>
      <c r="V403" s="501">
        <v>0</v>
      </c>
      <c r="W403" s="502"/>
      <c r="X403" s="503"/>
      <c r="Y403" s="501">
        <v>0</v>
      </c>
      <c r="Z403" s="502"/>
      <c r="AA403" s="503"/>
      <c r="AB403" s="488"/>
    </row>
    <row r="404" spans="1:28" ht="15.75" customHeight="1">
      <c r="A404" s="507" t="str">
        <f>T(A38)</f>
        <v/>
      </c>
      <c r="B404" s="508"/>
      <c r="C404" s="508"/>
      <c r="D404" s="509"/>
      <c r="E404" s="497"/>
      <c r="F404" s="498"/>
      <c r="G404" s="497"/>
      <c r="H404" s="500"/>
      <c r="I404" s="498"/>
      <c r="J404" s="504"/>
      <c r="K404" s="505"/>
      <c r="L404" s="506"/>
      <c r="M404" s="504"/>
      <c r="N404" s="505"/>
      <c r="O404" s="506"/>
      <c r="P404" s="504"/>
      <c r="Q404" s="505"/>
      <c r="R404" s="506"/>
      <c r="S404" s="504"/>
      <c r="T404" s="505"/>
      <c r="U404" s="506"/>
      <c r="V404" s="504"/>
      <c r="W404" s="505"/>
      <c r="X404" s="506"/>
      <c r="Y404" s="504"/>
      <c r="Z404" s="505"/>
      <c r="AA404" s="506"/>
      <c r="AB404" s="488"/>
    </row>
    <row r="405" spans="1:28" ht="15.75" customHeight="1" thickBot="1">
      <c r="A405" s="510"/>
      <c r="B405" s="511"/>
      <c r="C405" s="511"/>
      <c r="D405" s="512"/>
      <c r="E405" s="513">
        <f>SUM(E403)</f>
        <v>1</v>
      </c>
      <c r="F405" s="514"/>
      <c r="G405" s="515">
        <f>SUM(G403)</f>
        <v>0</v>
      </c>
      <c r="H405" s="513"/>
      <c r="I405" s="514"/>
      <c r="J405" s="515">
        <f>SUM((J403+M403+P403)/3)</f>
        <v>0</v>
      </c>
      <c r="K405" s="513"/>
      <c r="L405" s="513"/>
      <c r="M405" s="513"/>
      <c r="N405" s="513"/>
      <c r="O405" s="513"/>
      <c r="P405" s="513"/>
      <c r="Q405" s="513"/>
      <c r="R405" s="514"/>
      <c r="S405" s="515">
        <f>SUM(((S403*3)+V403+Y403)/5)</f>
        <v>0</v>
      </c>
      <c r="T405" s="513"/>
      <c r="U405" s="513"/>
      <c r="V405" s="513"/>
      <c r="W405" s="513"/>
      <c r="X405" s="513"/>
      <c r="Y405" s="513"/>
      <c r="Z405" s="513"/>
      <c r="AA405" s="542"/>
      <c r="AB405" s="489"/>
    </row>
    <row r="406" spans="1:28" ht="15.75" customHeight="1" thickBot="1">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row>
    <row r="407" spans="1:28" ht="15.75" customHeight="1">
      <c r="A407" s="472" t="str">
        <f>T(A401)</f>
        <v xml:space="preserve">Industrial Disaster </v>
      </c>
      <c r="B407" s="473"/>
      <c r="C407" s="473"/>
      <c r="D407" s="474"/>
      <c r="E407" s="478" t="s">
        <v>5</v>
      </c>
      <c r="F407" s="479"/>
      <c r="G407" s="478" t="s">
        <v>159</v>
      </c>
      <c r="H407" s="482"/>
      <c r="I407" s="479"/>
      <c r="J407" s="484" t="s">
        <v>7</v>
      </c>
      <c r="K407" s="485"/>
      <c r="L407" s="485"/>
      <c r="M407" s="485"/>
      <c r="N407" s="485"/>
      <c r="O407" s="485"/>
      <c r="P407" s="485"/>
      <c r="Q407" s="485"/>
      <c r="R407" s="486"/>
      <c r="S407" s="484" t="s">
        <v>9</v>
      </c>
      <c r="T407" s="485"/>
      <c r="U407" s="485"/>
      <c r="V407" s="485"/>
      <c r="W407" s="485"/>
      <c r="X407" s="485"/>
      <c r="Y407" s="485"/>
      <c r="Z407" s="485"/>
      <c r="AA407" s="541"/>
      <c r="AB407" s="487">
        <f>SUM(((((J411+S411)/2)*G411)*E411))</f>
        <v>0</v>
      </c>
    </row>
    <row r="408" spans="1:28" ht="15.75" customHeight="1">
      <c r="A408" s="475"/>
      <c r="B408" s="476"/>
      <c r="C408" s="476"/>
      <c r="D408" s="477"/>
      <c r="E408" s="480"/>
      <c r="F408" s="481"/>
      <c r="G408" s="480"/>
      <c r="H408" s="483"/>
      <c r="I408" s="481"/>
      <c r="J408" s="490" t="s">
        <v>163</v>
      </c>
      <c r="K408" s="491"/>
      <c r="L408" s="492"/>
      <c r="M408" s="490" t="s">
        <v>165</v>
      </c>
      <c r="N408" s="491"/>
      <c r="O408" s="492"/>
      <c r="P408" s="490" t="s">
        <v>167</v>
      </c>
      <c r="Q408" s="491"/>
      <c r="R408" s="492"/>
      <c r="S408" s="490" t="s">
        <v>213</v>
      </c>
      <c r="T408" s="491"/>
      <c r="U408" s="492"/>
      <c r="V408" s="490" t="s">
        <v>219</v>
      </c>
      <c r="W408" s="491"/>
      <c r="X408" s="492"/>
      <c r="Y408" s="490" t="s">
        <v>225</v>
      </c>
      <c r="Z408" s="491"/>
      <c r="AA408" s="540"/>
      <c r="AB408" s="488"/>
    </row>
    <row r="409" spans="1:28" ht="15.75" customHeight="1">
      <c r="A409" s="493" t="str">
        <f>T(A43)</f>
        <v>Primary Control Center</v>
      </c>
      <c r="B409" s="494"/>
      <c r="C409" s="96" t="str">
        <f>T(C43)</f>
        <v>FS</v>
      </c>
      <c r="D409" s="99">
        <f>SUM(D43)</f>
        <v>6</v>
      </c>
      <c r="E409" s="495">
        <v>1</v>
      </c>
      <c r="F409" s="496"/>
      <c r="G409" s="495">
        <f>SUM(G43)</f>
        <v>0</v>
      </c>
      <c r="H409" s="499"/>
      <c r="I409" s="496"/>
      <c r="J409" s="501">
        <v>0</v>
      </c>
      <c r="K409" s="502"/>
      <c r="L409" s="503"/>
      <c r="M409" s="501">
        <v>0</v>
      </c>
      <c r="N409" s="502"/>
      <c r="O409" s="503"/>
      <c r="P409" s="501">
        <v>0</v>
      </c>
      <c r="Q409" s="502"/>
      <c r="R409" s="503"/>
      <c r="S409" s="501">
        <v>0</v>
      </c>
      <c r="T409" s="502"/>
      <c r="U409" s="503"/>
      <c r="V409" s="501">
        <v>0</v>
      </c>
      <c r="W409" s="502"/>
      <c r="X409" s="503"/>
      <c r="Y409" s="501">
        <v>0</v>
      </c>
      <c r="Z409" s="502"/>
      <c r="AA409" s="503"/>
      <c r="AB409" s="488"/>
    </row>
    <row r="410" spans="1:28" ht="15.75" customHeight="1">
      <c r="A410" s="507" t="str">
        <f>T(A44)</f>
        <v/>
      </c>
      <c r="B410" s="508"/>
      <c r="C410" s="508"/>
      <c r="D410" s="509"/>
      <c r="E410" s="497"/>
      <c r="F410" s="498"/>
      <c r="G410" s="497"/>
      <c r="H410" s="500"/>
      <c r="I410" s="498"/>
      <c r="J410" s="504"/>
      <c r="K410" s="505"/>
      <c r="L410" s="506"/>
      <c r="M410" s="504"/>
      <c r="N410" s="505"/>
      <c r="O410" s="506"/>
      <c r="P410" s="504"/>
      <c r="Q410" s="505"/>
      <c r="R410" s="506"/>
      <c r="S410" s="504"/>
      <c r="T410" s="505"/>
      <c r="U410" s="506"/>
      <c r="V410" s="504"/>
      <c r="W410" s="505"/>
      <c r="X410" s="506"/>
      <c r="Y410" s="504"/>
      <c r="Z410" s="505"/>
      <c r="AA410" s="506"/>
      <c r="AB410" s="488"/>
    </row>
    <row r="411" spans="1:28" ht="15.75" customHeight="1" thickBot="1">
      <c r="A411" s="510"/>
      <c r="B411" s="511"/>
      <c r="C411" s="511"/>
      <c r="D411" s="512"/>
      <c r="E411" s="513">
        <f>SUM(E409)</f>
        <v>1</v>
      </c>
      <c r="F411" s="514"/>
      <c r="G411" s="515">
        <f>SUM(G409)</f>
        <v>0</v>
      </c>
      <c r="H411" s="513"/>
      <c r="I411" s="514"/>
      <c r="J411" s="515">
        <f>SUM((J409+M409+P409)/3)</f>
        <v>0</v>
      </c>
      <c r="K411" s="513"/>
      <c r="L411" s="513"/>
      <c r="M411" s="513"/>
      <c r="N411" s="513"/>
      <c r="O411" s="513"/>
      <c r="P411" s="513"/>
      <c r="Q411" s="513"/>
      <c r="R411" s="514"/>
      <c r="S411" s="515">
        <f>SUM(((S409*3)+V409+Y409)/5)</f>
        <v>0</v>
      </c>
      <c r="T411" s="513"/>
      <c r="U411" s="513"/>
      <c r="V411" s="513"/>
      <c r="W411" s="513"/>
      <c r="X411" s="513"/>
      <c r="Y411" s="513"/>
      <c r="Z411" s="513"/>
      <c r="AA411" s="542"/>
      <c r="AB411" s="489"/>
    </row>
    <row r="412" spans="1:28" ht="15.75" customHeight="1" thickBot="1">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row>
    <row r="413" spans="1:28" ht="15.75" customHeight="1">
      <c r="A413" s="472" t="str">
        <f>T(A407)</f>
        <v xml:space="preserve">Industrial Disaster </v>
      </c>
      <c r="B413" s="473"/>
      <c r="C413" s="473"/>
      <c r="D413" s="474"/>
      <c r="E413" s="478" t="s">
        <v>5</v>
      </c>
      <c r="F413" s="479"/>
      <c r="G413" s="478" t="s">
        <v>159</v>
      </c>
      <c r="H413" s="482"/>
      <c r="I413" s="479"/>
      <c r="J413" s="484" t="s">
        <v>7</v>
      </c>
      <c r="K413" s="485"/>
      <c r="L413" s="485"/>
      <c r="M413" s="485"/>
      <c r="N413" s="485"/>
      <c r="O413" s="485"/>
      <c r="P413" s="485"/>
      <c r="Q413" s="485"/>
      <c r="R413" s="486"/>
      <c r="S413" s="484" t="s">
        <v>9</v>
      </c>
      <c r="T413" s="485"/>
      <c r="U413" s="485"/>
      <c r="V413" s="485"/>
      <c r="W413" s="485"/>
      <c r="X413" s="485"/>
      <c r="Y413" s="485"/>
      <c r="Z413" s="485"/>
      <c r="AA413" s="541"/>
      <c r="AB413" s="487">
        <f>SUM(((((J417+S417)/2)*G417)*E417))</f>
        <v>0</v>
      </c>
    </row>
    <row r="414" spans="1:28" ht="15.75" customHeight="1">
      <c r="A414" s="475"/>
      <c r="B414" s="476"/>
      <c r="C414" s="476"/>
      <c r="D414" s="477"/>
      <c r="E414" s="480"/>
      <c r="F414" s="481"/>
      <c r="G414" s="480"/>
      <c r="H414" s="483"/>
      <c r="I414" s="481"/>
      <c r="J414" s="490" t="s">
        <v>163</v>
      </c>
      <c r="K414" s="491"/>
      <c r="L414" s="492"/>
      <c r="M414" s="490" t="s">
        <v>165</v>
      </c>
      <c r="N414" s="491"/>
      <c r="O414" s="492"/>
      <c r="P414" s="490" t="s">
        <v>167</v>
      </c>
      <c r="Q414" s="491"/>
      <c r="R414" s="492"/>
      <c r="S414" s="490" t="s">
        <v>213</v>
      </c>
      <c r="T414" s="491"/>
      <c r="U414" s="492"/>
      <c r="V414" s="490" t="s">
        <v>219</v>
      </c>
      <c r="W414" s="491"/>
      <c r="X414" s="492"/>
      <c r="Y414" s="490" t="s">
        <v>225</v>
      </c>
      <c r="Z414" s="491"/>
      <c r="AA414" s="540"/>
      <c r="AB414" s="488"/>
    </row>
    <row r="415" spans="1:28" ht="15.75" customHeight="1">
      <c r="A415" s="493" t="str">
        <f>T(A49)</f>
        <v>Cyber Systems</v>
      </c>
      <c r="B415" s="494"/>
      <c r="C415" s="96" t="str">
        <f>T(C49)</f>
        <v>FS</v>
      </c>
      <c r="D415" s="99">
        <f>SUM(D49)</f>
        <v>7</v>
      </c>
      <c r="E415" s="495">
        <v>1</v>
      </c>
      <c r="F415" s="496"/>
      <c r="G415" s="495">
        <f>SUM(G49)</f>
        <v>0</v>
      </c>
      <c r="H415" s="499"/>
      <c r="I415" s="496"/>
      <c r="J415" s="501">
        <v>0</v>
      </c>
      <c r="K415" s="502"/>
      <c r="L415" s="503"/>
      <c r="M415" s="501">
        <v>0</v>
      </c>
      <c r="N415" s="502"/>
      <c r="O415" s="503"/>
      <c r="P415" s="501">
        <v>0</v>
      </c>
      <c r="Q415" s="502"/>
      <c r="R415" s="503"/>
      <c r="S415" s="501">
        <v>0</v>
      </c>
      <c r="T415" s="502"/>
      <c r="U415" s="503"/>
      <c r="V415" s="501">
        <v>0</v>
      </c>
      <c r="W415" s="502"/>
      <c r="X415" s="503"/>
      <c r="Y415" s="501">
        <v>0</v>
      </c>
      <c r="Z415" s="502"/>
      <c r="AA415" s="503"/>
      <c r="AB415" s="488"/>
    </row>
    <row r="416" spans="1:28" ht="15.75" customHeight="1">
      <c r="A416" s="507" t="str">
        <f>T(A50)</f>
        <v/>
      </c>
      <c r="B416" s="508"/>
      <c r="C416" s="508"/>
      <c r="D416" s="509"/>
      <c r="E416" s="497"/>
      <c r="F416" s="498"/>
      <c r="G416" s="497"/>
      <c r="H416" s="500"/>
      <c r="I416" s="498"/>
      <c r="J416" s="504"/>
      <c r="K416" s="505"/>
      <c r="L416" s="506"/>
      <c r="M416" s="504"/>
      <c r="N416" s="505"/>
      <c r="O416" s="506"/>
      <c r="P416" s="504"/>
      <c r="Q416" s="505"/>
      <c r="R416" s="506"/>
      <c r="S416" s="504"/>
      <c r="T416" s="505"/>
      <c r="U416" s="506"/>
      <c r="V416" s="504"/>
      <c r="W416" s="505"/>
      <c r="X416" s="506"/>
      <c r="Y416" s="504"/>
      <c r="Z416" s="505"/>
      <c r="AA416" s="506"/>
      <c r="AB416" s="488"/>
    </row>
    <row r="417" spans="1:28" ht="15.75" customHeight="1" thickBot="1">
      <c r="A417" s="510"/>
      <c r="B417" s="511"/>
      <c r="C417" s="511"/>
      <c r="D417" s="512"/>
      <c r="E417" s="513">
        <f>SUM(E415)</f>
        <v>1</v>
      </c>
      <c r="F417" s="514"/>
      <c r="G417" s="515">
        <f>SUM(G415)</f>
        <v>0</v>
      </c>
      <c r="H417" s="513"/>
      <c r="I417" s="514"/>
      <c r="J417" s="515">
        <f>SUM((J415+M415+P415)/3)</f>
        <v>0</v>
      </c>
      <c r="K417" s="513"/>
      <c r="L417" s="513"/>
      <c r="M417" s="513"/>
      <c r="N417" s="513"/>
      <c r="O417" s="513"/>
      <c r="P417" s="513"/>
      <c r="Q417" s="513"/>
      <c r="R417" s="514"/>
      <c r="S417" s="515">
        <f>SUM(((S415*3)+V415+Y415)/5)</f>
        <v>0</v>
      </c>
      <c r="T417" s="513"/>
      <c r="U417" s="513"/>
      <c r="V417" s="513"/>
      <c r="W417" s="513"/>
      <c r="X417" s="513"/>
      <c r="Y417" s="513"/>
      <c r="Z417" s="513"/>
      <c r="AA417" s="542"/>
      <c r="AB417" s="489"/>
    </row>
    <row r="418" spans="1:28" ht="15.75" customHeight="1" thickBot="1">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row>
    <row r="419" spans="1:28" ht="15.75" customHeight="1">
      <c r="A419" s="472" t="str">
        <f>T(A413)</f>
        <v xml:space="preserve">Industrial Disaster </v>
      </c>
      <c r="B419" s="473"/>
      <c r="C419" s="473"/>
      <c r="D419" s="474"/>
      <c r="E419" s="478" t="s">
        <v>5</v>
      </c>
      <c r="F419" s="479"/>
      <c r="G419" s="478" t="s">
        <v>159</v>
      </c>
      <c r="H419" s="482"/>
      <c r="I419" s="479"/>
      <c r="J419" s="484" t="s">
        <v>7</v>
      </c>
      <c r="K419" s="485"/>
      <c r="L419" s="485"/>
      <c r="M419" s="485"/>
      <c r="N419" s="485"/>
      <c r="O419" s="485"/>
      <c r="P419" s="485"/>
      <c r="Q419" s="485"/>
      <c r="R419" s="486"/>
      <c r="S419" s="484" t="s">
        <v>9</v>
      </c>
      <c r="T419" s="485"/>
      <c r="U419" s="485"/>
      <c r="V419" s="485"/>
      <c r="W419" s="485"/>
      <c r="X419" s="485"/>
      <c r="Y419" s="485"/>
      <c r="Z419" s="485"/>
      <c r="AA419" s="541"/>
      <c r="AB419" s="487">
        <f>SUM(((((J423+S423)/2)*G423)*E423))</f>
        <v>0</v>
      </c>
    </row>
    <row r="420" spans="1:28" ht="15.75" customHeight="1">
      <c r="A420" s="475"/>
      <c r="B420" s="476"/>
      <c r="C420" s="476"/>
      <c r="D420" s="477"/>
      <c r="E420" s="480"/>
      <c r="F420" s="481"/>
      <c r="G420" s="480"/>
      <c r="H420" s="483"/>
      <c r="I420" s="481"/>
      <c r="J420" s="490" t="s">
        <v>163</v>
      </c>
      <c r="K420" s="491"/>
      <c r="L420" s="492"/>
      <c r="M420" s="490" t="s">
        <v>165</v>
      </c>
      <c r="N420" s="491"/>
      <c r="O420" s="492"/>
      <c r="P420" s="490" t="s">
        <v>167</v>
      </c>
      <c r="Q420" s="491"/>
      <c r="R420" s="492"/>
      <c r="S420" s="490" t="s">
        <v>213</v>
      </c>
      <c r="T420" s="491"/>
      <c r="U420" s="492"/>
      <c r="V420" s="490" t="s">
        <v>219</v>
      </c>
      <c r="W420" s="491"/>
      <c r="X420" s="492"/>
      <c r="Y420" s="490" t="s">
        <v>225</v>
      </c>
      <c r="Z420" s="491"/>
      <c r="AA420" s="540"/>
      <c r="AB420" s="488"/>
    </row>
    <row r="421" spans="1:28" ht="15.75" customHeight="1">
      <c r="A421" s="493" t="str">
        <f>T(A55)</f>
        <v>Aids to Navigation</v>
      </c>
      <c r="B421" s="494"/>
      <c r="C421" s="96" t="str">
        <f>T(C55)</f>
        <v>FS</v>
      </c>
      <c r="D421" s="99">
        <f>SUM(D55)</f>
        <v>8</v>
      </c>
      <c r="E421" s="495">
        <v>1</v>
      </c>
      <c r="F421" s="496"/>
      <c r="G421" s="495">
        <f>SUM(G55)</f>
        <v>0</v>
      </c>
      <c r="H421" s="499"/>
      <c r="I421" s="496"/>
      <c r="J421" s="501">
        <v>0</v>
      </c>
      <c r="K421" s="502"/>
      <c r="L421" s="503"/>
      <c r="M421" s="501">
        <v>0</v>
      </c>
      <c r="N421" s="502"/>
      <c r="O421" s="503"/>
      <c r="P421" s="501">
        <v>0</v>
      </c>
      <c r="Q421" s="502"/>
      <c r="R421" s="503"/>
      <c r="S421" s="501">
        <v>0</v>
      </c>
      <c r="T421" s="502"/>
      <c r="U421" s="503"/>
      <c r="V421" s="501">
        <v>0</v>
      </c>
      <c r="W421" s="502"/>
      <c r="X421" s="503"/>
      <c r="Y421" s="501">
        <v>0</v>
      </c>
      <c r="Z421" s="502"/>
      <c r="AA421" s="503"/>
      <c r="AB421" s="488"/>
    </row>
    <row r="422" spans="1:28" ht="15.75" customHeight="1">
      <c r="A422" s="507" t="str">
        <f>T(A56)</f>
        <v/>
      </c>
      <c r="B422" s="508"/>
      <c r="C422" s="508"/>
      <c r="D422" s="509"/>
      <c r="E422" s="497"/>
      <c r="F422" s="498"/>
      <c r="G422" s="497"/>
      <c r="H422" s="500"/>
      <c r="I422" s="498"/>
      <c r="J422" s="504"/>
      <c r="K422" s="505"/>
      <c r="L422" s="506"/>
      <c r="M422" s="504"/>
      <c r="N422" s="505"/>
      <c r="O422" s="506"/>
      <c r="P422" s="504"/>
      <c r="Q422" s="505"/>
      <c r="R422" s="506"/>
      <c r="S422" s="504"/>
      <c r="T422" s="505"/>
      <c r="U422" s="506"/>
      <c r="V422" s="504"/>
      <c r="W422" s="505"/>
      <c r="X422" s="506"/>
      <c r="Y422" s="504"/>
      <c r="Z422" s="505"/>
      <c r="AA422" s="506"/>
      <c r="AB422" s="488"/>
    </row>
    <row r="423" spans="1:28" ht="15.75" customHeight="1" thickBot="1">
      <c r="A423" s="510"/>
      <c r="B423" s="511"/>
      <c r="C423" s="511"/>
      <c r="D423" s="512"/>
      <c r="E423" s="513">
        <f>SUM(E421)</f>
        <v>1</v>
      </c>
      <c r="F423" s="514"/>
      <c r="G423" s="515">
        <f>SUM(G421)</f>
        <v>0</v>
      </c>
      <c r="H423" s="513"/>
      <c r="I423" s="514"/>
      <c r="J423" s="515">
        <f>SUM((J421+M421+P421)/3)</f>
        <v>0</v>
      </c>
      <c r="K423" s="513"/>
      <c r="L423" s="513"/>
      <c r="M423" s="513"/>
      <c r="N423" s="513"/>
      <c r="O423" s="513"/>
      <c r="P423" s="513"/>
      <c r="Q423" s="513"/>
      <c r="R423" s="514"/>
      <c r="S423" s="515">
        <f>SUM(((S421*3)+V421+Y421)/5)</f>
        <v>0</v>
      </c>
      <c r="T423" s="513"/>
      <c r="U423" s="513"/>
      <c r="V423" s="513"/>
      <c r="W423" s="513"/>
      <c r="X423" s="513"/>
      <c r="Y423" s="513"/>
      <c r="Z423" s="513"/>
      <c r="AA423" s="542"/>
      <c r="AB423" s="489"/>
    </row>
    <row r="424" spans="1:28" ht="15.75" customHeight="1" thickBot="1">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row>
    <row r="425" spans="1:28" ht="15.75" customHeight="1">
      <c r="A425" s="472" t="str">
        <f>T(A419)</f>
        <v xml:space="preserve">Industrial Disaster </v>
      </c>
      <c r="B425" s="473"/>
      <c r="C425" s="473"/>
      <c r="D425" s="474"/>
      <c r="E425" s="478" t="s">
        <v>5</v>
      </c>
      <c r="F425" s="479"/>
      <c r="G425" s="478" t="s">
        <v>159</v>
      </c>
      <c r="H425" s="482"/>
      <c r="I425" s="479"/>
      <c r="J425" s="484" t="s">
        <v>7</v>
      </c>
      <c r="K425" s="485"/>
      <c r="L425" s="485"/>
      <c r="M425" s="485"/>
      <c r="N425" s="485"/>
      <c r="O425" s="485"/>
      <c r="P425" s="485"/>
      <c r="Q425" s="485"/>
      <c r="R425" s="486"/>
      <c r="S425" s="484" t="s">
        <v>9</v>
      </c>
      <c r="T425" s="485"/>
      <c r="U425" s="485"/>
      <c r="V425" s="485"/>
      <c r="W425" s="485"/>
      <c r="X425" s="485"/>
      <c r="Y425" s="485"/>
      <c r="Z425" s="485"/>
      <c r="AA425" s="541"/>
      <c r="AB425" s="487">
        <f>SUM(((((J429+S429)/2)*G429)*E429))</f>
        <v>0</v>
      </c>
    </row>
    <row r="426" spans="1:28" ht="15.75" customHeight="1">
      <c r="A426" s="475"/>
      <c r="B426" s="476"/>
      <c r="C426" s="476"/>
      <c r="D426" s="477"/>
      <c r="E426" s="480"/>
      <c r="F426" s="481"/>
      <c r="G426" s="480"/>
      <c r="H426" s="483"/>
      <c r="I426" s="481"/>
      <c r="J426" s="490" t="s">
        <v>163</v>
      </c>
      <c r="K426" s="491"/>
      <c r="L426" s="492"/>
      <c r="M426" s="490" t="s">
        <v>165</v>
      </c>
      <c r="N426" s="491"/>
      <c r="O426" s="492"/>
      <c r="P426" s="490" t="s">
        <v>167</v>
      </c>
      <c r="Q426" s="491"/>
      <c r="R426" s="492"/>
      <c r="S426" s="490" t="s">
        <v>213</v>
      </c>
      <c r="T426" s="491"/>
      <c r="U426" s="492"/>
      <c r="V426" s="490" t="s">
        <v>219</v>
      </c>
      <c r="W426" s="491"/>
      <c r="X426" s="492"/>
      <c r="Y426" s="490" t="s">
        <v>225</v>
      </c>
      <c r="Z426" s="491"/>
      <c r="AA426" s="540"/>
      <c r="AB426" s="488"/>
    </row>
    <row r="427" spans="1:28" ht="15.75" customHeight="1">
      <c r="A427" s="493" t="str">
        <f>T(A61)</f>
        <v>Support Craft</v>
      </c>
      <c r="B427" s="494"/>
      <c r="C427" s="96" t="str">
        <f>T(C61)</f>
        <v>FS</v>
      </c>
      <c r="D427" s="99">
        <f>SUM(D61)</f>
        <v>9</v>
      </c>
      <c r="E427" s="495">
        <v>1</v>
      </c>
      <c r="F427" s="496"/>
      <c r="G427" s="495">
        <f>SUM(G61)</f>
        <v>0</v>
      </c>
      <c r="H427" s="499"/>
      <c r="I427" s="496"/>
      <c r="J427" s="501">
        <v>0</v>
      </c>
      <c r="K427" s="502"/>
      <c r="L427" s="503"/>
      <c r="M427" s="501">
        <v>0</v>
      </c>
      <c r="N427" s="502"/>
      <c r="O427" s="503"/>
      <c r="P427" s="501">
        <v>0</v>
      </c>
      <c r="Q427" s="502"/>
      <c r="R427" s="503"/>
      <c r="S427" s="501">
        <v>0</v>
      </c>
      <c r="T427" s="502"/>
      <c r="U427" s="503"/>
      <c r="V427" s="501">
        <v>0</v>
      </c>
      <c r="W427" s="502"/>
      <c r="X427" s="503"/>
      <c r="Y427" s="501">
        <v>0</v>
      </c>
      <c r="Z427" s="502"/>
      <c r="AA427" s="503"/>
      <c r="AB427" s="488"/>
    </row>
    <row r="428" spans="1:28" ht="15.75" customHeight="1">
      <c r="A428" s="507" t="str">
        <f>T(A62)</f>
        <v/>
      </c>
      <c r="B428" s="508"/>
      <c r="C428" s="508"/>
      <c r="D428" s="509"/>
      <c r="E428" s="497"/>
      <c r="F428" s="498"/>
      <c r="G428" s="497"/>
      <c r="H428" s="500"/>
      <c r="I428" s="498"/>
      <c r="J428" s="504"/>
      <c r="K428" s="505"/>
      <c r="L428" s="506"/>
      <c r="M428" s="504"/>
      <c r="N428" s="505"/>
      <c r="O428" s="506"/>
      <c r="P428" s="504"/>
      <c r="Q428" s="505"/>
      <c r="R428" s="506"/>
      <c r="S428" s="504"/>
      <c r="T428" s="505"/>
      <c r="U428" s="506"/>
      <c r="V428" s="504"/>
      <c r="W428" s="505"/>
      <c r="X428" s="506"/>
      <c r="Y428" s="504"/>
      <c r="Z428" s="505"/>
      <c r="AA428" s="506"/>
      <c r="AB428" s="488"/>
    </row>
    <row r="429" spans="1:28" ht="15.75" customHeight="1" thickBot="1">
      <c r="A429" s="510"/>
      <c r="B429" s="511"/>
      <c r="C429" s="511"/>
      <c r="D429" s="512"/>
      <c r="E429" s="513">
        <f>SUM(E427)</f>
        <v>1</v>
      </c>
      <c r="F429" s="514"/>
      <c r="G429" s="515">
        <f>SUM(G427)</f>
        <v>0</v>
      </c>
      <c r="H429" s="513"/>
      <c r="I429" s="514"/>
      <c r="J429" s="515">
        <f>SUM((J427+M427+P427)/3)</f>
        <v>0</v>
      </c>
      <c r="K429" s="513"/>
      <c r="L429" s="513"/>
      <c r="M429" s="513"/>
      <c r="N429" s="513"/>
      <c r="O429" s="513"/>
      <c r="P429" s="513"/>
      <c r="Q429" s="513"/>
      <c r="R429" s="514"/>
      <c r="S429" s="515">
        <f>SUM(((S427*3)+V427+Y427)/5)</f>
        <v>0</v>
      </c>
      <c r="T429" s="513"/>
      <c r="U429" s="513"/>
      <c r="V429" s="513"/>
      <c r="W429" s="513"/>
      <c r="X429" s="513"/>
      <c r="Y429" s="513"/>
      <c r="Z429" s="513"/>
      <c r="AA429" s="542"/>
      <c r="AB429" s="489"/>
    </row>
    <row r="430" spans="1:28" ht="15.75" customHeight="1" thickBot="1">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row>
    <row r="431" spans="1:28" ht="15.75" customHeight="1">
      <c r="A431" s="472" t="str">
        <f>T(A425)</f>
        <v xml:space="preserve">Industrial Disaster </v>
      </c>
      <c r="B431" s="473"/>
      <c r="C431" s="473"/>
      <c r="D431" s="474"/>
      <c r="E431" s="478" t="s">
        <v>5</v>
      </c>
      <c r="F431" s="479"/>
      <c r="G431" s="478" t="s">
        <v>159</v>
      </c>
      <c r="H431" s="482"/>
      <c r="I431" s="479"/>
      <c r="J431" s="484" t="s">
        <v>7</v>
      </c>
      <c r="K431" s="485"/>
      <c r="L431" s="485"/>
      <c r="M431" s="485"/>
      <c r="N431" s="485"/>
      <c r="O431" s="485"/>
      <c r="P431" s="485"/>
      <c r="Q431" s="485"/>
      <c r="R431" s="486"/>
      <c r="S431" s="484" t="s">
        <v>9</v>
      </c>
      <c r="T431" s="485"/>
      <c r="U431" s="485"/>
      <c r="V431" s="485"/>
      <c r="W431" s="485"/>
      <c r="X431" s="485"/>
      <c r="Y431" s="485"/>
      <c r="Z431" s="485"/>
      <c r="AA431" s="541"/>
      <c r="AB431" s="487">
        <f>SUM(((((J435+S435)/2)*G435)*E435))</f>
        <v>0</v>
      </c>
    </row>
    <row r="432" spans="1:28" ht="15.75" customHeight="1">
      <c r="A432" s="475"/>
      <c r="B432" s="476"/>
      <c r="C432" s="476"/>
      <c r="D432" s="477"/>
      <c r="E432" s="480"/>
      <c r="F432" s="481"/>
      <c r="G432" s="480"/>
      <c r="H432" s="483"/>
      <c r="I432" s="481"/>
      <c r="J432" s="490" t="s">
        <v>163</v>
      </c>
      <c r="K432" s="491"/>
      <c r="L432" s="492"/>
      <c r="M432" s="490" t="s">
        <v>165</v>
      </c>
      <c r="N432" s="491"/>
      <c r="O432" s="492"/>
      <c r="P432" s="490" t="s">
        <v>167</v>
      </c>
      <c r="Q432" s="491"/>
      <c r="R432" s="492"/>
      <c r="S432" s="490" t="s">
        <v>213</v>
      </c>
      <c r="T432" s="491"/>
      <c r="U432" s="492"/>
      <c r="V432" s="490" t="s">
        <v>219</v>
      </c>
      <c r="W432" s="491"/>
      <c r="X432" s="492"/>
      <c r="Y432" s="490" t="s">
        <v>225</v>
      </c>
      <c r="Z432" s="491"/>
      <c r="AA432" s="540"/>
      <c r="AB432" s="488"/>
    </row>
    <row r="433" spans="1:28" ht="15.75" customHeight="1">
      <c r="A433" s="493" t="str">
        <f>T(A67)</f>
        <v>Maintenance Facilities</v>
      </c>
      <c r="B433" s="494"/>
      <c r="C433" s="96" t="str">
        <f>T(C67)</f>
        <v>FS</v>
      </c>
      <c r="D433" s="99">
        <f>SUM(D67)</f>
        <v>10</v>
      </c>
      <c r="E433" s="495">
        <v>1</v>
      </c>
      <c r="F433" s="496"/>
      <c r="G433" s="495">
        <f>SUM(G67)</f>
        <v>0</v>
      </c>
      <c r="H433" s="499"/>
      <c r="I433" s="496"/>
      <c r="J433" s="501">
        <v>0</v>
      </c>
      <c r="K433" s="502"/>
      <c r="L433" s="503"/>
      <c r="M433" s="501">
        <v>0</v>
      </c>
      <c r="N433" s="502"/>
      <c r="O433" s="503"/>
      <c r="P433" s="501">
        <v>0</v>
      </c>
      <c r="Q433" s="502"/>
      <c r="R433" s="503"/>
      <c r="S433" s="501">
        <v>0</v>
      </c>
      <c r="T433" s="502"/>
      <c r="U433" s="503"/>
      <c r="V433" s="501">
        <v>0</v>
      </c>
      <c r="W433" s="502"/>
      <c r="X433" s="503"/>
      <c r="Y433" s="501">
        <v>0</v>
      </c>
      <c r="Z433" s="502"/>
      <c r="AA433" s="503"/>
      <c r="AB433" s="488"/>
    </row>
    <row r="434" spans="1:28" ht="15.75" customHeight="1">
      <c r="A434" s="507" t="str">
        <f>T(A68)</f>
        <v/>
      </c>
      <c r="B434" s="508"/>
      <c r="C434" s="508"/>
      <c r="D434" s="509"/>
      <c r="E434" s="497"/>
      <c r="F434" s="498"/>
      <c r="G434" s="497"/>
      <c r="H434" s="500"/>
      <c r="I434" s="498"/>
      <c r="J434" s="504"/>
      <c r="K434" s="505"/>
      <c r="L434" s="506"/>
      <c r="M434" s="504"/>
      <c r="N434" s="505"/>
      <c r="O434" s="506"/>
      <c r="P434" s="504"/>
      <c r="Q434" s="505"/>
      <c r="R434" s="506"/>
      <c r="S434" s="504"/>
      <c r="T434" s="505"/>
      <c r="U434" s="506"/>
      <c r="V434" s="504"/>
      <c r="W434" s="505"/>
      <c r="X434" s="506"/>
      <c r="Y434" s="504"/>
      <c r="Z434" s="505"/>
      <c r="AA434" s="506"/>
      <c r="AB434" s="488"/>
    </row>
    <row r="435" spans="1:28" ht="15.75" customHeight="1" thickBot="1">
      <c r="A435" s="510"/>
      <c r="B435" s="511"/>
      <c r="C435" s="511"/>
      <c r="D435" s="512"/>
      <c r="E435" s="513">
        <f>SUM(E433)</f>
        <v>1</v>
      </c>
      <c r="F435" s="514"/>
      <c r="G435" s="515">
        <f>SUM(G433)</f>
        <v>0</v>
      </c>
      <c r="H435" s="513"/>
      <c r="I435" s="514"/>
      <c r="J435" s="515">
        <f>SUM((J433+M433+P433)/3)</f>
        <v>0</v>
      </c>
      <c r="K435" s="513"/>
      <c r="L435" s="513"/>
      <c r="M435" s="513"/>
      <c r="N435" s="513"/>
      <c r="O435" s="513"/>
      <c r="P435" s="513"/>
      <c r="Q435" s="513"/>
      <c r="R435" s="514"/>
      <c r="S435" s="515">
        <f>SUM(((S433*3)+V433+Y433)/5)</f>
        <v>0</v>
      </c>
      <c r="T435" s="513"/>
      <c r="U435" s="513"/>
      <c r="V435" s="513"/>
      <c r="W435" s="513"/>
      <c r="X435" s="513"/>
      <c r="Y435" s="513"/>
      <c r="Z435" s="513"/>
      <c r="AA435" s="542"/>
      <c r="AB435" s="489"/>
    </row>
    <row r="436" spans="1:28" ht="15.75" customHeight="1">
      <c r="J436" s="100"/>
      <c r="K436" s="100"/>
      <c r="L436" s="100"/>
      <c r="M436" s="100"/>
      <c r="N436" s="100"/>
      <c r="O436" s="100"/>
      <c r="P436" s="100"/>
      <c r="Q436" s="100"/>
      <c r="R436" s="100"/>
      <c r="S436" s="100"/>
      <c r="T436" s="100"/>
      <c r="U436" s="100"/>
      <c r="V436" s="100"/>
      <c r="W436" s="100"/>
      <c r="X436" s="100"/>
      <c r="Y436" s="100"/>
      <c r="Z436" s="100"/>
      <c r="AA436" s="100"/>
    </row>
    <row r="437" spans="1:28" ht="31.5" thickBot="1">
      <c r="A437" s="522" t="str">
        <f>T(Definitions!D26)</f>
        <v>Derailment/Collision</v>
      </c>
      <c r="B437" s="522"/>
      <c r="C437" s="522"/>
      <c r="D437" s="522"/>
      <c r="E437" s="522"/>
      <c r="F437" s="522"/>
      <c r="G437" s="522"/>
      <c r="H437" s="522"/>
      <c r="I437" s="522"/>
      <c r="J437" s="522"/>
      <c r="K437" s="522"/>
      <c r="L437" s="522"/>
      <c r="M437" s="522"/>
      <c r="N437" s="522"/>
      <c r="O437" s="522"/>
      <c r="P437" s="522"/>
      <c r="Q437" s="522"/>
      <c r="R437" s="522"/>
      <c r="S437" s="522"/>
      <c r="T437" s="522"/>
      <c r="U437" s="522"/>
      <c r="V437" s="522"/>
      <c r="W437" s="522"/>
      <c r="X437" s="522"/>
      <c r="Y437" s="522"/>
      <c r="Z437" s="522"/>
      <c r="AA437" s="522"/>
      <c r="AB437" s="522"/>
    </row>
    <row r="438" spans="1:28" ht="15.75" customHeight="1">
      <c r="A438" s="472" t="str">
        <f>T(A437)</f>
        <v>Derailment/Collision</v>
      </c>
      <c r="B438" s="473"/>
      <c r="C438" s="473"/>
      <c r="D438" s="474"/>
      <c r="E438" s="523" t="s">
        <v>5</v>
      </c>
      <c r="F438" s="524"/>
      <c r="G438" s="478" t="s">
        <v>159</v>
      </c>
      <c r="H438" s="482"/>
      <c r="I438" s="479"/>
      <c r="J438" s="484" t="s">
        <v>7</v>
      </c>
      <c r="K438" s="485"/>
      <c r="L438" s="485"/>
      <c r="M438" s="485"/>
      <c r="N438" s="485"/>
      <c r="O438" s="485"/>
      <c r="P438" s="485"/>
      <c r="Q438" s="485"/>
      <c r="R438" s="486"/>
      <c r="S438" s="484" t="s">
        <v>9</v>
      </c>
      <c r="T438" s="485"/>
      <c r="U438" s="485"/>
      <c r="V438" s="485"/>
      <c r="W438" s="485"/>
      <c r="X438" s="485"/>
      <c r="Y438" s="485"/>
      <c r="Z438" s="485"/>
      <c r="AA438" s="541"/>
      <c r="AB438" s="487">
        <f>SUM(((((J442+S442)/2)*G442)*E442))</f>
        <v>0</v>
      </c>
    </row>
    <row r="439" spans="1:28" ht="15.75" customHeight="1">
      <c r="A439" s="475"/>
      <c r="B439" s="476"/>
      <c r="C439" s="476"/>
      <c r="D439" s="477"/>
      <c r="E439" s="525"/>
      <c r="F439" s="526"/>
      <c r="G439" s="480"/>
      <c r="H439" s="483"/>
      <c r="I439" s="481"/>
      <c r="J439" s="490" t="s">
        <v>163</v>
      </c>
      <c r="K439" s="491"/>
      <c r="L439" s="492"/>
      <c r="M439" s="490" t="s">
        <v>165</v>
      </c>
      <c r="N439" s="491"/>
      <c r="O439" s="492"/>
      <c r="P439" s="490" t="s">
        <v>167</v>
      </c>
      <c r="Q439" s="491"/>
      <c r="R439" s="492"/>
      <c r="S439" s="490" t="s">
        <v>213</v>
      </c>
      <c r="T439" s="491"/>
      <c r="U439" s="492"/>
      <c r="V439" s="490" t="s">
        <v>219</v>
      </c>
      <c r="W439" s="491"/>
      <c r="X439" s="492"/>
      <c r="Y439" s="490" t="s">
        <v>225</v>
      </c>
      <c r="Z439" s="491"/>
      <c r="AA439" s="540"/>
      <c r="AB439" s="488"/>
    </row>
    <row r="440" spans="1:28" ht="15.75" customHeight="1">
      <c r="A440" s="493" t="str">
        <f>T(A318)</f>
        <v>Headquarters Building</v>
      </c>
      <c r="B440" s="494"/>
      <c r="C440" s="96" t="str">
        <f>T(C318)</f>
        <v>FS</v>
      </c>
      <c r="D440" s="99">
        <f>SUM(D318)</f>
        <v>1</v>
      </c>
      <c r="E440" s="495">
        <v>1</v>
      </c>
      <c r="F440" s="496"/>
      <c r="G440" s="495">
        <f>SUM(G318)</f>
        <v>0</v>
      </c>
      <c r="H440" s="499"/>
      <c r="I440" s="496"/>
      <c r="J440" s="501">
        <v>0</v>
      </c>
      <c r="K440" s="502"/>
      <c r="L440" s="503"/>
      <c r="M440" s="501">
        <v>0</v>
      </c>
      <c r="N440" s="502"/>
      <c r="O440" s="503"/>
      <c r="P440" s="501">
        <v>0</v>
      </c>
      <c r="Q440" s="502"/>
      <c r="R440" s="503"/>
      <c r="S440" s="501">
        <v>0</v>
      </c>
      <c r="T440" s="502"/>
      <c r="U440" s="503"/>
      <c r="V440" s="501">
        <v>0</v>
      </c>
      <c r="W440" s="502"/>
      <c r="X440" s="503"/>
      <c r="Y440" s="501">
        <v>0</v>
      </c>
      <c r="Z440" s="502"/>
      <c r="AA440" s="503"/>
      <c r="AB440" s="488"/>
    </row>
    <row r="441" spans="1:28" ht="15.75" customHeight="1">
      <c r="A441" s="507" t="str">
        <f>T(A319)</f>
        <v/>
      </c>
      <c r="B441" s="508"/>
      <c r="C441" s="508"/>
      <c r="D441" s="509"/>
      <c r="E441" s="497"/>
      <c r="F441" s="498"/>
      <c r="G441" s="497"/>
      <c r="H441" s="500"/>
      <c r="I441" s="498"/>
      <c r="J441" s="504"/>
      <c r="K441" s="505"/>
      <c r="L441" s="506"/>
      <c r="M441" s="504"/>
      <c r="N441" s="505"/>
      <c r="O441" s="506"/>
      <c r="P441" s="504"/>
      <c r="Q441" s="505"/>
      <c r="R441" s="506"/>
      <c r="S441" s="504"/>
      <c r="T441" s="505"/>
      <c r="U441" s="506"/>
      <c r="V441" s="504"/>
      <c r="W441" s="505"/>
      <c r="X441" s="506"/>
      <c r="Y441" s="504"/>
      <c r="Z441" s="505"/>
      <c r="AA441" s="506"/>
      <c r="AB441" s="488"/>
    </row>
    <row r="442" spans="1:28" ht="15.75" customHeight="1" thickBot="1">
      <c r="A442" s="510"/>
      <c r="B442" s="511"/>
      <c r="C442" s="511"/>
      <c r="D442" s="512"/>
      <c r="E442" s="513">
        <f>SUM(E440)</f>
        <v>1</v>
      </c>
      <c r="F442" s="514"/>
      <c r="G442" s="515">
        <f>SUM(G440)</f>
        <v>0</v>
      </c>
      <c r="H442" s="513"/>
      <c r="I442" s="514"/>
      <c r="J442" s="515">
        <f>SUM((J440+M440+P440)/3)</f>
        <v>0</v>
      </c>
      <c r="K442" s="513"/>
      <c r="L442" s="513"/>
      <c r="M442" s="513"/>
      <c r="N442" s="513"/>
      <c r="O442" s="513"/>
      <c r="P442" s="513"/>
      <c r="Q442" s="513"/>
      <c r="R442" s="514"/>
      <c r="S442" s="515">
        <f>SUM(((S440*3)+V440+Y440)/5)</f>
        <v>0</v>
      </c>
      <c r="T442" s="513"/>
      <c r="U442" s="513"/>
      <c r="V442" s="513"/>
      <c r="W442" s="513"/>
      <c r="X442" s="513"/>
      <c r="Y442" s="513"/>
      <c r="Z442" s="513"/>
      <c r="AA442" s="542"/>
      <c r="AB442" s="489"/>
    </row>
    <row r="443" spans="1:28" ht="15.75" customHeight="1" thickBot="1">
      <c r="A443" s="114"/>
      <c r="B443" s="114"/>
      <c r="C443" s="114"/>
      <c r="D443" s="114"/>
      <c r="E443" s="114"/>
      <c r="F443" s="114"/>
      <c r="G443" s="114"/>
      <c r="H443" s="114"/>
      <c r="I443" s="114"/>
      <c r="J443" s="100"/>
      <c r="K443" s="100"/>
      <c r="L443" s="100"/>
      <c r="M443" s="100"/>
      <c r="N443" s="100"/>
      <c r="O443" s="100"/>
      <c r="P443" s="100"/>
      <c r="Q443" s="100"/>
      <c r="R443" s="100"/>
      <c r="S443" s="100"/>
      <c r="T443" s="100"/>
      <c r="U443" s="100"/>
      <c r="V443" s="100"/>
      <c r="W443" s="100"/>
      <c r="X443" s="100"/>
      <c r="Y443" s="100"/>
      <c r="Z443" s="100"/>
      <c r="AA443" s="100"/>
      <c r="AB443" s="114"/>
    </row>
    <row r="444" spans="1:28" ht="15.75" customHeight="1">
      <c r="A444" s="472" t="str">
        <f>T(A437)</f>
        <v>Derailment/Collision</v>
      </c>
      <c r="B444" s="473"/>
      <c r="C444" s="473"/>
      <c r="D444" s="474"/>
      <c r="E444" s="523" t="s">
        <v>5</v>
      </c>
      <c r="F444" s="524"/>
      <c r="G444" s="478" t="s">
        <v>159</v>
      </c>
      <c r="H444" s="482"/>
      <c r="I444" s="479"/>
      <c r="J444" s="484" t="s">
        <v>7</v>
      </c>
      <c r="K444" s="485"/>
      <c r="L444" s="485"/>
      <c r="M444" s="485"/>
      <c r="N444" s="485"/>
      <c r="O444" s="485"/>
      <c r="P444" s="485"/>
      <c r="Q444" s="485"/>
      <c r="R444" s="486"/>
      <c r="S444" s="484" t="s">
        <v>9</v>
      </c>
      <c r="T444" s="485"/>
      <c r="U444" s="485"/>
      <c r="V444" s="485"/>
      <c r="W444" s="485"/>
      <c r="X444" s="485"/>
      <c r="Y444" s="485"/>
      <c r="Z444" s="485"/>
      <c r="AA444" s="541"/>
      <c r="AB444" s="487">
        <f>SUM(((((J448+S448)/2)*G448)*E448))</f>
        <v>0</v>
      </c>
    </row>
    <row r="445" spans="1:28" ht="15.75" customHeight="1">
      <c r="A445" s="475"/>
      <c r="B445" s="476"/>
      <c r="C445" s="476"/>
      <c r="D445" s="477"/>
      <c r="E445" s="525"/>
      <c r="F445" s="526"/>
      <c r="G445" s="480"/>
      <c r="H445" s="483"/>
      <c r="I445" s="481"/>
      <c r="J445" s="490" t="s">
        <v>163</v>
      </c>
      <c r="K445" s="491"/>
      <c r="L445" s="492"/>
      <c r="M445" s="490" t="s">
        <v>165</v>
      </c>
      <c r="N445" s="491"/>
      <c r="O445" s="492"/>
      <c r="P445" s="490" t="s">
        <v>167</v>
      </c>
      <c r="Q445" s="491"/>
      <c r="R445" s="492"/>
      <c r="S445" s="490" t="s">
        <v>213</v>
      </c>
      <c r="T445" s="491"/>
      <c r="U445" s="492"/>
      <c r="V445" s="490" t="s">
        <v>219</v>
      </c>
      <c r="W445" s="491"/>
      <c r="X445" s="492"/>
      <c r="Y445" s="490" t="s">
        <v>225</v>
      </c>
      <c r="Z445" s="491"/>
      <c r="AA445" s="540"/>
      <c r="AB445" s="488"/>
    </row>
    <row r="446" spans="1:28" ht="15.75" customHeight="1">
      <c r="A446" s="493" t="str">
        <f>T(A324)</f>
        <v>System Owned Ferry Terminals</v>
      </c>
      <c r="B446" s="494"/>
      <c r="C446" s="96" t="str">
        <f>T(C324)</f>
        <v>FS</v>
      </c>
      <c r="D446" s="99">
        <f>SUM(D324)</f>
        <v>2</v>
      </c>
      <c r="E446" s="495">
        <v>1</v>
      </c>
      <c r="F446" s="496"/>
      <c r="G446" s="495">
        <f>SUM(G324)</f>
        <v>0</v>
      </c>
      <c r="H446" s="499"/>
      <c r="I446" s="496"/>
      <c r="J446" s="501">
        <v>0</v>
      </c>
      <c r="K446" s="502"/>
      <c r="L446" s="503"/>
      <c r="M446" s="501">
        <v>0</v>
      </c>
      <c r="N446" s="502"/>
      <c r="O446" s="503"/>
      <c r="P446" s="501">
        <v>0</v>
      </c>
      <c r="Q446" s="502"/>
      <c r="R446" s="503"/>
      <c r="S446" s="501">
        <v>0</v>
      </c>
      <c r="T446" s="502"/>
      <c r="U446" s="503"/>
      <c r="V446" s="501">
        <v>0</v>
      </c>
      <c r="W446" s="502"/>
      <c r="X446" s="503"/>
      <c r="Y446" s="501">
        <v>0</v>
      </c>
      <c r="Z446" s="502"/>
      <c r="AA446" s="503"/>
      <c r="AB446" s="488"/>
    </row>
    <row r="447" spans="1:28" ht="15.75" customHeight="1">
      <c r="A447" s="507" t="str">
        <f>T(A325)</f>
        <v/>
      </c>
      <c r="B447" s="508"/>
      <c r="C447" s="508"/>
      <c r="D447" s="509"/>
      <c r="E447" s="497"/>
      <c r="F447" s="498"/>
      <c r="G447" s="497"/>
      <c r="H447" s="500"/>
      <c r="I447" s="498"/>
      <c r="J447" s="504"/>
      <c r="K447" s="505"/>
      <c r="L447" s="506"/>
      <c r="M447" s="504"/>
      <c r="N447" s="505"/>
      <c r="O447" s="506"/>
      <c r="P447" s="504"/>
      <c r="Q447" s="505"/>
      <c r="R447" s="506"/>
      <c r="S447" s="504"/>
      <c r="T447" s="505"/>
      <c r="U447" s="506"/>
      <c r="V447" s="504"/>
      <c r="W447" s="505"/>
      <c r="X447" s="506"/>
      <c r="Y447" s="504"/>
      <c r="Z447" s="505"/>
      <c r="AA447" s="506"/>
      <c r="AB447" s="488"/>
    </row>
    <row r="448" spans="1:28" ht="15.75" customHeight="1" thickBot="1">
      <c r="A448" s="510"/>
      <c r="B448" s="511"/>
      <c r="C448" s="511"/>
      <c r="D448" s="512"/>
      <c r="E448" s="513">
        <f>SUM(E446)</f>
        <v>1</v>
      </c>
      <c r="F448" s="514"/>
      <c r="G448" s="515">
        <f>SUM(G446)</f>
        <v>0</v>
      </c>
      <c r="H448" s="513"/>
      <c r="I448" s="514"/>
      <c r="J448" s="515">
        <f>SUM((J446+M446+P446)/3)</f>
        <v>0</v>
      </c>
      <c r="K448" s="513"/>
      <c r="L448" s="513"/>
      <c r="M448" s="513"/>
      <c r="N448" s="513"/>
      <c r="O448" s="513"/>
      <c r="P448" s="513"/>
      <c r="Q448" s="513"/>
      <c r="R448" s="514"/>
      <c r="S448" s="515">
        <f>SUM(((S446*3)+V446+Y446)/5)</f>
        <v>0</v>
      </c>
      <c r="T448" s="513"/>
      <c r="U448" s="513"/>
      <c r="V448" s="513"/>
      <c r="W448" s="513"/>
      <c r="X448" s="513"/>
      <c r="Y448" s="513"/>
      <c r="Z448" s="513"/>
      <c r="AA448" s="542"/>
      <c r="AB448" s="489"/>
    </row>
    <row r="449" spans="1:28" ht="15.75" customHeight="1" thickBot="1">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row>
    <row r="450" spans="1:28" ht="15.75" customHeight="1">
      <c r="A450" s="472" t="str">
        <f>T(A444)</f>
        <v>Derailment/Collision</v>
      </c>
      <c r="B450" s="473"/>
      <c r="C450" s="473"/>
      <c r="D450" s="474"/>
      <c r="E450" s="478" t="s">
        <v>5</v>
      </c>
      <c r="F450" s="479"/>
      <c r="G450" s="478" t="s">
        <v>159</v>
      </c>
      <c r="H450" s="482"/>
      <c r="I450" s="479"/>
      <c r="J450" s="484" t="s">
        <v>7</v>
      </c>
      <c r="K450" s="485"/>
      <c r="L450" s="485"/>
      <c r="M450" s="485"/>
      <c r="N450" s="485"/>
      <c r="O450" s="485"/>
      <c r="P450" s="485"/>
      <c r="Q450" s="485"/>
      <c r="R450" s="486"/>
      <c r="S450" s="484" t="s">
        <v>9</v>
      </c>
      <c r="T450" s="485"/>
      <c r="U450" s="485"/>
      <c r="V450" s="485"/>
      <c r="W450" s="485"/>
      <c r="X450" s="485"/>
      <c r="Y450" s="485"/>
      <c r="Z450" s="485"/>
      <c r="AA450" s="541"/>
      <c r="AB450" s="487">
        <f>SUM(((((J454+S454)/2)*G454)*E454))</f>
        <v>0</v>
      </c>
    </row>
    <row r="451" spans="1:28" ht="15.75" customHeight="1">
      <c r="A451" s="475"/>
      <c r="B451" s="476"/>
      <c r="C451" s="476"/>
      <c r="D451" s="477"/>
      <c r="E451" s="480"/>
      <c r="F451" s="481"/>
      <c r="G451" s="480"/>
      <c r="H451" s="483"/>
      <c r="I451" s="481"/>
      <c r="J451" s="490" t="s">
        <v>163</v>
      </c>
      <c r="K451" s="491"/>
      <c r="L451" s="492"/>
      <c r="M451" s="490" t="s">
        <v>165</v>
      </c>
      <c r="N451" s="491"/>
      <c r="O451" s="492"/>
      <c r="P451" s="490" t="s">
        <v>167</v>
      </c>
      <c r="Q451" s="491"/>
      <c r="R451" s="492"/>
      <c r="S451" s="490" t="s">
        <v>213</v>
      </c>
      <c r="T451" s="491"/>
      <c r="U451" s="492"/>
      <c r="V451" s="490" t="s">
        <v>219</v>
      </c>
      <c r="W451" s="491"/>
      <c r="X451" s="492"/>
      <c r="Y451" s="490" t="s">
        <v>225</v>
      </c>
      <c r="Z451" s="491"/>
      <c r="AA451" s="540"/>
      <c r="AB451" s="488"/>
    </row>
    <row r="452" spans="1:28" ht="15.75" customHeight="1">
      <c r="A452" s="493" t="str">
        <f>T(A330)</f>
        <v>Parking Structures</v>
      </c>
      <c r="B452" s="494"/>
      <c r="C452" s="96" t="str">
        <f>T(C330)</f>
        <v>FS</v>
      </c>
      <c r="D452" s="99">
        <f>SUM(D330)</f>
        <v>3</v>
      </c>
      <c r="E452" s="495">
        <v>1</v>
      </c>
      <c r="F452" s="496"/>
      <c r="G452" s="495">
        <f>SUM(G330)</f>
        <v>0</v>
      </c>
      <c r="H452" s="499"/>
      <c r="I452" s="496"/>
      <c r="J452" s="501">
        <v>0</v>
      </c>
      <c r="K452" s="502"/>
      <c r="L452" s="503"/>
      <c r="M452" s="501">
        <v>0</v>
      </c>
      <c r="N452" s="502"/>
      <c r="O452" s="503"/>
      <c r="P452" s="501">
        <v>0</v>
      </c>
      <c r="Q452" s="502"/>
      <c r="R452" s="503"/>
      <c r="S452" s="501">
        <v>0</v>
      </c>
      <c r="T452" s="502"/>
      <c r="U452" s="503"/>
      <c r="V452" s="501">
        <v>0</v>
      </c>
      <c r="W452" s="502"/>
      <c r="X452" s="503"/>
      <c r="Y452" s="501">
        <v>0</v>
      </c>
      <c r="Z452" s="502"/>
      <c r="AA452" s="503"/>
      <c r="AB452" s="488"/>
    </row>
    <row r="453" spans="1:28" ht="15.75" customHeight="1">
      <c r="A453" s="507" t="str">
        <f>T(A331)</f>
        <v/>
      </c>
      <c r="B453" s="508"/>
      <c r="C453" s="508"/>
      <c r="D453" s="509"/>
      <c r="E453" s="497"/>
      <c r="F453" s="498"/>
      <c r="G453" s="497"/>
      <c r="H453" s="500"/>
      <c r="I453" s="498"/>
      <c r="J453" s="504"/>
      <c r="K453" s="505"/>
      <c r="L453" s="506"/>
      <c r="M453" s="504"/>
      <c r="N453" s="505"/>
      <c r="O453" s="506"/>
      <c r="P453" s="504"/>
      <c r="Q453" s="505"/>
      <c r="R453" s="506"/>
      <c r="S453" s="504"/>
      <c r="T453" s="505"/>
      <c r="U453" s="506"/>
      <c r="V453" s="504"/>
      <c r="W453" s="505"/>
      <c r="X453" s="506"/>
      <c r="Y453" s="504"/>
      <c r="Z453" s="505"/>
      <c r="AA453" s="506"/>
      <c r="AB453" s="488"/>
    </row>
    <row r="454" spans="1:28" ht="15.75" customHeight="1" thickBot="1">
      <c r="A454" s="510"/>
      <c r="B454" s="511"/>
      <c r="C454" s="511"/>
      <c r="D454" s="512"/>
      <c r="E454" s="513">
        <f>SUM(E452)</f>
        <v>1</v>
      </c>
      <c r="F454" s="514"/>
      <c r="G454" s="515">
        <f>SUM(G452)</f>
        <v>0</v>
      </c>
      <c r="H454" s="513"/>
      <c r="I454" s="514"/>
      <c r="J454" s="515">
        <f>SUM((J452+M452+P452)/3)</f>
        <v>0</v>
      </c>
      <c r="K454" s="513"/>
      <c r="L454" s="513"/>
      <c r="M454" s="513"/>
      <c r="N454" s="513"/>
      <c r="O454" s="513"/>
      <c r="P454" s="513"/>
      <c r="Q454" s="513"/>
      <c r="R454" s="514"/>
      <c r="S454" s="515">
        <f>SUM(((S452*3)+V452+Y452)/5)</f>
        <v>0</v>
      </c>
      <c r="T454" s="513"/>
      <c r="U454" s="513"/>
      <c r="V454" s="513"/>
      <c r="W454" s="513"/>
      <c r="X454" s="513"/>
      <c r="Y454" s="513"/>
      <c r="Z454" s="513"/>
      <c r="AA454" s="542"/>
      <c r="AB454" s="489"/>
    </row>
    <row r="455" spans="1:28" ht="15.75" customHeight="1" thickBot="1">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row>
    <row r="456" spans="1:28" ht="15.75" customHeight="1">
      <c r="A456" s="472" t="str">
        <f>T(A450)</f>
        <v>Derailment/Collision</v>
      </c>
      <c r="B456" s="473"/>
      <c r="C456" s="473"/>
      <c r="D456" s="474"/>
      <c r="E456" s="478" t="s">
        <v>5</v>
      </c>
      <c r="F456" s="479"/>
      <c r="G456" s="478" t="s">
        <v>159</v>
      </c>
      <c r="H456" s="482"/>
      <c r="I456" s="479"/>
      <c r="J456" s="484" t="s">
        <v>7</v>
      </c>
      <c r="K456" s="485"/>
      <c r="L456" s="485"/>
      <c r="M456" s="485"/>
      <c r="N456" s="485"/>
      <c r="O456" s="485"/>
      <c r="P456" s="485"/>
      <c r="Q456" s="485"/>
      <c r="R456" s="486"/>
      <c r="S456" s="484" t="s">
        <v>9</v>
      </c>
      <c r="T456" s="485"/>
      <c r="U456" s="485"/>
      <c r="V456" s="485"/>
      <c r="W456" s="485"/>
      <c r="X456" s="485"/>
      <c r="Y456" s="485"/>
      <c r="Z456" s="485"/>
      <c r="AA456" s="541"/>
      <c r="AB456" s="487">
        <f>SUM(((((J460+S460)/2)*G460)*E460))</f>
        <v>0</v>
      </c>
    </row>
    <row r="457" spans="1:28" ht="15.75" customHeight="1">
      <c r="A457" s="475"/>
      <c r="B457" s="476"/>
      <c r="C457" s="476"/>
      <c r="D457" s="477"/>
      <c r="E457" s="480"/>
      <c r="F457" s="481"/>
      <c r="G457" s="480"/>
      <c r="H457" s="483"/>
      <c r="I457" s="481"/>
      <c r="J457" s="490" t="s">
        <v>163</v>
      </c>
      <c r="K457" s="491"/>
      <c r="L457" s="492"/>
      <c r="M457" s="490" t="s">
        <v>165</v>
      </c>
      <c r="N457" s="491"/>
      <c r="O457" s="492"/>
      <c r="P457" s="490" t="s">
        <v>167</v>
      </c>
      <c r="Q457" s="491"/>
      <c r="R457" s="492"/>
      <c r="S457" s="490" t="s">
        <v>213</v>
      </c>
      <c r="T457" s="491"/>
      <c r="U457" s="492"/>
      <c r="V457" s="490" t="s">
        <v>219</v>
      </c>
      <c r="W457" s="491"/>
      <c r="X457" s="492"/>
      <c r="Y457" s="490" t="s">
        <v>225</v>
      </c>
      <c r="Z457" s="491"/>
      <c r="AA457" s="540"/>
      <c r="AB457" s="488"/>
    </row>
    <row r="458" spans="1:28" ht="15.75" customHeight="1">
      <c r="A458" s="493" t="str">
        <f>T(A336)</f>
        <v>Ferry Vessel - Type 1</v>
      </c>
      <c r="B458" s="494"/>
      <c r="C458" s="96" t="str">
        <f>T(C336)</f>
        <v>FS</v>
      </c>
      <c r="D458" s="99">
        <f>SUM(D336)</f>
        <v>4</v>
      </c>
      <c r="E458" s="495">
        <v>1</v>
      </c>
      <c r="F458" s="496"/>
      <c r="G458" s="495">
        <f>SUM(G336)</f>
        <v>0</v>
      </c>
      <c r="H458" s="499"/>
      <c r="I458" s="496"/>
      <c r="J458" s="501">
        <v>0</v>
      </c>
      <c r="K458" s="502"/>
      <c r="L458" s="503"/>
      <c r="M458" s="501">
        <v>0</v>
      </c>
      <c r="N458" s="502"/>
      <c r="O458" s="503"/>
      <c r="P458" s="501">
        <v>0</v>
      </c>
      <c r="Q458" s="502"/>
      <c r="R458" s="503"/>
      <c r="S458" s="501">
        <v>0</v>
      </c>
      <c r="T458" s="502"/>
      <c r="U458" s="503"/>
      <c r="V458" s="501">
        <v>0</v>
      </c>
      <c r="W458" s="502"/>
      <c r="X458" s="503"/>
      <c r="Y458" s="501">
        <v>0</v>
      </c>
      <c r="Z458" s="502"/>
      <c r="AA458" s="503"/>
      <c r="AB458" s="488"/>
    </row>
    <row r="459" spans="1:28" ht="15.75" customHeight="1">
      <c r="A459" s="507" t="str">
        <f>T(A337)</f>
        <v/>
      </c>
      <c r="B459" s="508"/>
      <c r="C459" s="508"/>
      <c r="D459" s="509"/>
      <c r="E459" s="497"/>
      <c r="F459" s="498"/>
      <c r="G459" s="497"/>
      <c r="H459" s="500"/>
      <c r="I459" s="498"/>
      <c r="J459" s="504"/>
      <c r="K459" s="505"/>
      <c r="L459" s="506"/>
      <c r="M459" s="504"/>
      <c r="N459" s="505"/>
      <c r="O459" s="506"/>
      <c r="P459" s="504"/>
      <c r="Q459" s="505"/>
      <c r="R459" s="506"/>
      <c r="S459" s="504"/>
      <c r="T459" s="505"/>
      <c r="U459" s="506"/>
      <c r="V459" s="504"/>
      <c r="W459" s="505"/>
      <c r="X459" s="506"/>
      <c r="Y459" s="504"/>
      <c r="Z459" s="505"/>
      <c r="AA459" s="506"/>
      <c r="AB459" s="488"/>
    </row>
    <row r="460" spans="1:28" ht="15.75" customHeight="1" thickBot="1">
      <c r="A460" s="510"/>
      <c r="B460" s="511"/>
      <c r="C460" s="511"/>
      <c r="D460" s="512"/>
      <c r="E460" s="513">
        <f>SUM(E458)</f>
        <v>1</v>
      </c>
      <c r="F460" s="514"/>
      <c r="G460" s="515">
        <f>SUM(G458)</f>
        <v>0</v>
      </c>
      <c r="H460" s="513"/>
      <c r="I460" s="514"/>
      <c r="J460" s="515">
        <f>SUM((J458+M458+P458)/3)</f>
        <v>0</v>
      </c>
      <c r="K460" s="513"/>
      <c r="L460" s="513"/>
      <c r="M460" s="513"/>
      <c r="N460" s="513"/>
      <c r="O460" s="513"/>
      <c r="P460" s="513"/>
      <c r="Q460" s="513"/>
      <c r="R460" s="514"/>
      <c r="S460" s="515">
        <f>SUM(((S458*3)+V458+Y458)/5)</f>
        <v>0</v>
      </c>
      <c r="T460" s="513"/>
      <c r="U460" s="513"/>
      <c r="V460" s="513"/>
      <c r="W460" s="513"/>
      <c r="X460" s="513"/>
      <c r="Y460" s="513"/>
      <c r="Z460" s="513"/>
      <c r="AA460" s="542"/>
      <c r="AB460" s="489"/>
    </row>
    <row r="461" spans="1:28" ht="15.75" customHeight="1" thickBot="1">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row>
    <row r="462" spans="1:28" ht="15.75" customHeight="1">
      <c r="A462" s="472" t="str">
        <f>T(A456)</f>
        <v>Derailment/Collision</v>
      </c>
      <c r="B462" s="473"/>
      <c r="C462" s="473"/>
      <c r="D462" s="474"/>
      <c r="E462" s="478" t="s">
        <v>5</v>
      </c>
      <c r="F462" s="479"/>
      <c r="G462" s="478" t="s">
        <v>159</v>
      </c>
      <c r="H462" s="482"/>
      <c r="I462" s="479"/>
      <c r="J462" s="484" t="s">
        <v>7</v>
      </c>
      <c r="K462" s="485"/>
      <c r="L462" s="485"/>
      <c r="M462" s="485"/>
      <c r="N462" s="485"/>
      <c r="O462" s="485"/>
      <c r="P462" s="485"/>
      <c r="Q462" s="485"/>
      <c r="R462" s="486"/>
      <c r="S462" s="484" t="s">
        <v>9</v>
      </c>
      <c r="T462" s="485"/>
      <c r="U462" s="485"/>
      <c r="V462" s="485"/>
      <c r="W462" s="485"/>
      <c r="X462" s="485"/>
      <c r="Y462" s="485"/>
      <c r="Z462" s="485"/>
      <c r="AA462" s="541"/>
      <c r="AB462" s="487">
        <f>SUM(((((J466+S466)/2)*G466)*E466))</f>
        <v>0</v>
      </c>
    </row>
    <row r="463" spans="1:28" ht="15.75" customHeight="1">
      <c r="A463" s="475"/>
      <c r="B463" s="476"/>
      <c r="C463" s="476"/>
      <c r="D463" s="477"/>
      <c r="E463" s="480"/>
      <c r="F463" s="481"/>
      <c r="G463" s="480"/>
      <c r="H463" s="483"/>
      <c r="I463" s="481"/>
      <c r="J463" s="490" t="s">
        <v>163</v>
      </c>
      <c r="K463" s="491"/>
      <c r="L463" s="492"/>
      <c r="M463" s="490" t="s">
        <v>165</v>
      </c>
      <c r="N463" s="491"/>
      <c r="O463" s="492"/>
      <c r="P463" s="490" t="s">
        <v>167</v>
      </c>
      <c r="Q463" s="491"/>
      <c r="R463" s="492"/>
      <c r="S463" s="490" t="s">
        <v>213</v>
      </c>
      <c r="T463" s="491"/>
      <c r="U463" s="492"/>
      <c r="V463" s="490" t="s">
        <v>219</v>
      </c>
      <c r="W463" s="491"/>
      <c r="X463" s="492"/>
      <c r="Y463" s="490" t="s">
        <v>225</v>
      </c>
      <c r="Z463" s="491"/>
      <c r="AA463" s="540"/>
      <c r="AB463" s="488"/>
    </row>
    <row r="464" spans="1:28" ht="15.75" customHeight="1">
      <c r="A464" s="493" t="str">
        <f>T(A342)</f>
        <v>Ferry Vessel - Type 2</v>
      </c>
      <c r="B464" s="494"/>
      <c r="C464" s="96" t="str">
        <f>T(C342)</f>
        <v>FS</v>
      </c>
      <c r="D464" s="99">
        <f>SUM(D342)</f>
        <v>5</v>
      </c>
      <c r="E464" s="495">
        <v>1</v>
      </c>
      <c r="F464" s="496"/>
      <c r="G464" s="495">
        <f>SUM(G342)</f>
        <v>0</v>
      </c>
      <c r="H464" s="499"/>
      <c r="I464" s="496"/>
      <c r="J464" s="501">
        <v>0</v>
      </c>
      <c r="K464" s="502"/>
      <c r="L464" s="503"/>
      <c r="M464" s="501">
        <v>0</v>
      </c>
      <c r="N464" s="502"/>
      <c r="O464" s="503"/>
      <c r="P464" s="501">
        <v>0</v>
      </c>
      <c r="Q464" s="502"/>
      <c r="R464" s="503"/>
      <c r="S464" s="501">
        <v>0</v>
      </c>
      <c r="T464" s="502"/>
      <c r="U464" s="503"/>
      <c r="V464" s="501">
        <v>0</v>
      </c>
      <c r="W464" s="502"/>
      <c r="X464" s="503"/>
      <c r="Y464" s="501">
        <v>0</v>
      </c>
      <c r="Z464" s="502"/>
      <c r="AA464" s="503"/>
      <c r="AB464" s="488"/>
    </row>
    <row r="465" spans="1:28" ht="15.75" customHeight="1">
      <c r="A465" s="507" t="str">
        <f>T(A343)</f>
        <v/>
      </c>
      <c r="B465" s="508"/>
      <c r="C465" s="508"/>
      <c r="D465" s="509"/>
      <c r="E465" s="497"/>
      <c r="F465" s="498"/>
      <c r="G465" s="497"/>
      <c r="H465" s="500"/>
      <c r="I465" s="498"/>
      <c r="J465" s="504"/>
      <c r="K465" s="505"/>
      <c r="L465" s="506"/>
      <c r="M465" s="504"/>
      <c r="N465" s="505"/>
      <c r="O465" s="506"/>
      <c r="P465" s="504"/>
      <c r="Q465" s="505"/>
      <c r="R465" s="506"/>
      <c r="S465" s="504"/>
      <c r="T465" s="505"/>
      <c r="U465" s="506"/>
      <c r="V465" s="504"/>
      <c r="W465" s="505"/>
      <c r="X465" s="506"/>
      <c r="Y465" s="504"/>
      <c r="Z465" s="505"/>
      <c r="AA465" s="506"/>
      <c r="AB465" s="488"/>
    </row>
    <row r="466" spans="1:28" ht="15.75" customHeight="1" thickBot="1">
      <c r="A466" s="510"/>
      <c r="B466" s="511"/>
      <c r="C466" s="511"/>
      <c r="D466" s="512"/>
      <c r="E466" s="513">
        <f>SUM(E464)</f>
        <v>1</v>
      </c>
      <c r="F466" s="514"/>
      <c r="G466" s="515">
        <f>SUM(G464)</f>
        <v>0</v>
      </c>
      <c r="H466" s="513"/>
      <c r="I466" s="514"/>
      <c r="J466" s="515">
        <f>SUM((J464+M464+P464)/3)</f>
        <v>0</v>
      </c>
      <c r="K466" s="513"/>
      <c r="L466" s="513"/>
      <c r="M466" s="513"/>
      <c r="N466" s="513"/>
      <c r="O466" s="513"/>
      <c r="P466" s="513"/>
      <c r="Q466" s="513"/>
      <c r="R466" s="514"/>
      <c r="S466" s="515">
        <f>SUM(((S464*3)+V464+Y464)/5)</f>
        <v>0</v>
      </c>
      <c r="T466" s="513"/>
      <c r="U466" s="513"/>
      <c r="V466" s="513"/>
      <c r="W466" s="513"/>
      <c r="X466" s="513"/>
      <c r="Y466" s="513"/>
      <c r="Z466" s="513"/>
      <c r="AA466" s="542"/>
      <c r="AB466" s="489"/>
    </row>
    <row r="467" spans="1:28" ht="15.75" customHeight="1" thickBot="1">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row>
    <row r="468" spans="1:28" ht="15.75" customHeight="1">
      <c r="A468" s="472" t="str">
        <f>T(A462)</f>
        <v>Derailment/Collision</v>
      </c>
      <c r="B468" s="473"/>
      <c r="C468" s="473"/>
      <c r="D468" s="474"/>
      <c r="E468" s="478" t="s">
        <v>5</v>
      </c>
      <c r="F468" s="479"/>
      <c r="G468" s="478" t="s">
        <v>159</v>
      </c>
      <c r="H468" s="482"/>
      <c r="I468" s="479"/>
      <c r="J468" s="484" t="s">
        <v>7</v>
      </c>
      <c r="K468" s="485"/>
      <c r="L468" s="485"/>
      <c r="M468" s="485"/>
      <c r="N468" s="485"/>
      <c r="O468" s="485"/>
      <c r="P468" s="485"/>
      <c r="Q468" s="485"/>
      <c r="R468" s="486"/>
      <c r="S468" s="484" t="s">
        <v>9</v>
      </c>
      <c r="T468" s="485"/>
      <c r="U468" s="485"/>
      <c r="V468" s="485"/>
      <c r="W468" s="485"/>
      <c r="X468" s="485"/>
      <c r="Y468" s="485"/>
      <c r="Z468" s="485"/>
      <c r="AA468" s="541"/>
      <c r="AB468" s="487">
        <f>SUM(((((J472+S472)/2)*G472)*E472))</f>
        <v>0</v>
      </c>
    </row>
    <row r="469" spans="1:28" ht="15.75" customHeight="1">
      <c r="A469" s="475"/>
      <c r="B469" s="476"/>
      <c r="C469" s="476"/>
      <c r="D469" s="477"/>
      <c r="E469" s="480"/>
      <c r="F469" s="481"/>
      <c r="G469" s="480"/>
      <c r="H469" s="483"/>
      <c r="I469" s="481"/>
      <c r="J469" s="490" t="s">
        <v>163</v>
      </c>
      <c r="K469" s="491"/>
      <c r="L469" s="492"/>
      <c r="M469" s="490" t="s">
        <v>165</v>
      </c>
      <c r="N469" s="491"/>
      <c r="O469" s="492"/>
      <c r="P469" s="490" t="s">
        <v>167</v>
      </c>
      <c r="Q469" s="491"/>
      <c r="R469" s="492"/>
      <c r="S469" s="490" t="s">
        <v>213</v>
      </c>
      <c r="T469" s="491"/>
      <c r="U469" s="492"/>
      <c r="V469" s="490" t="s">
        <v>219</v>
      </c>
      <c r="W469" s="491"/>
      <c r="X469" s="492"/>
      <c r="Y469" s="490" t="s">
        <v>225</v>
      </c>
      <c r="Z469" s="491"/>
      <c r="AA469" s="540"/>
      <c r="AB469" s="488"/>
    </row>
    <row r="470" spans="1:28" ht="15.75" customHeight="1">
      <c r="A470" s="493" t="str">
        <f>T(A348)</f>
        <v>Primary Control Center</v>
      </c>
      <c r="B470" s="494"/>
      <c r="C470" s="96" t="str">
        <f>T(C348)</f>
        <v>FS</v>
      </c>
      <c r="D470" s="99">
        <f>SUM(D348)</f>
        <v>6</v>
      </c>
      <c r="E470" s="495">
        <v>1</v>
      </c>
      <c r="F470" s="496"/>
      <c r="G470" s="495">
        <f>SUM(G348)</f>
        <v>0</v>
      </c>
      <c r="H470" s="499"/>
      <c r="I470" s="496"/>
      <c r="J470" s="501">
        <v>0</v>
      </c>
      <c r="K470" s="502"/>
      <c r="L470" s="503"/>
      <c r="M470" s="501">
        <v>0</v>
      </c>
      <c r="N470" s="502"/>
      <c r="O470" s="503"/>
      <c r="P470" s="501">
        <v>0</v>
      </c>
      <c r="Q470" s="502"/>
      <c r="R470" s="503"/>
      <c r="S470" s="501">
        <v>0</v>
      </c>
      <c r="T470" s="502"/>
      <c r="U470" s="503"/>
      <c r="V470" s="501">
        <v>0</v>
      </c>
      <c r="W470" s="502"/>
      <c r="X470" s="503"/>
      <c r="Y470" s="501">
        <v>0</v>
      </c>
      <c r="Z470" s="502"/>
      <c r="AA470" s="503"/>
      <c r="AB470" s="488"/>
    </row>
    <row r="471" spans="1:28" ht="15.75" customHeight="1">
      <c r="A471" s="507" t="str">
        <f>T(A349)</f>
        <v/>
      </c>
      <c r="B471" s="508"/>
      <c r="C471" s="508"/>
      <c r="D471" s="509"/>
      <c r="E471" s="497"/>
      <c r="F471" s="498"/>
      <c r="G471" s="497"/>
      <c r="H471" s="500"/>
      <c r="I471" s="498"/>
      <c r="J471" s="504"/>
      <c r="K471" s="505"/>
      <c r="L471" s="506"/>
      <c r="M471" s="504"/>
      <c r="N471" s="505"/>
      <c r="O471" s="506"/>
      <c r="P471" s="504"/>
      <c r="Q471" s="505"/>
      <c r="R471" s="506"/>
      <c r="S471" s="504"/>
      <c r="T471" s="505"/>
      <c r="U471" s="506"/>
      <c r="V471" s="504"/>
      <c r="W471" s="505"/>
      <c r="X471" s="506"/>
      <c r="Y471" s="504"/>
      <c r="Z471" s="505"/>
      <c r="AA471" s="506"/>
      <c r="AB471" s="488"/>
    </row>
    <row r="472" spans="1:28" ht="15.75" customHeight="1" thickBot="1">
      <c r="A472" s="510"/>
      <c r="B472" s="511"/>
      <c r="C472" s="511"/>
      <c r="D472" s="512"/>
      <c r="E472" s="513">
        <f>SUM(E470)</f>
        <v>1</v>
      </c>
      <c r="F472" s="514"/>
      <c r="G472" s="515">
        <f>SUM(G470)</f>
        <v>0</v>
      </c>
      <c r="H472" s="513"/>
      <c r="I472" s="514"/>
      <c r="J472" s="515">
        <f>SUM((J470+M470+P470)/3)</f>
        <v>0</v>
      </c>
      <c r="K472" s="513"/>
      <c r="L472" s="513"/>
      <c r="M472" s="513"/>
      <c r="N472" s="513"/>
      <c r="O472" s="513"/>
      <c r="P472" s="513"/>
      <c r="Q472" s="513"/>
      <c r="R472" s="514"/>
      <c r="S472" s="515">
        <f>SUM(((S470*3)+V470+Y470)/5)</f>
        <v>0</v>
      </c>
      <c r="T472" s="513"/>
      <c r="U472" s="513"/>
      <c r="V472" s="513"/>
      <c r="W472" s="513"/>
      <c r="X472" s="513"/>
      <c r="Y472" s="513"/>
      <c r="Z472" s="513"/>
      <c r="AA472" s="542"/>
      <c r="AB472" s="489"/>
    </row>
    <row r="473" spans="1:28" ht="15.75" customHeight="1" thickBot="1">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row>
    <row r="474" spans="1:28" ht="15.75" customHeight="1">
      <c r="A474" s="472" t="str">
        <f>T(A468)</f>
        <v>Derailment/Collision</v>
      </c>
      <c r="B474" s="473"/>
      <c r="C474" s="473"/>
      <c r="D474" s="474"/>
      <c r="E474" s="478" t="s">
        <v>5</v>
      </c>
      <c r="F474" s="479"/>
      <c r="G474" s="478" t="s">
        <v>159</v>
      </c>
      <c r="H474" s="482"/>
      <c r="I474" s="479"/>
      <c r="J474" s="484" t="s">
        <v>7</v>
      </c>
      <c r="K474" s="485"/>
      <c r="L474" s="485"/>
      <c r="M474" s="485"/>
      <c r="N474" s="485"/>
      <c r="O474" s="485"/>
      <c r="P474" s="485"/>
      <c r="Q474" s="485"/>
      <c r="R474" s="486"/>
      <c r="S474" s="484" t="s">
        <v>9</v>
      </c>
      <c r="T474" s="485"/>
      <c r="U474" s="485"/>
      <c r="V474" s="485"/>
      <c r="W474" s="485"/>
      <c r="X474" s="485"/>
      <c r="Y474" s="485"/>
      <c r="Z474" s="485"/>
      <c r="AA474" s="541"/>
      <c r="AB474" s="487">
        <f>SUM(((((J478+S478)/2)*G478)*E478))</f>
        <v>0</v>
      </c>
    </row>
    <row r="475" spans="1:28" ht="15.75" customHeight="1">
      <c r="A475" s="475"/>
      <c r="B475" s="476"/>
      <c r="C475" s="476"/>
      <c r="D475" s="477"/>
      <c r="E475" s="480"/>
      <c r="F475" s="481"/>
      <c r="G475" s="480"/>
      <c r="H475" s="483"/>
      <c r="I475" s="481"/>
      <c r="J475" s="490" t="s">
        <v>163</v>
      </c>
      <c r="K475" s="491"/>
      <c r="L475" s="492"/>
      <c r="M475" s="490" t="s">
        <v>165</v>
      </c>
      <c r="N475" s="491"/>
      <c r="O475" s="492"/>
      <c r="P475" s="490" t="s">
        <v>167</v>
      </c>
      <c r="Q475" s="491"/>
      <c r="R475" s="492"/>
      <c r="S475" s="490" t="s">
        <v>213</v>
      </c>
      <c r="T475" s="491"/>
      <c r="U475" s="492"/>
      <c r="V475" s="490" t="s">
        <v>219</v>
      </c>
      <c r="W475" s="491"/>
      <c r="X475" s="492"/>
      <c r="Y475" s="490" t="s">
        <v>225</v>
      </c>
      <c r="Z475" s="491"/>
      <c r="AA475" s="540"/>
      <c r="AB475" s="488"/>
    </row>
    <row r="476" spans="1:28" ht="15.75" customHeight="1">
      <c r="A476" s="493" t="str">
        <f>T(A354)</f>
        <v>Cyber Systems</v>
      </c>
      <c r="B476" s="494"/>
      <c r="C476" s="96" t="str">
        <f>T(C354)</f>
        <v>FS</v>
      </c>
      <c r="D476" s="99">
        <f>SUM(D354)</f>
        <v>7</v>
      </c>
      <c r="E476" s="495">
        <v>1</v>
      </c>
      <c r="F476" s="496"/>
      <c r="G476" s="495">
        <f>SUM(G354)</f>
        <v>0</v>
      </c>
      <c r="H476" s="499"/>
      <c r="I476" s="496"/>
      <c r="J476" s="501">
        <v>0</v>
      </c>
      <c r="K476" s="502"/>
      <c r="L476" s="503"/>
      <c r="M476" s="501">
        <v>0</v>
      </c>
      <c r="N476" s="502"/>
      <c r="O476" s="503"/>
      <c r="P476" s="501">
        <v>0</v>
      </c>
      <c r="Q476" s="502"/>
      <c r="R476" s="503"/>
      <c r="S476" s="501">
        <v>0</v>
      </c>
      <c r="T476" s="502"/>
      <c r="U476" s="503"/>
      <c r="V476" s="501">
        <v>0</v>
      </c>
      <c r="W476" s="502"/>
      <c r="X476" s="503"/>
      <c r="Y476" s="501">
        <v>0</v>
      </c>
      <c r="Z476" s="502"/>
      <c r="AA476" s="503"/>
      <c r="AB476" s="488"/>
    </row>
    <row r="477" spans="1:28" ht="15.75" customHeight="1">
      <c r="A477" s="507" t="str">
        <f>T(A355)</f>
        <v/>
      </c>
      <c r="B477" s="508"/>
      <c r="C477" s="508"/>
      <c r="D477" s="509"/>
      <c r="E477" s="497"/>
      <c r="F477" s="498"/>
      <c r="G477" s="497"/>
      <c r="H477" s="500"/>
      <c r="I477" s="498"/>
      <c r="J477" s="504"/>
      <c r="K477" s="505"/>
      <c r="L477" s="506"/>
      <c r="M477" s="504"/>
      <c r="N477" s="505"/>
      <c r="O477" s="506"/>
      <c r="P477" s="504"/>
      <c r="Q477" s="505"/>
      <c r="R477" s="506"/>
      <c r="S477" s="504"/>
      <c r="T477" s="505"/>
      <c r="U477" s="506"/>
      <c r="V477" s="504"/>
      <c r="W477" s="505"/>
      <c r="X477" s="506"/>
      <c r="Y477" s="504"/>
      <c r="Z477" s="505"/>
      <c r="AA477" s="506"/>
      <c r="AB477" s="488"/>
    </row>
    <row r="478" spans="1:28" ht="15.75" customHeight="1" thickBot="1">
      <c r="A478" s="510"/>
      <c r="B478" s="511"/>
      <c r="C478" s="511"/>
      <c r="D478" s="512"/>
      <c r="E478" s="513">
        <f>SUM(E476)</f>
        <v>1</v>
      </c>
      <c r="F478" s="514"/>
      <c r="G478" s="515">
        <f>SUM(G476)</f>
        <v>0</v>
      </c>
      <c r="H478" s="513"/>
      <c r="I478" s="514"/>
      <c r="J478" s="515">
        <f>SUM((J476+M476+P476)/3)</f>
        <v>0</v>
      </c>
      <c r="K478" s="513"/>
      <c r="L478" s="513"/>
      <c r="M478" s="513"/>
      <c r="N478" s="513"/>
      <c r="O478" s="513"/>
      <c r="P478" s="513"/>
      <c r="Q478" s="513"/>
      <c r="R478" s="514"/>
      <c r="S478" s="515">
        <f>SUM(((S476*3)+V476+Y476)/5)</f>
        <v>0</v>
      </c>
      <c r="T478" s="513"/>
      <c r="U478" s="513"/>
      <c r="V478" s="513"/>
      <c r="W478" s="513"/>
      <c r="X478" s="513"/>
      <c r="Y478" s="513"/>
      <c r="Z478" s="513"/>
      <c r="AA478" s="542"/>
      <c r="AB478" s="489"/>
    </row>
    <row r="479" spans="1:28" ht="15.75" customHeight="1" thickBot="1">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row>
    <row r="480" spans="1:28" ht="15.75" customHeight="1">
      <c r="A480" s="472" t="str">
        <f>T(A468)</f>
        <v>Derailment/Collision</v>
      </c>
      <c r="B480" s="473"/>
      <c r="C480" s="473"/>
      <c r="D480" s="474"/>
      <c r="E480" s="478" t="s">
        <v>5</v>
      </c>
      <c r="F480" s="479"/>
      <c r="G480" s="478" t="s">
        <v>159</v>
      </c>
      <c r="H480" s="482"/>
      <c r="I480" s="479"/>
      <c r="J480" s="484" t="s">
        <v>7</v>
      </c>
      <c r="K480" s="485"/>
      <c r="L480" s="485"/>
      <c r="M480" s="485"/>
      <c r="N480" s="485"/>
      <c r="O480" s="485"/>
      <c r="P480" s="485"/>
      <c r="Q480" s="485"/>
      <c r="R480" s="486"/>
      <c r="S480" s="484" t="s">
        <v>9</v>
      </c>
      <c r="T480" s="485"/>
      <c r="U480" s="485"/>
      <c r="V480" s="485"/>
      <c r="W480" s="485"/>
      <c r="X480" s="485"/>
      <c r="Y480" s="485"/>
      <c r="Z480" s="485"/>
      <c r="AA480" s="541"/>
      <c r="AB480" s="487">
        <f>SUM(((((J484+S484)/2)*G484)*E484))</f>
        <v>0</v>
      </c>
    </row>
    <row r="481" spans="1:28" ht="15.75" customHeight="1">
      <c r="A481" s="475"/>
      <c r="B481" s="476"/>
      <c r="C481" s="476"/>
      <c r="D481" s="477"/>
      <c r="E481" s="480"/>
      <c r="F481" s="481"/>
      <c r="G481" s="480"/>
      <c r="H481" s="483"/>
      <c r="I481" s="481"/>
      <c r="J481" s="490" t="s">
        <v>163</v>
      </c>
      <c r="K481" s="491"/>
      <c r="L481" s="492"/>
      <c r="M481" s="490" t="s">
        <v>165</v>
      </c>
      <c r="N481" s="491"/>
      <c r="O481" s="492"/>
      <c r="P481" s="490" t="s">
        <v>167</v>
      </c>
      <c r="Q481" s="491"/>
      <c r="R481" s="492"/>
      <c r="S481" s="490" t="s">
        <v>213</v>
      </c>
      <c r="T481" s="491"/>
      <c r="U481" s="492"/>
      <c r="V481" s="490" t="s">
        <v>219</v>
      </c>
      <c r="W481" s="491"/>
      <c r="X481" s="492"/>
      <c r="Y481" s="490" t="s">
        <v>225</v>
      </c>
      <c r="Z481" s="491"/>
      <c r="AA481" s="540"/>
      <c r="AB481" s="488"/>
    </row>
    <row r="482" spans="1:28" ht="15.75" customHeight="1">
      <c r="A482" s="493" t="str">
        <f>T(A360)</f>
        <v>Aids to Navigation</v>
      </c>
      <c r="B482" s="494"/>
      <c r="C482" s="96" t="str">
        <f>T(C360)</f>
        <v>FS</v>
      </c>
      <c r="D482" s="99">
        <f>SUM(D360)</f>
        <v>8</v>
      </c>
      <c r="E482" s="495">
        <v>1</v>
      </c>
      <c r="F482" s="496"/>
      <c r="G482" s="495">
        <f>SUM(G360)</f>
        <v>0</v>
      </c>
      <c r="H482" s="499"/>
      <c r="I482" s="496"/>
      <c r="J482" s="501">
        <v>0</v>
      </c>
      <c r="K482" s="502"/>
      <c r="L482" s="503"/>
      <c r="M482" s="501">
        <v>0</v>
      </c>
      <c r="N482" s="502"/>
      <c r="O482" s="503"/>
      <c r="P482" s="501">
        <v>0</v>
      </c>
      <c r="Q482" s="502"/>
      <c r="R482" s="503"/>
      <c r="S482" s="501">
        <v>0</v>
      </c>
      <c r="T482" s="502"/>
      <c r="U482" s="503"/>
      <c r="V482" s="501">
        <v>0</v>
      </c>
      <c r="W482" s="502"/>
      <c r="X482" s="503"/>
      <c r="Y482" s="501">
        <v>0</v>
      </c>
      <c r="Z482" s="502"/>
      <c r="AA482" s="503"/>
      <c r="AB482" s="488"/>
    </row>
    <row r="483" spans="1:28" ht="15.75" customHeight="1">
      <c r="A483" s="507" t="str">
        <f>T(A361)</f>
        <v/>
      </c>
      <c r="B483" s="508"/>
      <c r="C483" s="508"/>
      <c r="D483" s="509"/>
      <c r="E483" s="497"/>
      <c r="F483" s="498"/>
      <c r="G483" s="497"/>
      <c r="H483" s="500"/>
      <c r="I483" s="498"/>
      <c r="J483" s="504"/>
      <c r="K483" s="505"/>
      <c r="L483" s="506"/>
      <c r="M483" s="504"/>
      <c r="N483" s="505"/>
      <c r="O483" s="506"/>
      <c r="P483" s="504"/>
      <c r="Q483" s="505"/>
      <c r="R483" s="506"/>
      <c r="S483" s="504"/>
      <c r="T483" s="505"/>
      <c r="U483" s="506"/>
      <c r="V483" s="504"/>
      <c r="W483" s="505"/>
      <c r="X483" s="506"/>
      <c r="Y483" s="504"/>
      <c r="Z483" s="505"/>
      <c r="AA483" s="506"/>
      <c r="AB483" s="488"/>
    </row>
    <row r="484" spans="1:28" ht="15.75" customHeight="1" thickBot="1">
      <c r="A484" s="510"/>
      <c r="B484" s="511"/>
      <c r="C484" s="511"/>
      <c r="D484" s="512"/>
      <c r="E484" s="513">
        <f>SUM(E482)</f>
        <v>1</v>
      </c>
      <c r="F484" s="514"/>
      <c r="G484" s="515">
        <f>SUM(G482)</f>
        <v>0</v>
      </c>
      <c r="H484" s="513"/>
      <c r="I484" s="514"/>
      <c r="J484" s="515">
        <f>SUM((J482+M482+P482)/3)</f>
        <v>0</v>
      </c>
      <c r="K484" s="513"/>
      <c r="L484" s="513"/>
      <c r="M484" s="513"/>
      <c r="N484" s="513"/>
      <c r="O484" s="513"/>
      <c r="P484" s="513"/>
      <c r="Q484" s="513"/>
      <c r="R484" s="514"/>
      <c r="S484" s="515">
        <f>SUM(((S482*3)+V482+Y482)/5)</f>
        <v>0</v>
      </c>
      <c r="T484" s="513"/>
      <c r="U484" s="513"/>
      <c r="V484" s="513"/>
      <c r="W484" s="513"/>
      <c r="X484" s="513"/>
      <c r="Y484" s="513"/>
      <c r="Z484" s="513"/>
      <c r="AA484" s="542"/>
      <c r="AB484" s="489"/>
    </row>
    <row r="485" spans="1:28" ht="15.75" customHeight="1" thickBot="1">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row>
    <row r="486" spans="1:28" ht="15.75" customHeight="1">
      <c r="A486" s="472" t="str">
        <f>T(A468)</f>
        <v>Derailment/Collision</v>
      </c>
      <c r="B486" s="473"/>
      <c r="C486" s="473"/>
      <c r="D486" s="474"/>
      <c r="E486" s="478" t="s">
        <v>5</v>
      </c>
      <c r="F486" s="479"/>
      <c r="G486" s="478" t="s">
        <v>159</v>
      </c>
      <c r="H486" s="482"/>
      <c r="I486" s="479"/>
      <c r="J486" s="484" t="s">
        <v>7</v>
      </c>
      <c r="K486" s="485"/>
      <c r="L486" s="485"/>
      <c r="M486" s="485"/>
      <c r="N486" s="485"/>
      <c r="O486" s="485"/>
      <c r="P486" s="485"/>
      <c r="Q486" s="485"/>
      <c r="R486" s="486"/>
      <c r="S486" s="484" t="s">
        <v>9</v>
      </c>
      <c r="T486" s="485"/>
      <c r="U486" s="485"/>
      <c r="V486" s="485"/>
      <c r="W486" s="485"/>
      <c r="X486" s="485"/>
      <c r="Y486" s="485"/>
      <c r="Z486" s="485"/>
      <c r="AA486" s="541"/>
      <c r="AB486" s="487">
        <f>SUM(((((J490+S490)/2)*G490)*E490))</f>
        <v>0</v>
      </c>
    </row>
    <row r="487" spans="1:28" ht="15.75" customHeight="1">
      <c r="A487" s="475"/>
      <c r="B487" s="476"/>
      <c r="C487" s="476"/>
      <c r="D487" s="477"/>
      <c r="E487" s="480"/>
      <c r="F487" s="481"/>
      <c r="G487" s="480"/>
      <c r="H487" s="483"/>
      <c r="I487" s="481"/>
      <c r="J487" s="490" t="s">
        <v>163</v>
      </c>
      <c r="K487" s="491"/>
      <c r="L487" s="492"/>
      <c r="M487" s="490" t="s">
        <v>165</v>
      </c>
      <c r="N487" s="491"/>
      <c r="O487" s="492"/>
      <c r="P487" s="490" t="s">
        <v>167</v>
      </c>
      <c r="Q487" s="491"/>
      <c r="R487" s="492"/>
      <c r="S487" s="490" t="s">
        <v>213</v>
      </c>
      <c r="T487" s="491"/>
      <c r="U487" s="492"/>
      <c r="V487" s="490" t="s">
        <v>219</v>
      </c>
      <c r="W487" s="491"/>
      <c r="X487" s="492"/>
      <c r="Y487" s="490" t="s">
        <v>225</v>
      </c>
      <c r="Z487" s="491"/>
      <c r="AA487" s="540"/>
      <c r="AB487" s="488"/>
    </row>
    <row r="488" spans="1:28" ht="15.75" customHeight="1">
      <c r="A488" s="493" t="str">
        <f>T(A366)</f>
        <v>Support Craft</v>
      </c>
      <c r="B488" s="494"/>
      <c r="C488" s="96" t="str">
        <f>T(C366)</f>
        <v>FS</v>
      </c>
      <c r="D488" s="99">
        <f>SUM(D366)</f>
        <v>9</v>
      </c>
      <c r="E488" s="495">
        <v>1</v>
      </c>
      <c r="F488" s="496"/>
      <c r="G488" s="495">
        <f>SUM(G366)</f>
        <v>0</v>
      </c>
      <c r="H488" s="499"/>
      <c r="I488" s="496"/>
      <c r="J488" s="501">
        <v>0</v>
      </c>
      <c r="K488" s="502"/>
      <c r="L488" s="503"/>
      <c r="M488" s="501">
        <v>0</v>
      </c>
      <c r="N488" s="502"/>
      <c r="O488" s="503"/>
      <c r="P488" s="501">
        <v>0</v>
      </c>
      <c r="Q488" s="502"/>
      <c r="R488" s="503"/>
      <c r="S488" s="501">
        <v>0</v>
      </c>
      <c r="T488" s="502"/>
      <c r="U488" s="503"/>
      <c r="V488" s="501">
        <v>0</v>
      </c>
      <c r="W488" s="502"/>
      <c r="X488" s="503"/>
      <c r="Y488" s="501">
        <v>0</v>
      </c>
      <c r="Z488" s="502"/>
      <c r="AA488" s="503"/>
      <c r="AB488" s="488"/>
    </row>
    <row r="489" spans="1:28" ht="15.75" customHeight="1">
      <c r="A489" s="507" t="str">
        <f>T(A367)</f>
        <v/>
      </c>
      <c r="B489" s="508"/>
      <c r="C489" s="508"/>
      <c r="D489" s="509"/>
      <c r="E489" s="497"/>
      <c r="F489" s="498"/>
      <c r="G489" s="497"/>
      <c r="H489" s="500"/>
      <c r="I489" s="498"/>
      <c r="J489" s="504"/>
      <c r="K489" s="505"/>
      <c r="L489" s="506"/>
      <c r="M489" s="504"/>
      <c r="N489" s="505"/>
      <c r="O489" s="506"/>
      <c r="P489" s="504"/>
      <c r="Q489" s="505"/>
      <c r="R489" s="506"/>
      <c r="S489" s="504"/>
      <c r="T489" s="505"/>
      <c r="U489" s="506"/>
      <c r="V489" s="504"/>
      <c r="W489" s="505"/>
      <c r="X489" s="506"/>
      <c r="Y489" s="504"/>
      <c r="Z489" s="505"/>
      <c r="AA489" s="506"/>
      <c r="AB489" s="488"/>
    </row>
    <row r="490" spans="1:28" ht="15.75" customHeight="1" thickBot="1">
      <c r="A490" s="510"/>
      <c r="B490" s="511"/>
      <c r="C490" s="511"/>
      <c r="D490" s="512"/>
      <c r="E490" s="513">
        <f>SUM(E488)</f>
        <v>1</v>
      </c>
      <c r="F490" s="514"/>
      <c r="G490" s="515">
        <f>SUM(G488)</f>
        <v>0</v>
      </c>
      <c r="H490" s="513"/>
      <c r="I490" s="514"/>
      <c r="J490" s="515">
        <f>SUM((J488+M488+P488)/3)</f>
        <v>0</v>
      </c>
      <c r="K490" s="513"/>
      <c r="L490" s="513"/>
      <c r="M490" s="513"/>
      <c r="N490" s="513"/>
      <c r="O490" s="513"/>
      <c r="P490" s="513"/>
      <c r="Q490" s="513"/>
      <c r="R490" s="514"/>
      <c r="S490" s="515">
        <f>SUM(((S488*3)+V488+Y488)/5)</f>
        <v>0</v>
      </c>
      <c r="T490" s="513"/>
      <c r="U490" s="513"/>
      <c r="V490" s="513"/>
      <c r="W490" s="513"/>
      <c r="X490" s="513"/>
      <c r="Y490" s="513"/>
      <c r="Z490" s="513"/>
      <c r="AA490" s="542"/>
      <c r="AB490" s="489"/>
    </row>
    <row r="491" spans="1:28" ht="15.75" customHeight="1" thickBot="1">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row>
    <row r="492" spans="1:28" ht="15.75" customHeight="1">
      <c r="A492" s="472" t="str">
        <f>T(A474)</f>
        <v>Derailment/Collision</v>
      </c>
      <c r="B492" s="473"/>
      <c r="C492" s="473"/>
      <c r="D492" s="474"/>
      <c r="E492" s="478" t="s">
        <v>5</v>
      </c>
      <c r="F492" s="479"/>
      <c r="G492" s="478" t="s">
        <v>159</v>
      </c>
      <c r="H492" s="482"/>
      <c r="I492" s="479"/>
      <c r="J492" s="484" t="s">
        <v>7</v>
      </c>
      <c r="K492" s="485"/>
      <c r="L492" s="485"/>
      <c r="M492" s="485"/>
      <c r="N492" s="485"/>
      <c r="O492" s="485"/>
      <c r="P492" s="485"/>
      <c r="Q492" s="485"/>
      <c r="R492" s="486"/>
      <c r="S492" s="484" t="s">
        <v>9</v>
      </c>
      <c r="T492" s="485"/>
      <c r="U492" s="485"/>
      <c r="V492" s="485"/>
      <c r="W492" s="485"/>
      <c r="X492" s="485"/>
      <c r="Y492" s="485"/>
      <c r="Z492" s="485"/>
      <c r="AA492" s="541"/>
      <c r="AB492" s="487">
        <f>SUM(((((J496+S496)/2)*G496)*E496))</f>
        <v>0</v>
      </c>
    </row>
    <row r="493" spans="1:28" ht="15.75" customHeight="1">
      <c r="A493" s="475"/>
      <c r="B493" s="476"/>
      <c r="C493" s="476"/>
      <c r="D493" s="477"/>
      <c r="E493" s="480"/>
      <c r="F493" s="481"/>
      <c r="G493" s="480"/>
      <c r="H493" s="483"/>
      <c r="I493" s="481"/>
      <c r="J493" s="490" t="s">
        <v>163</v>
      </c>
      <c r="K493" s="491"/>
      <c r="L493" s="492"/>
      <c r="M493" s="490" t="s">
        <v>165</v>
      </c>
      <c r="N493" s="491"/>
      <c r="O493" s="492"/>
      <c r="P493" s="490" t="s">
        <v>167</v>
      </c>
      <c r="Q493" s="491"/>
      <c r="R493" s="492"/>
      <c r="S493" s="490" t="s">
        <v>213</v>
      </c>
      <c r="T493" s="491"/>
      <c r="U493" s="492"/>
      <c r="V493" s="490" t="s">
        <v>219</v>
      </c>
      <c r="W493" s="491"/>
      <c r="X493" s="492"/>
      <c r="Y493" s="490" t="s">
        <v>225</v>
      </c>
      <c r="Z493" s="491"/>
      <c r="AA493" s="540"/>
      <c r="AB493" s="488"/>
    </row>
    <row r="494" spans="1:28" ht="15.75" customHeight="1">
      <c r="A494" s="493" t="str">
        <f>T(A372)</f>
        <v>Maintenance Facilities</v>
      </c>
      <c r="B494" s="494"/>
      <c r="C494" s="96" t="str">
        <f>T(C372)</f>
        <v>FS</v>
      </c>
      <c r="D494" s="99">
        <f>SUM(D372)</f>
        <v>10</v>
      </c>
      <c r="E494" s="495">
        <v>1</v>
      </c>
      <c r="F494" s="496"/>
      <c r="G494" s="495">
        <f>SUM(G372)</f>
        <v>0</v>
      </c>
      <c r="H494" s="499"/>
      <c r="I494" s="496"/>
      <c r="J494" s="501">
        <v>0</v>
      </c>
      <c r="K494" s="502"/>
      <c r="L494" s="503"/>
      <c r="M494" s="501">
        <v>0</v>
      </c>
      <c r="N494" s="502"/>
      <c r="O494" s="503"/>
      <c r="P494" s="501">
        <v>0</v>
      </c>
      <c r="Q494" s="502"/>
      <c r="R494" s="503"/>
      <c r="S494" s="501">
        <v>0</v>
      </c>
      <c r="T494" s="502"/>
      <c r="U494" s="503"/>
      <c r="V494" s="501">
        <v>0</v>
      </c>
      <c r="W494" s="502"/>
      <c r="X494" s="503"/>
      <c r="Y494" s="501">
        <v>0</v>
      </c>
      <c r="Z494" s="502"/>
      <c r="AA494" s="503"/>
      <c r="AB494" s="488"/>
    </row>
    <row r="495" spans="1:28" ht="15.75" customHeight="1">
      <c r="A495" s="507" t="str">
        <f>T(A373)</f>
        <v/>
      </c>
      <c r="B495" s="508"/>
      <c r="C495" s="508"/>
      <c r="D495" s="509"/>
      <c r="E495" s="497"/>
      <c r="F495" s="498"/>
      <c r="G495" s="497"/>
      <c r="H495" s="500"/>
      <c r="I495" s="498"/>
      <c r="J495" s="504"/>
      <c r="K495" s="505"/>
      <c r="L495" s="506"/>
      <c r="M495" s="504"/>
      <c r="N495" s="505"/>
      <c r="O495" s="506"/>
      <c r="P495" s="504"/>
      <c r="Q495" s="505"/>
      <c r="R495" s="506"/>
      <c r="S495" s="504"/>
      <c r="T495" s="505"/>
      <c r="U495" s="506"/>
      <c r="V495" s="504"/>
      <c r="W495" s="505"/>
      <c r="X495" s="506"/>
      <c r="Y495" s="504"/>
      <c r="Z495" s="505"/>
      <c r="AA495" s="506"/>
      <c r="AB495" s="488"/>
    </row>
    <row r="496" spans="1:28" ht="15.75" customHeight="1" thickBot="1">
      <c r="A496" s="510"/>
      <c r="B496" s="511"/>
      <c r="C496" s="511"/>
      <c r="D496" s="512"/>
      <c r="E496" s="513">
        <f>SUM(E494)</f>
        <v>1</v>
      </c>
      <c r="F496" s="514"/>
      <c r="G496" s="515">
        <f>SUM(G494)</f>
        <v>0</v>
      </c>
      <c r="H496" s="513"/>
      <c r="I496" s="514"/>
      <c r="J496" s="515">
        <f>SUM((J494+M494+P494)/3)</f>
        <v>0</v>
      </c>
      <c r="K496" s="513"/>
      <c r="L496" s="513"/>
      <c r="M496" s="513"/>
      <c r="N496" s="513"/>
      <c r="O496" s="513"/>
      <c r="P496" s="513"/>
      <c r="Q496" s="513"/>
      <c r="R496" s="514"/>
      <c r="S496" s="515">
        <f>SUM(((S494*3)+V494+Y494)/5)</f>
        <v>0</v>
      </c>
      <c r="T496" s="513"/>
      <c r="U496" s="513"/>
      <c r="V496" s="513"/>
      <c r="W496" s="513"/>
      <c r="X496" s="513"/>
      <c r="Y496" s="513"/>
      <c r="Z496" s="513"/>
      <c r="AA496" s="542"/>
      <c r="AB496" s="489"/>
    </row>
    <row r="497" spans="1:28" ht="15.75" customHeight="1">
      <c r="J497" s="100"/>
      <c r="K497" s="100"/>
      <c r="L497" s="100"/>
      <c r="M497" s="100"/>
      <c r="N497" s="100"/>
      <c r="O497" s="100"/>
      <c r="P497" s="100"/>
      <c r="Q497" s="100"/>
      <c r="R497" s="100"/>
      <c r="S497" s="100"/>
      <c r="T497" s="100"/>
      <c r="U497" s="100"/>
      <c r="V497" s="100"/>
      <c r="W497" s="100"/>
      <c r="X497" s="100"/>
      <c r="Y497" s="100"/>
      <c r="Z497" s="100"/>
      <c r="AA497" s="100"/>
    </row>
    <row r="498" spans="1:28" ht="31.5" thickBot="1">
      <c r="A498" s="522" t="str">
        <f>T(Definitions!D27)</f>
        <v>Widespread Power Outage</v>
      </c>
      <c r="B498" s="522"/>
      <c r="C498" s="522"/>
      <c r="D498" s="522"/>
      <c r="E498" s="522"/>
      <c r="F498" s="522"/>
      <c r="G498" s="522"/>
      <c r="H498" s="522"/>
      <c r="I498" s="522"/>
      <c r="J498" s="522"/>
      <c r="K498" s="522"/>
      <c r="L498" s="522"/>
      <c r="M498" s="522"/>
      <c r="N498" s="522"/>
      <c r="O498" s="522"/>
      <c r="P498" s="522"/>
      <c r="Q498" s="522"/>
      <c r="R498" s="522"/>
      <c r="S498" s="522"/>
      <c r="T498" s="522"/>
      <c r="U498" s="522"/>
      <c r="V498" s="522"/>
      <c r="W498" s="522"/>
      <c r="X498" s="522"/>
      <c r="Y498" s="522"/>
      <c r="Z498" s="522"/>
      <c r="AA498" s="522"/>
      <c r="AB498" s="522"/>
    </row>
    <row r="499" spans="1:28" ht="15.75" customHeight="1">
      <c r="A499" s="472" t="str">
        <f>T(A498)</f>
        <v>Widespread Power Outage</v>
      </c>
      <c r="B499" s="473"/>
      <c r="C499" s="473"/>
      <c r="D499" s="474"/>
      <c r="E499" s="523" t="s">
        <v>5</v>
      </c>
      <c r="F499" s="524"/>
      <c r="G499" s="478" t="s">
        <v>159</v>
      </c>
      <c r="H499" s="482"/>
      <c r="I499" s="479"/>
      <c r="J499" s="484" t="s">
        <v>7</v>
      </c>
      <c r="K499" s="485"/>
      <c r="L499" s="485"/>
      <c r="M499" s="485"/>
      <c r="N499" s="485"/>
      <c r="O499" s="485"/>
      <c r="P499" s="485"/>
      <c r="Q499" s="485"/>
      <c r="R499" s="486"/>
      <c r="S499" s="484" t="s">
        <v>9</v>
      </c>
      <c r="T499" s="485"/>
      <c r="U499" s="485"/>
      <c r="V499" s="485"/>
      <c r="W499" s="485"/>
      <c r="X499" s="485"/>
      <c r="Y499" s="485"/>
      <c r="Z499" s="485"/>
      <c r="AA499" s="541"/>
      <c r="AB499" s="487">
        <f>SUM(((((J503+S503)/2)*G503)*E503))</f>
        <v>0</v>
      </c>
    </row>
    <row r="500" spans="1:28" ht="15.75" customHeight="1">
      <c r="A500" s="475"/>
      <c r="B500" s="476"/>
      <c r="C500" s="476"/>
      <c r="D500" s="477"/>
      <c r="E500" s="525"/>
      <c r="F500" s="526"/>
      <c r="G500" s="480"/>
      <c r="H500" s="483"/>
      <c r="I500" s="481"/>
      <c r="J500" s="490" t="s">
        <v>163</v>
      </c>
      <c r="K500" s="491"/>
      <c r="L500" s="492"/>
      <c r="M500" s="490" t="s">
        <v>165</v>
      </c>
      <c r="N500" s="491"/>
      <c r="O500" s="492"/>
      <c r="P500" s="490" t="s">
        <v>167</v>
      </c>
      <c r="Q500" s="491"/>
      <c r="R500" s="492"/>
      <c r="S500" s="490" t="s">
        <v>213</v>
      </c>
      <c r="T500" s="491"/>
      <c r="U500" s="492"/>
      <c r="V500" s="490" t="s">
        <v>219</v>
      </c>
      <c r="W500" s="491"/>
      <c r="X500" s="492"/>
      <c r="Y500" s="490" t="s">
        <v>225</v>
      </c>
      <c r="Z500" s="491"/>
      <c r="AA500" s="540"/>
      <c r="AB500" s="488"/>
    </row>
    <row r="501" spans="1:28" ht="15.75" customHeight="1">
      <c r="A501" s="493" t="str">
        <f>T(A440)</f>
        <v>Headquarters Building</v>
      </c>
      <c r="B501" s="494"/>
      <c r="C501" s="96" t="str">
        <f>T(C440)</f>
        <v>FS</v>
      </c>
      <c r="D501" s="99">
        <f>SUM(D440)</f>
        <v>1</v>
      </c>
      <c r="E501" s="495">
        <v>1</v>
      </c>
      <c r="F501" s="496"/>
      <c r="G501" s="495">
        <f>SUM(G440)</f>
        <v>0</v>
      </c>
      <c r="H501" s="499"/>
      <c r="I501" s="496"/>
      <c r="J501" s="501">
        <v>0</v>
      </c>
      <c r="K501" s="502"/>
      <c r="L501" s="503"/>
      <c r="M501" s="501">
        <v>0</v>
      </c>
      <c r="N501" s="502"/>
      <c r="O501" s="503"/>
      <c r="P501" s="501">
        <v>0</v>
      </c>
      <c r="Q501" s="502"/>
      <c r="R501" s="503"/>
      <c r="S501" s="501">
        <v>0</v>
      </c>
      <c r="T501" s="502"/>
      <c r="U501" s="503"/>
      <c r="V501" s="501">
        <v>0</v>
      </c>
      <c r="W501" s="502"/>
      <c r="X501" s="503"/>
      <c r="Y501" s="501">
        <v>0</v>
      </c>
      <c r="Z501" s="502"/>
      <c r="AA501" s="503"/>
      <c r="AB501" s="488"/>
    </row>
    <row r="502" spans="1:28" ht="15.75" customHeight="1">
      <c r="A502" s="507" t="str">
        <f>T(A441)</f>
        <v/>
      </c>
      <c r="B502" s="508"/>
      <c r="C502" s="508"/>
      <c r="D502" s="509"/>
      <c r="E502" s="497"/>
      <c r="F502" s="498"/>
      <c r="G502" s="497"/>
      <c r="H502" s="500"/>
      <c r="I502" s="498"/>
      <c r="J502" s="504"/>
      <c r="K502" s="505"/>
      <c r="L502" s="506"/>
      <c r="M502" s="504"/>
      <c r="N502" s="505"/>
      <c r="O502" s="506"/>
      <c r="P502" s="504"/>
      <c r="Q502" s="505"/>
      <c r="R502" s="506"/>
      <c r="S502" s="504"/>
      <c r="T502" s="505"/>
      <c r="U502" s="506"/>
      <c r="V502" s="504"/>
      <c r="W502" s="505"/>
      <c r="X502" s="506"/>
      <c r="Y502" s="504"/>
      <c r="Z502" s="505"/>
      <c r="AA502" s="506"/>
      <c r="AB502" s="488"/>
    </row>
    <row r="503" spans="1:28" ht="15.75" customHeight="1" thickBot="1">
      <c r="A503" s="510"/>
      <c r="B503" s="511"/>
      <c r="C503" s="511"/>
      <c r="D503" s="512"/>
      <c r="E503" s="513">
        <f>SUM(E501)</f>
        <v>1</v>
      </c>
      <c r="F503" s="514"/>
      <c r="G503" s="515">
        <f>SUM(G501)</f>
        <v>0</v>
      </c>
      <c r="H503" s="513"/>
      <c r="I503" s="514"/>
      <c r="J503" s="515">
        <f>SUM((J501+M501+P501)/3)</f>
        <v>0</v>
      </c>
      <c r="K503" s="513"/>
      <c r="L503" s="513"/>
      <c r="M503" s="513"/>
      <c r="N503" s="513"/>
      <c r="O503" s="513"/>
      <c r="P503" s="513"/>
      <c r="Q503" s="513"/>
      <c r="R503" s="514"/>
      <c r="S503" s="515">
        <f>SUM(((S501*3)+V501+Y501)/5)</f>
        <v>0</v>
      </c>
      <c r="T503" s="513"/>
      <c r="U503" s="513"/>
      <c r="V503" s="513"/>
      <c r="W503" s="513"/>
      <c r="X503" s="513"/>
      <c r="Y503" s="513"/>
      <c r="Z503" s="513"/>
      <c r="AA503" s="542"/>
      <c r="AB503" s="489"/>
    </row>
    <row r="504" spans="1:28" ht="15.75" customHeight="1" thickBot="1">
      <c r="A504" s="114"/>
      <c r="B504" s="114"/>
      <c r="C504" s="114"/>
      <c r="D504" s="114"/>
      <c r="E504" s="114"/>
      <c r="F504" s="114"/>
      <c r="G504" s="114"/>
      <c r="H504" s="114"/>
      <c r="I504" s="114"/>
      <c r="J504" s="100"/>
      <c r="K504" s="100"/>
      <c r="L504" s="100"/>
      <c r="M504" s="100"/>
      <c r="N504" s="100"/>
      <c r="O504" s="100"/>
      <c r="P504" s="100"/>
      <c r="Q504" s="100"/>
      <c r="R504" s="100"/>
      <c r="S504" s="100"/>
      <c r="T504" s="100"/>
      <c r="U504" s="100"/>
      <c r="V504" s="100"/>
      <c r="W504" s="100"/>
      <c r="X504" s="100"/>
      <c r="Y504" s="100"/>
      <c r="Z504" s="100"/>
      <c r="AA504" s="100"/>
      <c r="AB504" s="114"/>
    </row>
    <row r="505" spans="1:28" ht="15.75" customHeight="1">
      <c r="A505" s="472" t="str">
        <f>T(A498)</f>
        <v>Widespread Power Outage</v>
      </c>
      <c r="B505" s="473"/>
      <c r="C505" s="473"/>
      <c r="D505" s="474"/>
      <c r="E505" s="523" t="s">
        <v>5</v>
      </c>
      <c r="F505" s="524"/>
      <c r="G505" s="478" t="s">
        <v>159</v>
      </c>
      <c r="H505" s="482"/>
      <c r="I505" s="479"/>
      <c r="J505" s="484" t="s">
        <v>7</v>
      </c>
      <c r="K505" s="485"/>
      <c r="L505" s="485"/>
      <c r="M505" s="485"/>
      <c r="N505" s="485"/>
      <c r="O505" s="485"/>
      <c r="P505" s="485"/>
      <c r="Q505" s="485"/>
      <c r="R505" s="486"/>
      <c r="S505" s="484" t="s">
        <v>9</v>
      </c>
      <c r="T505" s="485"/>
      <c r="U505" s="485"/>
      <c r="V505" s="485"/>
      <c r="W505" s="485"/>
      <c r="X505" s="485"/>
      <c r="Y505" s="485"/>
      <c r="Z505" s="485"/>
      <c r="AA505" s="541"/>
      <c r="AB505" s="487">
        <f>SUM(((((J509+S509)/2)*G509)*E509))</f>
        <v>0</v>
      </c>
    </row>
    <row r="506" spans="1:28" ht="15.75" customHeight="1">
      <c r="A506" s="475"/>
      <c r="B506" s="476"/>
      <c r="C506" s="476"/>
      <c r="D506" s="477"/>
      <c r="E506" s="525"/>
      <c r="F506" s="526"/>
      <c r="G506" s="480"/>
      <c r="H506" s="483"/>
      <c r="I506" s="481"/>
      <c r="J506" s="490" t="s">
        <v>163</v>
      </c>
      <c r="K506" s="491"/>
      <c r="L506" s="492"/>
      <c r="M506" s="490" t="s">
        <v>165</v>
      </c>
      <c r="N506" s="491"/>
      <c r="O506" s="492"/>
      <c r="P506" s="490" t="s">
        <v>167</v>
      </c>
      <c r="Q506" s="491"/>
      <c r="R506" s="492"/>
      <c r="S506" s="490" t="s">
        <v>213</v>
      </c>
      <c r="T506" s="491"/>
      <c r="U506" s="492"/>
      <c r="V506" s="490" t="s">
        <v>219</v>
      </c>
      <c r="W506" s="491"/>
      <c r="X506" s="492"/>
      <c r="Y506" s="490" t="s">
        <v>225</v>
      </c>
      <c r="Z506" s="491"/>
      <c r="AA506" s="540"/>
      <c r="AB506" s="488"/>
    </row>
    <row r="507" spans="1:28" ht="15.75" customHeight="1">
      <c r="A507" s="493" t="str">
        <f>T(A446)</f>
        <v>System Owned Ferry Terminals</v>
      </c>
      <c r="B507" s="494"/>
      <c r="C507" s="96" t="str">
        <f>T(C446)</f>
        <v>FS</v>
      </c>
      <c r="D507" s="99">
        <f>SUM(D446)</f>
        <v>2</v>
      </c>
      <c r="E507" s="495">
        <v>1</v>
      </c>
      <c r="F507" s="496"/>
      <c r="G507" s="495">
        <f>SUM(G446)</f>
        <v>0</v>
      </c>
      <c r="H507" s="499"/>
      <c r="I507" s="496"/>
      <c r="J507" s="501">
        <v>0</v>
      </c>
      <c r="K507" s="502"/>
      <c r="L507" s="503"/>
      <c r="M507" s="501">
        <v>0</v>
      </c>
      <c r="N507" s="502"/>
      <c r="O507" s="503"/>
      <c r="P507" s="501">
        <v>0</v>
      </c>
      <c r="Q507" s="502"/>
      <c r="R507" s="503"/>
      <c r="S507" s="501">
        <v>0</v>
      </c>
      <c r="T507" s="502"/>
      <c r="U507" s="503"/>
      <c r="V507" s="501">
        <v>0</v>
      </c>
      <c r="W507" s="502"/>
      <c r="X507" s="503"/>
      <c r="Y507" s="501">
        <v>0</v>
      </c>
      <c r="Z507" s="502"/>
      <c r="AA507" s="503"/>
      <c r="AB507" s="488"/>
    </row>
    <row r="508" spans="1:28" ht="15.75" customHeight="1">
      <c r="A508" s="507" t="str">
        <f>T(A447)</f>
        <v/>
      </c>
      <c r="B508" s="508"/>
      <c r="C508" s="508"/>
      <c r="D508" s="509"/>
      <c r="E508" s="497"/>
      <c r="F508" s="498"/>
      <c r="G508" s="497"/>
      <c r="H508" s="500"/>
      <c r="I508" s="498"/>
      <c r="J508" s="504"/>
      <c r="K508" s="505"/>
      <c r="L508" s="506"/>
      <c r="M508" s="504"/>
      <c r="N508" s="505"/>
      <c r="O508" s="506"/>
      <c r="P508" s="504"/>
      <c r="Q508" s="505"/>
      <c r="R508" s="506"/>
      <c r="S508" s="504"/>
      <c r="T508" s="505"/>
      <c r="U508" s="506"/>
      <c r="V508" s="504"/>
      <c r="W508" s="505"/>
      <c r="X508" s="506"/>
      <c r="Y508" s="504"/>
      <c r="Z508" s="505"/>
      <c r="AA508" s="506"/>
      <c r="AB508" s="488"/>
    </row>
    <row r="509" spans="1:28" ht="15.75" customHeight="1" thickBot="1">
      <c r="A509" s="510"/>
      <c r="B509" s="511"/>
      <c r="C509" s="511"/>
      <c r="D509" s="512"/>
      <c r="E509" s="513">
        <f>SUM(E507)</f>
        <v>1</v>
      </c>
      <c r="F509" s="514"/>
      <c r="G509" s="515">
        <f>SUM(G507)</f>
        <v>0</v>
      </c>
      <c r="H509" s="513"/>
      <c r="I509" s="514"/>
      <c r="J509" s="515">
        <f>SUM((J507+M507+P507)/3)</f>
        <v>0</v>
      </c>
      <c r="K509" s="513"/>
      <c r="L509" s="513"/>
      <c r="M509" s="513"/>
      <c r="N509" s="513"/>
      <c r="O509" s="513"/>
      <c r="P509" s="513"/>
      <c r="Q509" s="513"/>
      <c r="R509" s="514"/>
      <c r="S509" s="515">
        <f>SUM(((S507*3)+V507+Y507)/5)</f>
        <v>0</v>
      </c>
      <c r="T509" s="513"/>
      <c r="U509" s="513"/>
      <c r="V509" s="513"/>
      <c r="W509" s="513"/>
      <c r="X509" s="513"/>
      <c r="Y509" s="513"/>
      <c r="Z509" s="513"/>
      <c r="AA509" s="542"/>
      <c r="AB509" s="489"/>
    </row>
    <row r="510" spans="1:28" ht="15.75" customHeight="1" thickBot="1">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row>
    <row r="511" spans="1:28" ht="15.75" customHeight="1">
      <c r="A511" s="472" t="str">
        <f>T(A505)</f>
        <v>Widespread Power Outage</v>
      </c>
      <c r="B511" s="473"/>
      <c r="C511" s="473"/>
      <c r="D511" s="474"/>
      <c r="E511" s="478" t="s">
        <v>5</v>
      </c>
      <c r="F511" s="479"/>
      <c r="G511" s="478" t="s">
        <v>159</v>
      </c>
      <c r="H511" s="482"/>
      <c r="I511" s="479"/>
      <c r="J511" s="484" t="s">
        <v>7</v>
      </c>
      <c r="K511" s="485"/>
      <c r="L511" s="485"/>
      <c r="M511" s="485"/>
      <c r="N511" s="485"/>
      <c r="O511" s="485"/>
      <c r="P511" s="485"/>
      <c r="Q511" s="485"/>
      <c r="R511" s="486"/>
      <c r="S511" s="484" t="s">
        <v>9</v>
      </c>
      <c r="T511" s="485"/>
      <c r="U511" s="485"/>
      <c r="V511" s="485"/>
      <c r="W511" s="485"/>
      <c r="X511" s="485"/>
      <c r="Y511" s="485"/>
      <c r="Z511" s="485"/>
      <c r="AA511" s="541"/>
      <c r="AB511" s="487">
        <f>SUM(((((J515+S515)/2)*G515)*E515))</f>
        <v>0</v>
      </c>
    </row>
    <row r="512" spans="1:28" ht="15.75" customHeight="1">
      <c r="A512" s="475"/>
      <c r="B512" s="476"/>
      <c r="C512" s="476"/>
      <c r="D512" s="477"/>
      <c r="E512" s="480"/>
      <c r="F512" s="481"/>
      <c r="G512" s="480"/>
      <c r="H512" s="483"/>
      <c r="I512" s="481"/>
      <c r="J512" s="490" t="s">
        <v>163</v>
      </c>
      <c r="K512" s="491"/>
      <c r="L512" s="492"/>
      <c r="M512" s="490" t="s">
        <v>165</v>
      </c>
      <c r="N512" s="491"/>
      <c r="O512" s="492"/>
      <c r="P512" s="490" t="s">
        <v>167</v>
      </c>
      <c r="Q512" s="491"/>
      <c r="R512" s="492"/>
      <c r="S512" s="490" t="s">
        <v>213</v>
      </c>
      <c r="T512" s="491"/>
      <c r="U512" s="492"/>
      <c r="V512" s="490" t="s">
        <v>219</v>
      </c>
      <c r="W512" s="491"/>
      <c r="X512" s="492"/>
      <c r="Y512" s="490" t="s">
        <v>225</v>
      </c>
      <c r="Z512" s="491"/>
      <c r="AA512" s="540"/>
      <c r="AB512" s="488"/>
    </row>
    <row r="513" spans="1:28" ht="15.75" customHeight="1">
      <c r="A513" s="493" t="str">
        <f>T(A452)</f>
        <v>Parking Structures</v>
      </c>
      <c r="B513" s="494"/>
      <c r="C513" s="96" t="str">
        <f>T(C452)</f>
        <v>FS</v>
      </c>
      <c r="D513" s="99">
        <f>SUM(D452)</f>
        <v>3</v>
      </c>
      <c r="E513" s="495">
        <v>1</v>
      </c>
      <c r="F513" s="496"/>
      <c r="G513" s="495">
        <f>SUM(G452)</f>
        <v>0</v>
      </c>
      <c r="H513" s="499"/>
      <c r="I513" s="496"/>
      <c r="J513" s="501">
        <v>0</v>
      </c>
      <c r="K513" s="502"/>
      <c r="L513" s="503"/>
      <c r="M513" s="501">
        <v>0</v>
      </c>
      <c r="N513" s="502"/>
      <c r="O513" s="503"/>
      <c r="P513" s="501">
        <v>0</v>
      </c>
      <c r="Q513" s="502"/>
      <c r="R513" s="503"/>
      <c r="S513" s="501">
        <v>0</v>
      </c>
      <c r="T513" s="502"/>
      <c r="U513" s="503"/>
      <c r="V513" s="501">
        <v>0</v>
      </c>
      <c r="W513" s="502"/>
      <c r="X513" s="503"/>
      <c r="Y513" s="501">
        <v>0</v>
      </c>
      <c r="Z513" s="502"/>
      <c r="AA513" s="503"/>
      <c r="AB513" s="488"/>
    </row>
    <row r="514" spans="1:28" ht="15.75" customHeight="1">
      <c r="A514" s="507" t="str">
        <f>T(A453)</f>
        <v/>
      </c>
      <c r="B514" s="508"/>
      <c r="C514" s="508"/>
      <c r="D514" s="509"/>
      <c r="E514" s="497"/>
      <c r="F514" s="498"/>
      <c r="G514" s="497"/>
      <c r="H514" s="500"/>
      <c r="I514" s="498"/>
      <c r="J514" s="504"/>
      <c r="K514" s="505"/>
      <c r="L514" s="506"/>
      <c r="M514" s="504"/>
      <c r="N514" s="505"/>
      <c r="O514" s="506"/>
      <c r="P514" s="504"/>
      <c r="Q514" s="505"/>
      <c r="R514" s="506"/>
      <c r="S514" s="504"/>
      <c r="T514" s="505"/>
      <c r="U514" s="506"/>
      <c r="V514" s="504"/>
      <c r="W514" s="505"/>
      <c r="X514" s="506"/>
      <c r="Y514" s="504"/>
      <c r="Z514" s="505"/>
      <c r="AA514" s="506"/>
      <c r="AB514" s="488"/>
    </row>
    <row r="515" spans="1:28" ht="15.75" customHeight="1" thickBot="1">
      <c r="A515" s="510"/>
      <c r="B515" s="511"/>
      <c r="C515" s="511"/>
      <c r="D515" s="512"/>
      <c r="E515" s="513">
        <f>SUM(E513)</f>
        <v>1</v>
      </c>
      <c r="F515" s="514"/>
      <c r="G515" s="515">
        <f>SUM(G513)</f>
        <v>0</v>
      </c>
      <c r="H515" s="513"/>
      <c r="I515" s="514"/>
      <c r="J515" s="515">
        <f>SUM((J513+M513+P513)/3)</f>
        <v>0</v>
      </c>
      <c r="K515" s="513"/>
      <c r="L515" s="513"/>
      <c r="M515" s="513"/>
      <c r="N515" s="513"/>
      <c r="O515" s="513"/>
      <c r="P515" s="513"/>
      <c r="Q515" s="513"/>
      <c r="R515" s="514"/>
      <c r="S515" s="515">
        <f>SUM(((S513*3)+V513+Y513)/5)</f>
        <v>0</v>
      </c>
      <c r="T515" s="513"/>
      <c r="U515" s="513"/>
      <c r="V515" s="513"/>
      <c r="W515" s="513"/>
      <c r="X515" s="513"/>
      <c r="Y515" s="513"/>
      <c r="Z515" s="513"/>
      <c r="AA515" s="542"/>
      <c r="AB515" s="489"/>
    </row>
    <row r="516" spans="1:28" ht="15.75" customHeight="1" thickBot="1">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row>
    <row r="517" spans="1:28" ht="15.75" customHeight="1">
      <c r="A517" s="472" t="str">
        <f>T(A511)</f>
        <v>Widespread Power Outage</v>
      </c>
      <c r="B517" s="473"/>
      <c r="C517" s="473"/>
      <c r="D517" s="474"/>
      <c r="E517" s="478" t="s">
        <v>5</v>
      </c>
      <c r="F517" s="479"/>
      <c r="G517" s="478" t="s">
        <v>159</v>
      </c>
      <c r="H517" s="482"/>
      <c r="I517" s="479"/>
      <c r="J517" s="484" t="s">
        <v>7</v>
      </c>
      <c r="K517" s="485"/>
      <c r="L517" s="485"/>
      <c r="M517" s="485"/>
      <c r="N517" s="485"/>
      <c r="O517" s="485"/>
      <c r="P517" s="485"/>
      <c r="Q517" s="485"/>
      <c r="R517" s="486"/>
      <c r="S517" s="484" t="s">
        <v>9</v>
      </c>
      <c r="T517" s="485"/>
      <c r="U517" s="485"/>
      <c r="V517" s="485"/>
      <c r="W517" s="485"/>
      <c r="X517" s="485"/>
      <c r="Y517" s="485"/>
      <c r="Z517" s="485"/>
      <c r="AA517" s="541"/>
      <c r="AB517" s="487">
        <f>SUM(((((J521+S521)/2)*G521)*E521))</f>
        <v>0</v>
      </c>
    </row>
    <row r="518" spans="1:28" ht="15.75" customHeight="1">
      <c r="A518" s="475"/>
      <c r="B518" s="476"/>
      <c r="C518" s="476"/>
      <c r="D518" s="477"/>
      <c r="E518" s="480"/>
      <c r="F518" s="481"/>
      <c r="G518" s="480"/>
      <c r="H518" s="483"/>
      <c r="I518" s="481"/>
      <c r="J518" s="490" t="s">
        <v>163</v>
      </c>
      <c r="K518" s="491"/>
      <c r="L518" s="492"/>
      <c r="M518" s="490" t="s">
        <v>165</v>
      </c>
      <c r="N518" s="491"/>
      <c r="O518" s="492"/>
      <c r="P518" s="490" t="s">
        <v>167</v>
      </c>
      <c r="Q518" s="491"/>
      <c r="R518" s="492"/>
      <c r="S518" s="490" t="s">
        <v>213</v>
      </c>
      <c r="T518" s="491"/>
      <c r="U518" s="492"/>
      <c r="V518" s="490" t="s">
        <v>219</v>
      </c>
      <c r="W518" s="491"/>
      <c r="X518" s="492"/>
      <c r="Y518" s="490" t="s">
        <v>225</v>
      </c>
      <c r="Z518" s="491"/>
      <c r="AA518" s="540"/>
      <c r="AB518" s="488"/>
    </row>
    <row r="519" spans="1:28" ht="15.75" customHeight="1">
      <c r="A519" s="493" t="str">
        <f>T(A458)</f>
        <v>Ferry Vessel - Type 1</v>
      </c>
      <c r="B519" s="494"/>
      <c r="C519" s="96" t="str">
        <f>T(C458)</f>
        <v>FS</v>
      </c>
      <c r="D519" s="99">
        <f>SUM(D458)</f>
        <v>4</v>
      </c>
      <c r="E519" s="495">
        <v>1</v>
      </c>
      <c r="F519" s="496"/>
      <c r="G519" s="495">
        <f>SUM(G458)</f>
        <v>0</v>
      </c>
      <c r="H519" s="499"/>
      <c r="I519" s="496"/>
      <c r="J519" s="501">
        <v>0</v>
      </c>
      <c r="K519" s="502"/>
      <c r="L519" s="503"/>
      <c r="M519" s="501">
        <v>0</v>
      </c>
      <c r="N519" s="502"/>
      <c r="O519" s="503"/>
      <c r="P519" s="501">
        <v>0</v>
      </c>
      <c r="Q519" s="502"/>
      <c r="R519" s="503"/>
      <c r="S519" s="501">
        <v>0</v>
      </c>
      <c r="T519" s="502"/>
      <c r="U519" s="503"/>
      <c r="V519" s="501">
        <v>0</v>
      </c>
      <c r="W519" s="502"/>
      <c r="X519" s="503"/>
      <c r="Y519" s="501">
        <v>0</v>
      </c>
      <c r="Z519" s="502"/>
      <c r="AA519" s="503"/>
      <c r="AB519" s="488"/>
    </row>
    <row r="520" spans="1:28" ht="15.75" customHeight="1">
      <c r="A520" s="507" t="str">
        <f>T(A459)</f>
        <v/>
      </c>
      <c r="B520" s="508"/>
      <c r="C520" s="508"/>
      <c r="D520" s="509"/>
      <c r="E520" s="497"/>
      <c r="F520" s="498"/>
      <c r="G520" s="497"/>
      <c r="H520" s="500"/>
      <c r="I520" s="498"/>
      <c r="J520" s="504"/>
      <c r="K520" s="505"/>
      <c r="L520" s="506"/>
      <c r="M520" s="504"/>
      <c r="N520" s="505"/>
      <c r="O520" s="506"/>
      <c r="P520" s="504"/>
      <c r="Q520" s="505"/>
      <c r="R520" s="506"/>
      <c r="S520" s="504"/>
      <c r="T520" s="505"/>
      <c r="U520" s="506"/>
      <c r="V520" s="504"/>
      <c r="W520" s="505"/>
      <c r="X520" s="506"/>
      <c r="Y520" s="504"/>
      <c r="Z520" s="505"/>
      <c r="AA520" s="506"/>
      <c r="AB520" s="488"/>
    </row>
    <row r="521" spans="1:28" ht="15.75" customHeight="1" thickBot="1">
      <c r="A521" s="510"/>
      <c r="B521" s="511"/>
      <c r="C521" s="511"/>
      <c r="D521" s="512"/>
      <c r="E521" s="513">
        <f>SUM(E519)</f>
        <v>1</v>
      </c>
      <c r="F521" s="514"/>
      <c r="G521" s="515">
        <f>SUM(G519)</f>
        <v>0</v>
      </c>
      <c r="H521" s="513"/>
      <c r="I521" s="514"/>
      <c r="J521" s="515">
        <f>SUM((J519+M519+P519)/3)</f>
        <v>0</v>
      </c>
      <c r="K521" s="513"/>
      <c r="L521" s="513"/>
      <c r="M521" s="513"/>
      <c r="N521" s="513"/>
      <c r="O521" s="513"/>
      <c r="P521" s="513"/>
      <c r="Q521" s="513"/>
      <c r="R521" s="514"/>
      <c r="S521" s="515">
        <f>SUM(((S519*3)+V519+Y519)/5)</f>
        <v>0</v>
      </c>
      <c r="T521" s="513"/>
      <c r="U521" s="513"/>
      <c r="V521" s="513"/>
      <c r="W521" s="513"/>
      <c r="X521" s="513"/>
      <c r="Y521" s="513"/>
      <c r="Z521" s="513"/>
      <c r="AA521" s="542"/>
      <c r="AB521" s="489"/>
    </row>
    <row r="522" spans="1:28" ht="15.75" customHeight="1" thickBot="1">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row>
    <row r="523" spans="1:28" ht="15.75" customHeight="1">
      <c r="A523" s="472" t="str">
        <f>T(A517)</f>
        <v>Widespread Power Outage</v>
      </c>
      <c r="B523" s="473"/>
      <c r="C523" s="473"/>
      <c r="D523" s="474"/>
      <c r="E523" s="478" t="s">
        <v>5</v>
      </c>
      <c r="F523" s="479"/>
      <c r="G523" s="478" t="s">
        <v>159</v>
      </c>
      <c r="H523" s="482"/>
      <c r="I523" s="479"/>
      <c r="J523" s="484" t="s">
        <v>7</v>
      </c>
      <c r="K523" s="485"/>
      <c r="L523" s="485"/>
      <c r="M523" s="485"/>
      <c r="N523" s="485"/>
      <c r="O523" s="485"/>
      <c r="P523" s="485"/>
      <c r="Q523" s="485"/>
      <c r="R523" s="486"/>
      <c r="S523" s="484" t="s">
        <v>9</v>
      </c>
      <c r="T523" s="485"/>
      <c r="U523" s="485"/>
      <c r="V523" s="485"/>
      <c r="W523" s="485"/>
      <c r="X523" s="485"/>
      <c r="Y523" s="485"/>
      <c r="Z523" s="485"/>
      <c r="AA523" s="541"/>
      <c r="AB523" s="487">
        <f>SUM(((((J527+S527)/2)*G527)*E527))</f>
        <v>0</v>
      </c>
    </row>
    <row r="524" spans="1:28" ht="15.75" customHeight="1">
      <c r="A524" s="475"/>
      <c r="B524" s="476"/>
      <c r="C524" s="476"/>
      <c r="D524" s="477"/>
      <c r="E524" s="480"/>
      <c r="F524" s="481"/>
      <c r="G524" s="480"/>
      <c r="H524" s="483"/>
      <c r="I524" s="481"/>
      <c r="J524" s="490" t="s">
        <v>163</v>
      </c>
      <c r="K524" s="491"/>
      <c r="L524" s="492"/>
      <c r="M524" s="490" t="s">
        <v>165</v>
      </c>
      <c r="N524" s="491"/>
      <c r="O524" s="492"/>
      <c r="P524" s="490" t="s">
        <v>167</v>
      </c>
      <c r="Q524" s="491"/>
      <c r="R524" s="492"/>
      <c r="S524" s="490" t="s">
        <v>213</v>
      </c>
      <c r="T524" s="491"/>
      <c r="U524" s="492"/>
      <c r="V524" s="490" t="s">
        <v>219</v>
      </c>
      <c r="W524" s="491"/>
      <c r="X524" s="492"/>
      <c r="Y524" s="490" t="s">
        <v>225</v>
      </c>
      <c r="Z524" s="491"/>
      <c r="AA524" s="540"/>
      <c r="AB524" s="488"/>
    </row>
    <row r="525" spans="1:28" ht="15.75" customHeight="1">
      <c r="A525" s="493" t="str">
        <f>T(A464)</f>
        <v>Ferry Vessel - Type 2</v>
      </c>
      <c r="B525" s="494"/>
      <c r="C525" s="96" t="str">
        <f>T(C464)</f>
        <v>FS</v>
      </c>
      <c r="D525" s="99">
        <f>SUM(D464)</f>
        <v>5</v>
      </c>
      <c r="E525" s="495">
        <v>1</v>
      </c>
      <c r="F525" s="496"/>
      <c r="G525" s="495">
        <f>SUM(G464)</f>
        <v>0</v>
      </c>
      <c r="H525" s="499"/>
      <c r="I525" s="496"/>
      <c r="J525" s="501">
        <v>0</v>
      </c>
      <c r="K525" s="502"/>
      <c r="L525" s="503"/>
      <c r="M525" s="501">
        <v>0</v>
      </c>
      <c r="N525" s="502"/>
      <c r="O525" s="503"/>
      <c r="P525" s="501">
        <v>0</v>
      </c>
      <c r="Q525" s="502"/>
      <c r="R525" s="503"/>
      <c r="S525" s="501">
        <v>0</v>
      </c>
      <c r="T525" s="502"/>
      <c r="U525" s="503"/>
      <c r="V525" s="501">
        <v>0</v>
      </c>
      <c r="W525" s="502"/>
      <c r="X525" s="503"/>
      <c r="Y525" s="501">
        <v>0</v>
      </c>
      <c r="Z525" s="502"/>
      <c r="AA525" s="503"/>
      <c r="AB525" s="488"/>
    </row>
    <row r="526" spans="1:28" ht="15.75" customHeight="1">
      <c r="A526" s="507" t="str">
        <f>T(A465)</f>
        <v/>
      </c>
      <c r="B526" s="508"/>
      <c r="C526" s="508"/>
      <c r="D526" s="509"/>
      <c r="E526" s="497"/>
      <c r="F526" s="498"/>
      <c r="G526" s="497"/>
      <c r="H526" s="500"/>
      <c r="I526" s="498"/>
      <c r="J526" s="504"/>
      <c r="K526" s="505"/>
      <c r="L526" s="506"/>
      <c r="M526" s="504"/>
      <c r="N526" s="505"/>
      <c r="O526" s="506"/>
      <c r="P526" s="504"/>
      <c r="Q526" s="505"/>
      <c r="R526" s="506"/>
      <c r="S526" s="504"/>
      <c r="T526" s="505"/>
      <c r="U526" s="506"/>
      <c r="V526" s="504"/>
      <c r="W526" s="505"/>
      <c r="X526" s="506"/>
      <c r="Y526" s="504"/>
      <c r="Z526" s="505"/>
      <c r="AA526" s="506"/>
      <c r="AB526" s="488"/>
    </row>
    <row r="527" spans="1:28" ht="15.75" customHeight="1" thickBot="1">
      <c r="A527" s="510"/>
      <c r="B527" s="511"/>
      <c r="C527" s="511"/>
      <c r="D527" s="512"/>
      <c r="E527" s="513">
        <f>SUM(E525)</f>
        <v>1</v>
      </c>
      <c r="F527" s="514"/>
      <c r="G527" s="515">
        <f>SUM(G525)</f>
        <v>0</v>
      </c>
      <c r="H527" s="513"/>
      <c r="I527" s="514"/>
      <c r="J527" s="515">
        <f>SUM((J525+M525+P525)/3)</f>
        <v>0</v>
      </c>
      <c r="K527" s="513"/>
      <c r="L527" s="513"/>
      <c r="M527" s="513"/>
      <c r="N527" s="513"/>
      <c r="O527" s="513"/>
      <c r="P527" s="513"/>
      <c r="Q527" s="513"/>
      <c r="R527" s="514"/>
      <c r="S527" s="515">
        <f>SUM(((S525*3)+V525+Y525)/5)</f>
        <v>0</v>
      </c>
      <c r="T527" s="513"/>
      <c r="U527" s="513"/>
      <c r="V527" s="513"/>
      <c r="W527" s="513"/>
      <c r="X527" s="513"/>
      <c r="Y527" s="513"/>
      <c r="Z527" s="513"/>
      <c r="AA527" s="542"/>
      <c r="AB527" s="489"/>
    </row>
    <row r="528" spans="1:28" ht="15.75" customHeight="1" thickBot="1">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row>
    <row r="529" spans="1:28" ht="15.75" customHeight="1">
      <c r="A529" s="472" t="str">
        <f>T(A523)</f>
        <v>Widespread Power Outage</v>
      </c>
      <c r="B529" s="473"/>
      <c r="C529" s="473"/>
      <c r="D529" s="474"/>
      <c r="E529" s="478" t="s">
        <v>5</v>
      </c>
      <c r="F529" s="479"/>
      <c r="G529" s="478" t="s">
        <v>159</v>
      </c>
      <c r="H529" s="482"/>
      <c r="I529" s="479"/>
      <c r="J529" s="484" t="s">
        <v>7</v>
      </c>
      <c r="K529" s="485"/>
      <c r="L529" s="485"/>
      <c r="M529" s="485"/>
      <c r="N529" s="485"/>
      <c r="O529" s="485"/>
      <c r="P529" s="485"/>
      <c r="Q529" s="485"/>
      <c r="R529" s="486"/>
      <c r="S529" s="484" t="s">
        <v>9</v>
      </c>
      <c r="T529" s="485"/>
      <c r="U529" s="485"/>
      <c r="V529" s="485"/>
      <c r="W529" s="485"/>
      <c r="X529" s="485"/>
      <c r="Y529" s="485"/>
      <c r="Z529" s="485"/>
      <c r="AA529" s="541"/>
      <c r="AB529" s="487">
        <f>SUM(((((J533+S533)/2)*G533)*E533))</f>
        <v>0</v>
      </c>
    </row>
    <row r="530" spans="1:28" ht="15.75" customHeight="1">
      <c r="A530" s="475"/>
      <c r="B530" s="476"/>
      <c r="C530" s="476"/>
      <c r="D530" s="477"/>
      <c r="E530" s="480"/>
      <c r="F530" s="481"/>
      <c r="G530" s="480"/>
      <c r="H530" s="483"/>
      <c r="I530" s="481"/>
      <c r="J530" s="490" t="s">
        <v>163</v>
      </c>
      <c r="K530" s="491"/>
      <c r="L530" s="492"/>
      <c r="M530" s="490" t="s">
        <v>165</v>
      </c>
      <c r="N530" s="491"/>
      <c r="O530" s="492"/>
      <c r="P530" s="490" t="s">
        <v>167</v>
      </c>
      <c r="Q530" s="491"/>
      <c r="R530" s="492"/>
      <c r="S530" s="490" t="s">
        <v>213</v>
      </c>
      <c r="T530" s="491"/>
      <c r="U530" s="492"/>
      <c r="V530" s="490" t="s">
        <v>219</v>
      </c>
      <c r="W530" s="491"/>
      <c r="X530" s="492"/>
      <c r="Y530" s="490" t="s">
        <v>225</v>
      </c>
      <c r="Z530" s="491"/>
      <c r="AA530" s="540"/>
      <c r="AB530" s="488"/>
    </row>
    <row r="531" spans="1:28" ht="15.75" customHeight="1">
      <c r="A531" s="493" t="str">
        <f>T(A470)</f>
        <v>Primary Control Center</v>
      </c>
      <c r="B531" s="494"/>
      <c r="C531" s="96" t="str">
        <f>T(C470)</f>
        <v>FS</v>
      </c>
      <c r="D531" s="99">
        <f>SUM(D470)</f>
        <v>6</v>
      </c>
      <c r="E531" s="495">
        <v>1</v>
      </c>
      <c r="F531" s="496"/>
      <c r="G531" s="495">
        <f>SUM(G470)</f>
        <v>0</v>
      </c>
      <c r="H531" s="499"/>
      <c r="I531" s="496"/>
      <c r="J531" s="501">
        <v>0</v>
      </c>
      <c r="K531" s="502"/>
      <c r="L531" s="503"/>
      <c r="M531" s="501">
        <v>0</v>
      </c>
      <c r="N531" s="502"/>
      <c r="O531" s="503"/>
      <c r="P531" s="501">
        <v>0</v>
      </c>
      <c r="Q531" s="502"/>
      <c r="R531" s="503"/>
      <c r="S531" s="501">
        <v>0</v>
      </c>
      <c r="T531" s="502"/>
      <c r="U531" s="503"/>
      <c r="V531" s="501">
        <v>0</v>
      </c>
      <c r="W531" s="502"/>
      <c r="X531" s="503"/>
      <c r="Y531" s="501">
        <v>0</v>
      </c>
      <c r="Z531" s="502"/>
      <c r="AA531" s="503"/>
      <c r="AB531" s="488"/>
    </row>
    <row r="532" spans="1:28" ht="15.75" customHeight="1">
      <c r="A532" s="507" t="str">
        <f>T(A471)</f>
        <v/>
      </c>
      <c r="B532" s="508"/>
      <c r="C532" s="508"/>
      <c r="D532" s="509"/>
      <c r="E532" s="497"/>
      <c r="F532" s="498"/>
      <c r="G532" s="497"/>
      <c r="H532" s="500"/>
      <c r="I532" s="498"/>
      <c r="J532" s="504"/>
      <c r="K532" s="505"/>
      <c r="L532" s="506"/>
      <c r="M532" s="504"/>
      <c r="N532" s="505"/>
      <c r="O532" s="506"/>
      <c r="P532" s="504"/>
      <c r="Q532" s="505"/>
      <c r="R532" s="506"/>
      <c r="S532" s="504"/>
      <c r="T532" s="505"/>
      <c r="U532" s="506"/>
      <c r="V532" s="504"/>
      <c r="W532" s="505"/>
      <c r="X532" s="506"/>
      <c r="Y532" s="504"/>
      <c r="Z532" s="505"/>
      <c r="AA532" s="506"/>
      <c r="AB532" s="488"/>
    </row>
    <row r="533" spans="1:28" ht="15.75" customHeight="1" thickBot="1">
      <c r="A533" s="510"/>
      <c r="B533" s="511"/>
      <c r="C533" s="511"/>
      <c r="D533" s="512"/>
      <c r="E533" s="513">
        <f>SUM(E531)</f>
        <v>1</v>
      </c>
      <c r="F533" s="514"/>
      <c r="G533" s="515">
        <f>SUM(G531)</f>
        <v>0</v>
      </c>
      <c r="H533" s="513"/>
      <c r="I533" s="514"/>
      <c r="J533" s="515">
        <f>SUM((J531+M531+P531)/3)</f>
        <v>0</v>
      </c>
      <c r="K533" s="513"/>
      <c r="L533" s="513"/>
      <c r="M533" s="513"/>
      <c r="N533" s="513"/>
      <c r="O533" s="513"/>
      <c r="P533" s="513"/>
      <c r="Q533" s="513"/>
      <c r="R533" s="514"/>
      <c r="S533" s="515">
        <f>SUM(((S531*3)+V531+Y531)/5)</f>
        <v>0</v>
      </c>
      <c r="T533" s="513"/>
      <c r="U533" s="513"/>
      <c r="V533" s="513"/>
      <c r="W533" s="513"/>
      <c r="X533" s="513"/>
      <c r="Y533" s="513"/>
      <c r="Z533" s="513"/>
      <c r="AA533" s="542"/>
      <c r="AB533" s="489"/>
    </row>
    <row r="534" spans="1:28" ht="15.75" customHeight="1" thickBot="1">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row>
    <row r="535" spans="1:28" ht="15.75" customHeight="1">
      <c r="A535" s="472" t="str">
        <f>T(A529)</f>
        <v>Widespread Power Outage</v>
      </c>
      <c r="B535" s="473"/>
      <c r="C535" s="473"/>
      <c r="D535" s="474"/>
      <c r="E535" s="478" t="s">
        <v>5</v>
      </c>
      <c r="F535" s="479"/>
      <c r="G535" s="478" t="s">
        <v>159</v>
      </c>
      <c r="H535" s="482"/>
      <c r="I535" s="479"/>
      <c r="J535" s="484" t="s">
        <v>7</v>
      </c>
      <c r="K535" s="485"/>
      <c r="L535" s="485"/>
      <c r="M535" s="485"/>
      <c r="N535" s="485"/>
      <c r="O535" s="485"/>
      <c r="P535" s="485"/>
      <c r="Q535" s="485"/>
      <c r="R535" s="486"/>
      <c r="S535" s="484" t="s">
        <v>9</v>
      </c>
      <c r="T535" s="485"/>
      <c r="U535" s="485"/>
      <c r="V535" s="485"/>
      <c r="W535" s="485"/>
      <c r="X535" s="485"/>
      <c r="Y535" s="485"/>
      <c r="Z535" s="485"/>
      <c r="AA535" s="541"/>
      <c r="AB535" s="487">
        <f>SUM(((((J539+S539)/2)*G539)*E539))</f>
        <v>0</v>
      </c>
    </row>
    <row r="536" spans="1:28" ht="15.75" customHeight="1">
      <c r="A536" s="475"/>
      <c r="B536" s="476"/>
      <c r="C536" s="476"/>
      <c r="D536" s="477"/>
      <c r="E536" s="480"/>
      <c r="F536" s="481"/>
      <c r="G536" s="480"/>
      <c r="H536" s="483"/>
      <c r="I536" s="481"/>
      <c r="J536" s="490" t="s">
        <v>163</v>
      </c>
      <c r="K536" s="491"/>
      <c r="L536" s="492"/>
      <c r="M536" s="490" t="s">
        <v>165</v>
      </c>
      <c r="N536" s="491"/>
      <c r="O536" s="492"/>
      <c r="P536" s="490" t="s">
        <v>167</v>
      </c>
      <c r="Q536" s="491"/>
      <c r="R536" s="492"/>
      <c r="S536" s="490" t="s">
        <v>213</v>
      </c>
      <c r="T536" s="491"/>
      <c r="U536" s="492"/>
      <c r="V536" s="490" t="s">
        <v>219</v>
      </c>
      <c r="W536" s="491"/>
      <c r="X536" s="492"/>
      <c r="Y536" s="490" t="s">
        <v>225</v>
      </c>
      <c r="Z536" s="491"/>
      <c r="AA536" s="540"/>
      <c r="AB536" s="488"/>
    </row>
    <row r="537" spans="1:28" ht="15.75" customHeight="1">
      <c r="A537" s="493" t="str">
        <f>T(A476)</f>
        <v>Cyber Systems</v>
      </c>
      <c r="B537" s="494"/>
      <c r="C537" s="96" t="str">
        <f>T(C476)</f>
        <v>FS</v>
      </c>
      <c r="D537" s="99">
        <f>SUM(D476)</f>
        <v>7</v>
      </c>
      <c r="E537" s="495">
        <v>1</v>
      </c>
      <c r="F537" s="496"/>
      <c r="G537" s="495">
        <f>SUM(G476)</f>
        <v>0</v>
      </c>
      <c r="H537" s="499"/>
      <c r="I537" s="496"/>
      <c r="J537" s="501">
        <v>0</v>
      </c>
      <c r="K537" s="502"/>
      <c r="L537" s="503"/>
      <c r="M537" s="501">
        <v>0</v>
      </c>
      <c r="N537" s="502"/>
      <c r="O537" s="503"/>
      <c r="P537" s="501">
        <v>0</v>
      </c>
      <c r="Q537" s="502"/>
      <c r="R537" s="503"/>
      <c r="S537" s="501">
        <v>0</v>
      </c>
      <c r="T537" s="502"/>
      <c r="U537" s="503"/>
      <c r="V537" s="501">
        <v>0</v>
      </c>
      <c r="W537" s="502"/>
      <c r="X537" s="503"/>
      <c r="Y537" s="501">
        <v>0</v>
      </c>
      <c r="Z537" s="502"/>
      <c r="AA537" s="503"/>
      <c r="AB537" s="488"/>
    </row>
    <row r="538" spans="1:28" ht="15.75" customHeight="1">
      <c r="A538" s="507" t="str">
        <f>T(A477)</f>
        <v/>
      </c>
      <c r="B538" s="508"/>
      <c r="C538" s="508"/>
      <c r="D538" s="509"/>
      <c r="E538" s="497"/>
      <c r="F538" s="498"/>
      <c r="G538" s="497"/>
      <c r="H538" s="500"/>
      <c r="I538" s="498"/>
      <c r="J538" s="504"/>
      <c r="K538" s="505"/>
      <c r="L538" s="506"/>
      <c r="M538" s="504"/>
      <c r="N538" s="505"/>
      <c r="O538" s="506"/>
      <c r="P538" s="504"/>
      <c r="Q538" s="505"/>
      <c r="R538" s="506"/>
      <c r="S538" s="504"/>
      <c r="T538" s="505"/>
      <c r="U538" s="506"/>
      <c r="V538" s="504"/>
      <c r="W538" s="505"/>
      <c r="X538" s="506"/>
      <c r="Y538" s="504"/>
      <c r="Z538" s="505"/>
      <c r="AA538" s="506"/>
      <c r="AB538" s="488"/>
    </row>
    <row r="539" spans="1:28" ht="15.75" customHeight="1" thickBot="1">
      <c r="A539" s="510"/>
      <c r="B539" s="511"/>
      <c r="C539" s="511"/>
      <c r="D539" s="512"/>
      <c r="E539" s="513">
        <f>SUM(E537)</f>
        <v>1</v>
      </c>
      <c r="F539" s="514"/>
      <c r="G539" s="515">
        <f>SUM(G537)</f>
        <v>0</v>
      </c>
      <c r="H539" s="513"/>
      <c r="I539" s="514"/>
      <c r="J539" s="515">
        <f>SUM((J537+M537+P537)/3)</f>
        <v>0</v>
      </c>
      <c r="K539" s="513"/>
      <c r="L539" s="513"/>
      <c r="M539" s="513"/>
      <c r="N539" s="513"/>
      <c r="O539" s="513"/>
      <c r="P539" s="513"/>
      <c r="Q539" s="513"/>
      <c r="R539" s="514"/>
      <c r="S539" s="515">
        <f>SUM(((S537*3)+V537+Y537)/5)</f>
        <v>0</v>
      </c>
      <c r="T539" s="513"/>
      <c r="U539" s="513"/>
      <c r="V539" s="513"/>
      <c r="W539" s="513"/>
      <c r="X539" s="513"/>
      <c r="Y539" s="513"/>
      <c r="Z539" s="513"/>
      <c r="AA539" s="542"/>
      <c r="AB539" s="489"/>
    </row>
    <row r="540" spans="1:28" ht="15.75" customHeight="1" thickBot="1">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row>
    <row r="541" spans="1:28" ht="15.75" customHeight="1">
      <c r="A541" s="472" t="str">
        <f>T(A529)</f>
        <v>Widespread Power Outage</v>
      </c>
      <c r="B541" s="473"/>
      <c r="C541" s="473"/>
      <c r="D541" s="474"/>
      <c r="E541" s="478" t="s">
        <v>5</v>
      </c>
      <c r="F541" s="479"/>
      <c r="G541" s="478" t="s">
        <v>159</v>
      </c>
      <c r="H541" s="482"/>
      <c r="I541" s="479"/>
      <c r="J541" s="484" t="s">
        <v>7</v>
      </c>
      <c r="K541" s="485"/>
      <c r="L541" s="485"/>
      <c r="M541" s="485"/>
      <c r="N541" s="485"/>
      <c r="O541" s="485"/>
      <c r="P541" s="485"/>
      <c r="Q541" s="485"/>
      <c r="R541" s="486"/>
      <c r="S541" s="484" t="s">
        <v>9</v>
      </c>
      <c r="T541" s="485"/>
      <c r="U541" s="485"/>
      <c r="V541" s="485"/>
      <c r="W541" s="485"/>
      <c r="X541" s="485"/>
      <c r="Y541" s="485"/>
      <c r="Z541" s="485"/>
      <c r="AA541" s="541"/>
      <c r="AB541" s="487">
        <f>SUM(((((J545+S545)/2)*G545)*E545))</f>
        <v>0</v>
      </c>
    </row>
    <row r="542" spans="1:28" ht="15.75" customHeight="1">
      <c r="A542" s="475"/>
      <c r="B542" s="476"/>
      <c r="C542" s="476"/>
      <c r="D542" s="477"/>
      <c r="E542" s="480"/>
      <c r="F542" s="481"/>
      <c r="G542" s="480"/>
      <c r="H542" s="483"/>
      <c r="I542" s="481"/>
      <c r="J542" s="490" t="s">
        <v>163</v>
      </c>
      <c r="K542" s="491"/>
      <c r="L542" s="492"/>
      <c r="M542" s="490" t="s">
        <v>165</v>
      </c>
      <c r="N542" s="491"/>
      <c r="O542" s="492"/>
      <c r="P542" s="490" t="s">
        <v>167</v>
      </c>
      <c r="Q542" s="491"/>
      <c r="R542" s="492"/>
      <c r="S542" s="490" t="s">
        <v>213</v>
      </c>
      <c r="T542" s="491"/>
      <c r="U542" s="492"/>
      <c r="V542" s="490" t="s">
        <v>219</v>
      </c>
      <c r="W542" s="491"/>
      <c r="X542" s="492"/>
      <c r="Y542" s="490" t="s">
        <v>225</v>
      </c>
      <c r="Z542" s="491"/>
      <c r="AA542" s="540"/>
      <c r="AB542" s="488"/>
    </row>
    <row r="543" spans="1:28" ht="15.75" customHeight="1">
      <c r="A543" s="493" t="str">
        <f>T(A482)</f>
        <v>Aids to Navigation</v>
      </c>
      <c r="B543" s="494"/>
      <c r="C543" s="96" t="str">
        <f>T(C482)</f>
        <v>FS</v>
      </c>
      <c r="D543" s="99">
        <f>SUM(D482)</f>
        <v>8</v>
      </c>
      <c r="E543" s="495">
        <v>1</v>
      </c>
      <c r="F543" s="496"/>
      <c r="G543" s="495">
        <f>SUM(G482)</f>
        <v>0</v>
      </c>
      <c r="H543" s="499"/>
      <c r="I543" s="496"/>
      <c r="J543" s="501">
        <v>0</v>
      </c>
      <c r="K543" s="502"/>
      <c r="L543" s="503"/>
      <c r="M543" s="501">
        <v>0</v>
      </c>
      <c r="N543" s="502"/>
      <c r="O543" s="503"/>
      <c r="P543" s="501">
        <v>0</v>
      </c>
      <c r="Q543" s="502"/>
      <c r="R543" s="503"/>
      <c r="S543" s="501">
        <v>0</v>
      </c>
      <c r="T543" s="502"/>
      <c r="U543" s="503"/>
      <c r="V543" s="501">
        <v>0</v>
      </c>
      <c r="W543" s="502"/>
      <c r="X543" s="503"/>
      <c r="Y543" s="501">
        <v>0</v>
      </c>
      <c r="Z543" s="502"/>
      <c r="AA543" s="503"/>
      <c r="AB543" s="488"/>
    </row>
    <row r="544" spans="1:28" ht="15.75" customHeight="1">
      <c r="A544" s="507" t="str">
        <f>T(A483)</f>
        <v/>
      </c>
      <c r="B544" s="508"/>
      <c r="C544" s="508"/>
      <c r="D544" s="509"/>
      <c r="E544" s="497"/>
      <c r="F544" s="498"/>
      <c r="G544" s="497"/>
      <c r="H544" s="500"/>
      <c r="I544" s="498"/>
      <c r="J544" s="504"/>
      <c r="K544" s="505"/>
      <c r="L544" s="506"/>
      <c r="M544" s="504"/>
      <c r="N544" s="505"/>
      <c r="O544" s="506"/>
      <c r="P544" s="504"/>
      <c r="Q544" s="505"/>
      <c r="R544" s="506"/>
      <c r="S544" s="504"/>
      <c r="T544" s="505"/>
      <c r="U544" s="506"/>
      <c r="V544" s="504"/>
      <c r="W544" s="505"/>
      <c r="X544" s="506"/>
      <c r="Y544" s="504"/>
      <c r="Z544" s="505"/>
      <c r="AA544" s="506"/>
      <c r="AB544" s="488"/>
    </row>
    <row r="545" spans="1:28" ht="15.75" customHeight="1" thickBot="1">
      <c r="A545" s="510"/>
      <c r="B545" s="511"/>
      <c r="C545" s="511"/>
      <c r="D545" s="512"/>
      <c r="E545" s="513">
        <f>SUM(E543)</f>
        <v>1</v>
      </c>
      <c r="F545" s="514"/>
      <c r="G545" s="515">
        <f>SUM(G543)</f>
        <v>0</v>
      </c>
      <c r="H545" s="513"/>
      <c r="I545" s="514"/>
      <c r="J545" s="515">
        <f>SUM((J543+M543+P543)/3)</f>
        <v>0</v>
      </c>
      <c r="K545" s="513"/>
      <c r="L545" s="513"/>
      <c r="M545" s="513"/>
      <c r="N545" s="513"/>
      <c r="O545" s="513"/>
      <c r="P545" s="513"/>
      <c r="Q545" s="513"/>
      <c r="R545" s="514"/>
      <c r="S545" s="515">
        <f>SUM(((S543*3)+V543+Y543)/5)</f>
        <v>0</v>
      </c>
      <c r="T545" s="513"/>
      <c r="U545" s="513"/>
      <c r="V545" s="513"/>
      <c r="W545" s="513"/>
      <c r="X545" s="513"/>
      <c r="Y545" s="513"/>
      <c r="Z545" s="513"/>
      <c r="AA545" s="542"/>
      <c r="AB545" s="489"/>
    </row>
    <row r="546" spans="1:28" ht="15.75" customHeight="1" thickBot="1">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row>
    <row r="547" spans="1:28" ht="15.75" customHeight="1">
      <c r="A547" s="472" t="str">
        <f>T(A529)</f>
        <v>Widespread Power Outage</v>
      </c>
      <c r="B547" s="473"/>
      <c r="C547" s="473"/>
      <c r="D547" s="474"/>
      <c r="E547" s="478" t="s">
        <v>5</v>
      </c>
      <c r="F547" s="479"/>
      <c r="G547" s="478" t="s">
        <v>159</v>
      </c>
      <c r="H547" s="482"/>
      <c r="I547" s="479"/>
      <c r="J547" s="484" t="s">
        <v>7</v>
      </c>
      <c r="K547" s="485"/>
      <c r="L547" s="485"/>
      <c r="M547" s="485"/>
      <c r="N547" s="485"/>
      <c r="O547" s="485"/>
      <c r="P547" s="485"/>
      <c r="Q547" s="485"/>
      <c r="R547" s="486"/>
      <c r="S547" s="484" t="s">
        <v>9</v>
      </c>
      <c r="T547" s="485"/>
      <c r="U547" s="485"/>
      <c r="V547" s="485"/>
      <c r="W547" s="485"/>
      <c r="X547" s="485"/>
      <c r="Y547" s="485"/>
      <c r="Z547" s="485"/>
      <c r="AA547" s="541"/>
      <c r="AB547" s="487">
        <f>SUM(((((J551+S551)/2)*G551)*E551))</f>
        <v>0</v>
      </c>
    </row>
    <row r="548" spans="1:28" ht="15.75" customHeight="1">
      <c r="A548" s="475"/>
      <c r="B548" s="476"/>
      <c r="C548" s="476"/>
      <c r="D548" s="477"/>
      <c r="E548" s="480"/>
      <c r="F548" s="481"/>
      <c r="G548" s="480"/>
      <c r="H548" s="483"/>
      <c r="I548" s="481"/>
      <c r="J548" s="490" t="s">
        <v>163</v>
      </c>
      <c r="K548" s="491"/>
      <c r="L548" s="492"/>
      <c r="M548" s="490" t="s">
        <v>165</v>
      </c>
      <c r="N548" s="491"/>
      <c r="O548" s="492"/>
      <c r="P548" s="490" t="s">
        <v>167</v>
      </c>
      <c r="Q548" s="491"/>
      <c r="R548" s="492"/>
      <c r="S548" s="490" t="s">
        <v>213</v>
      </c>
      <c r="T548" s="491"/>
      <c r="U548" s="492"/>
      <c r="V548" s="490" t="s">
        <v>219</v>
      </c>
      <c r="W548" s="491"/>
      <c r="X548" s="492"/>
      <c r="Y548" s="490" t="s">
        <v>225</v>
      </c>
      <c r="Z548" s="491"/>
      <c r="AA548" s="540"/>
      <c r="AB548" s="488"/>
    </row>
    <row r="549" spans="1:28" ht="15.75" customHeight="1">
      <c r="A549" s="493" t="str">
        <f>T(A488)</f>
        <v>Support Craft</v>
      </c>
      <c r="B549" s="494"/>
      <c r="C549" s="96" t="str">
        <f>T(C488)</f>
        <v>FS</v>
      </c>
      <c r="D549" s="99">
        <f>SUM(D488)</f>
        <v>9</v>
      </c>
      <c r="E549" s="495">
        <v>1</v>
      </c>
      <c r="F549" s="496"/>
      <c r="G549" s="495">
        <f>SUM(G488)</f>
        <v>0</v>
      </c>
      <c r="H549" s="499"/>
      <c r="I549" s="496"/>
      <c r="J549" s="501">
        <v>0</v>
      </c>
      <c r="K549" s="502"/>
      <c r="L549" s="503"/>
      <c r="M549" s="501">
        <v>0</v>
      </c>
      <c r="N549" s="502"/>
      <c r="O549" s="503"/>
      <c r="P549" s="501">
        <v>0</v>
      </c>
      <c r="Q549" s="502"/>
      <c r="R549" s="503"/>
      <c r="S549" s="501">
        <v>0</v>
      </c>
      <c r="T549" s="502"/>
      <c r="U549" s="503"/>
      <c r="V549" s="501">
        <v>0</v>
      </c>
      <c r="W549" s="502"/>
      <c r="X549" s="503"/>
      <c r="Y549" s="501">
        <v>0</v>
      </c>
      <c r="Z549" s="502"/>
      <c r="AA549" s="503"/>
      <c r="AB549" s="488"/>
    </row>
    <row r="550" spans="1:28" ht="15.75" customHeight="1">
      <c r="A550" s="507" t="str">
        <f>T(A489)</f>
        <v/>
      </c>
      <c r="B550" s="508"/>
      <c r="C550" s="508"/>
      <c r="D550" s="509"/>
      <c r="E550" s="497"/>
      <c r="F550" s="498"/>
      <c r="G550" s="497"/>
      <c r="H550" s="500"/>
      <c r="I550" s="498"/>
      <c r="J550" s="504"/>
      <c r="K550" s="505"/>
      <c r="L550" s="506"/>
      <c r="M550" s="504"/>
      <c r="N550" s="505"/>
      <c r="O550" s="506"/>
      <c r="P550" s="504"/>
      <c r="Q550" s="505"/>
      <c r="R550" s="506"/>
      <c r="S550" s="504"/>
      <c r="T550" s="505"/>
      <c r="U550" s="506"/>
      <c r="V550" s="504"/>
      <c r="W550" s="505"/>
      <c r="X550" s="506"/>
      <c r="Y550" s="504"/>
      <c r="Z550" s="505"/>
      <c r="AA550" s="506"/>
      <c r="AB550" s="488"/>
    </row>
    <row r="551" spans="1:28" ht="15.75" customHeight="1" thickBot="1">
      <c r="A551" s="510"/>
      <c r="B551" s="511"/>
      <c r="C551" s="511"/>
      <c r="D551" s="512"/>
      <c r="E551" s="513">
        <f>SUM(E549)</f>
        <v>1</v>
      </c>
      <c r="F551" s="514"/>
      <c r="G551" s="515">
        <f>SUM(G549)</f>
        <v>0</v>
      </c>
      <c r="H551" s="513"/>
      <c r="I551" s="514"/>
      <c r="J551" s="515">
        <f>SUM((J549+M549+P549)/3)</f>
        <v>0</v>
      </c>
      <c r="K551" s="513"/>
      <c r="L551" s="513"/>
      <c r="M551" s="513"/>
      <c r="N551" s="513"/>
      <c r="O551" s="513"/>
      <c r="P551" s="513"/>
      <c r="Q551" s="513"/>
      <c r="R551" s="514"/>
      <c r="S551" s="515">
        <f>SUM(((S549*3)+V549+Y549)/5)</f>
        <v>0</v>
      </c>
      <c r="T551" s="513"/>
      <c r="U551" s="513"/>
      <c r="V551" s="513"/>
      <c r="W551" s="513"/>
      <c r="X551" s="513"/>
      <c r="Y551" s="513"/>
      <c r="Z551" s="513"/>
      <c r="AA551" s="542"/>
      <c r="AB551" s="489"/>
    </row>
    <row r="552" spans="1:28" ht="15.75" customHeight="1" thickBot="1">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row>
    <row r="553" spans="1:28" ht="15.75" customHeight="1">
      <c r="A553" s="472" t="str">
        <f>T(A535)</f>
        <v>Widespread Power Outage</v>
      </c>
      <c r="B553" s="473"/>
      <c r="C553" s="473"/>
      <c r="D553" s="474"/>
      <c r="E553" s="478" t="s">
        <v>5</v>
      </c>
      <c r="F553" s="479"/>
      <c r="G553" s="478" t="s">
        <v>159</v>
      </c>
      <c r="H553" s="482"/>
      <c r="I553" s="479"/>
      <c r="J553" s="484" t="s">
        <v>7</v>
      </c>
      <c r="K553" s="485"/>
      <c r="L553" s="485"/>
      <c r="M553" s="485"/>
      <c r="N553" s="485"/>
      <c r="O553" s="485"/>
      <c r="P553" s="485"/>
      <c r="Q553" s="485"/>
      <c r="R553" s="486"/>
      <c r="S553" s="484" t="s">
        <v>9</v>
      </c>
      <c r="T553" s="485"/>
      <c r="U553" s="485"/>
      <c r="V553" s="485"/>
      <c r="W553" s="485"/>
      <c r="X553" s="485"/>
      <c r="Y553" s="485"/>
      <c r="Z553" s="485"/>
      <c r="AA553" s="541"/>
      <c r="AB553" s="487">
        <f>SUM(((((J557+S557)/2)*G557)*E557))</f>
        <v>0</v>
      </c>
    </row>
    <row r="554" spans="1:28" ht="15.75" customHeight="1">
      <c r="A554" s="475"/>
      <c r="B554" s="476"/>
      <c r="C554" s="476"/>
      <c r="D554" s="477"/>
      <c r="E554" s="480"/>
      <c r="F554" s="481"/>
      <c r="G554" s="480"/>
      <c r="H554" s="483"/>
      <c r="I554" s="481"/>
      <c r="J554" s="490" t="s">
        <v>163</v>
      </c>
      <c r="K554" s="491"/>
      <c r="L554" s="492"/>
      <c r="M554" s="490" t="s">
        <v>165</v>
      </c>
      <c r="N554" s="491"/>
      <c r="O554" s="492"/>
      <c r="P554" s="490" t="s">
        <v>167</v>
      </c>
      <c r="Q554" s="491"/>
      <c r="R554" s="492"/>
      <c r="S554" s="490" t="s">
        <v>213</v>
      </c>
      <c r="T554" s="491"/>
      <c r="U554" s="492"/>
      <c r="V554" s="490" t="s">
        <v>219</v>
      </c>
      <c r="W554" s="491"/>
      <c r="X554" s="492"/>
      <c r="Y554" s="490" t="s">
        <v>225</v>
      </c>
      <c r="Z554" s="491"/>
      <c r="AA554" s="540"/>
      <c r="AB554" s="488"/>
    </row>
    <row r="555" spans="1:28" ht="15.75" customHeight="1">
      <c r="A555" s="493" t="str">
        <f>T(A494)</f>
        <v>Maintenance Facilities</v>
      </c>
      <c r="B555" s="494"/>
      <c r="C555" s="96" t="str">
        <f>T(C494)</f>
        <v>FS</v>
      </c>
      <c r="D555" s="99">
        <f>SUM(D494)</f>
        <v>10</v>
      </c>
      <c r="E555" s="495">
        <v>1</v>
      </c>
      <c r="F555" s="496"/>
      <c r="G555" s="495">
        <f>SUM(G494)</f>
        <v>0</v>
      </c>
      <c r="H555" s="499"/>
      <c r="I555" s="496"/>
      <c r="J555" s="501">
        <v>0</v>
      </c>
      <c r="K555" s="502"/>
      <c r="L555" s="503"/>
      <c r="M555" s="501">
        <v>0</v>
      </c>
      <c r="N555" s="502"/>
      <c r="O555" s="503"/>
      <c r="P555" s="501">
        <v>0</v>
      </c>
      <c r="Q555" s="502"/>
      <c r="R555" s="503"/>
      <c r="S555" s="501">
        <v>0</v>
      </c>
      <c r="T555" s="502"/>
      <c r="U555" s="503"/>
      <c r="V555" s="501">
        <v>0</v>
      </c>
      <c r="W555" s="502"/>
      <c r="X555" s="503"/>
      <c r="Y555" s="501">
        <v>0</v>
      </c>
      <c r="Z555" s="502"/>
      <c r="AA555" s="503"/>
      <c r="AB555" s="488"/>
    </row>
    <row r="556" spans="1:28" ht="15.75" customHeight="1">
      <c r="A556" s="507" t="str">
        <f>T(A495)</f>
        <v/>
      </c>
      <c r="B556" s="508"/>
      <c r="C556" s="508"/>
      <c r="D556" s="509"/>
      <c r="E556" s="497"/>
      <c r="F556" s="498"/>
      <c r="G556" s="497"/>
      <c r="H556" s="500"/>
      <c r="I556" s="498"/>
      <c r="J556" s="504"/>
      <c r="K556" s="505"/>
      <c r="L556" s="506"/>
      <c r="M556" s="504"/>
      <c r="N556" s="505"/>
      <c r="O556" s="506"/>
      <c r="P556" s="504"/>
      <c r="Q556" s="505"/>
      <c r="R556" s="506"/>
      <c r="S556" s="504"/>
      <c r="T556" s="505"/>
      <c r="U556" s="506"/>
      <c r="V556" s="504"/>
      <c r="W556" s="505"/>
      <c r="X556" s="506"/>
      <c r="Y556" s="504"/>
      <c r="Z556" s="505"/>
      <c r="AA556" s="506"/>
      <c r="AB556" s="488"/>
    </row>
    <row r="557" spans="1:28" ht="15.75" customHeight="1" thickBot="1">
      <c r="A557" s="510"/>
      <c r="B557" s="511"/>
      <c r="C557" s="511"/>
      <c r="D557" s="512"/>
      <c r="E557" s="513">
        <f>SUM(E555)</f>
        <v>1</v>
      </c>
      <c r="F557" s="514"/>
      <c r="G557" s="515">
        <f>SUM(G555)</f>
        <v>0</v>
      </c>
      <c r="H557" s="513"/>
      <c r="I557" s="514"/>
      <c r="J557" s="515">
        <f>SUM((J555+M555+P555)/3)</f>
        <v>0</v>
      </c>
      <c r="K557" s="513"/>
      <c r="L557" s="513"/>
      <c r="M557" s="513"/>
      <c r="N557" s="513"/>
      <c r="O557" s="513"/>
      <c r="P557" s="513"/>
      <c r="Q557" s="513"/>
      <c r="R557" s="514"/>
      <c r="S557" s="515">
        <f>SUM(((S555*3)+V555+Y555)/5)</f>
        <v>0</v>
      </c>
      <c r="T557" s="513"/>
      <c r="U557" s="513"/>
      <c r="V557" s="513"/>
      <c r="W557" s="513"/>
      <c r="X557" s="513"/>
      <c r="Y557" s="513"/>
      <c r="Z557" s="513"/>
      <c r="AA557" s="542"/>
      <c r="AB557" s="489"/>
    </row>
    <row r="558" spans="1:28" ht="15.75" customHeight="1"/>
    <row r="559" spans="1:28" ht="31.5" thickBot="1">
      <c r="A559" s="522" t="str">
        <f>T(Definitions!D28)</f>
        <v xml:space="preserve">Weapon of Mass Destruction </v>
      </c>
      <c r="B559" s="522"/>
      <c r="C559" s="522"/>
      <c r="D559" s="522"/>
      <c r="E559" s="522"/>
      <c r="F559" s="522"/>
      <c r="G559" s="522"/>
      <c r="H559" s="522"/>
      <c r="I559" s="522"/>
      <c r="J559" s="522"/>
      <c r="K559" s="522"/>
      <c r="L559" s="522"/>
      <c r="M559" s="522"/>
      <c r="N559" s="522"/>
      <c r="O559" s="522"/>
      <c r="P559" s="522"/>
      <c r="Q559" s="522"/>
      <c r="R559" s="522"/>
      <c r="S559" s="522"/>
      <c r="T559" s="522"/>
      <c r="U559" s="522"/>
      <c r="V559" s="522"/>
      <c r="W559" s="522"/>
      <c r="X559" s="522"/>
      <c r="Y559" s="522"/>
      <c r="Z559" s="522"/>
      <c r="AA559" s="522"/>
      <c r="AB559" s="522"/>
    </row>
    <row r="560" spans="1:28" ht="15.75" customHeight="1">
      <c r="A560" s="472" t="str">
        <f>T(A559)</f>
        <v xml:space="preserve">Weapon of Mass Destruction </v>
      </c>
      <c r="B560" s="473"/>
      <c r="C560" s="473"/>
      <c r="D560" s="474"/>
      <c r="E560" s="523" t="s">
        <v>5</v>
      </c>
      <c r="F560" s="524"/>
      <c r="G560" s="478" t="s">
        <v>159</v>
      </c>
      <c r="H560" s="482"/>
      <c r="I560" s="479"/>
      <c r="J560" s="484" t="s">
        <v>7</v>
      </c>
      <c r="K560" s="485"/>
      <c r="L560" s="485"/>
      <c r="M560" s="485"/>
      <c r="N560" s="485"/>
      <c r="O560" s="485"/>
      <c r="P560" s="485"/>
      <c r="Q560" s="485"/>
      <c r="R560" s="486"/>
      <c r="S560" s="484" t="s">
        <v>9</v>
      </c>
      <c r="T560" s="485"/>
      <c r="U560" s="485"/>
      <c r="V560" s="485"/>
      <c r="W560" s="485"/>
      <c r="X560" s="485"/>
      <c r="Y560" s="485"/>
      <c r="Z560" s="485"/>
      <c r="AA560" s="541"/>
      <c r="AB560" s="487">
        <f>SUM(((((J564+S564)/2)*G564)*E564))</f>
        <v>0</v>
      </c>
    </row>
    <row r="561" spans="1:28" ht="15.75" customHeight="1">
      <c r="A561" s="475"/>
      <c r="B561" s="476"/>
      <c r="C561" s="476"/>
      <c r="D561" s="477"/>
      <c r="E561" s="525"/>
      <c r="F561" s="526"/>
      <c r="G561" s="480"/>
      <c r="H561" s="483"/>
      <c r="I561" s="481"/>
      <c r="J561" s="490" t="s">
        <v>163</v>
      </c>
      <c r="K561" s="491"/>
      <c r="L561" s="492"/>
      <c r="M561" s="490" t="s">
        <v>165</v>
      </c>
      <c r="N561" s="491"/>
      <c r="O561" s="492"/>
      <c r="P561" s="490" t="s">
        <v>167</v>
      </c>
      <c r="Q561" s="491"/>
      <c r="R561" s="492"/>
      <c r="S561" s="490" t="s">
        <v>213</v>
      </c>
      <c r="T561" s="491"/>
      <c r="U561" s="492"/>
      <c r="V561" s="490" t="s">
        <v>219</v>
      </c>
      <c r="W561" s="491"/>
      <c r="X561" s="492"/>
      <c r="Y561" s="490" t="s">
        <v>225</v>
      </c>
      <c r="Z561" s="491"/>
      <c r="AA561" s="540"/>
      <c r="AB561" s="488"/>
    </row>
    <row r="562" spans="1:28" ht="15.75" customHeight="1">
      <c r="A562" s="493" t="str">
        <f>T(A501)</f>
        <v>Headquarters Building</v>
      </c>
      <c r="B562" s="494"/>
      <c r="C562" s="96" t="str">
        <f>T(C501)</f>
        <v>FS</v>
      </c>
      <c r="D562" s="99">
        <f>SUM(D501)</f>
        <v>1</v>
      </c>
      <c r="E562" s="495">
        <v>1</v>
      </c>
      <c r="F562" s="496"/>
      <c r="G562" s="495">
        <f>SUM(G501)</f>
        <v>0</v>
      </c>
      <c r="H562" s="499"/>
      <c r="I562" s="496"/>
      <c r="J562" s="501">
        <v>0</v>
      </c>
      <c r="K562" s="502"/>
      <c r="L562" s="503"/>
      <c r="M562" s="501">
        <v>0</v>
      </c>
      <c r="N562" s="502"/>
      <c r="O562" s="503"/>
      <c r="P562" s="501">
        <v>0</v>
      </c>
      <c r="Q562" s="502"/>
      <c r="R562" s="503"/>
      <c r="S562" s="501">
        <v>0</v>
      </c>
      <c r="T562" s="502"/>
      <c r="U562" s="503"/>
      <c r="V562" s="501">
        <v>0</v>
      </c>
      <c r="W562" s="502"/>
      <c r="X562" s="503"/>
      <c r="Y562" s="501">
        <v>0</v>
      </c>
      <c r="Z562" s="502"/>
      <c r="AA562" s="503"/>
      <c r="AB562" s="488"/>
    </row>
    <row r="563" spans="1:28" ht="15.75" customHeight="1">
      <c r="A563" s="507" t="str">
        <f>T(A502)</f>
        <v/>
      </c>
      <c r="B563" s="508"/>
      <c r="C563" s="508"/>
      <c r="D563" s="509"/>
      <c r="E563" s="497"/>
      <c r="F563" s="498"/>
      <c r="G563" s="497"/>
      <c r="H563" s="500"/>
      <c r="I563" s="498"/>
      <c r="J563" s="504"/>
      <c r="K563" s="505"/>
      <c r="L563" s="506"/>
      <c r="M563" s="504"/>
      <c r="N563" s="505"/>
      <c r="O563" s="506"/>
      <c r="P563" s="504"/>
      <c r="Q563" s="505"/>
      <c r="R563" s="506"/>
      <c r="S563" s="504"/>
      <c r="T563" s="505"/>
      <c r="U563" s="506"/>
      <c r="V563" s="504"/>
      <c r="W563" s="505"/>
      <c r="X563" s="506"/>
      <c r="Y563" s="504"/>
      <c r="Z563" s="505"/>
      <c r="AA563" s="506"/>
      <c r="AB563" s="488"/>
    </row>
    <row r="564" spans="1:28" ht="15.75" customHeight="1" thickBot="1">
      <c r="A564" s="510"/>
      <c r="B564" s="511"/>
      <c r="C564" s="511"/>
      <c r="D564" s="512"/>
      <c r="E564" s="513">
        <f>SUM(E562)</f>
        <v>1</v>
      </c>
      <c r="F564" s="514"/>
      <c r="G564" s="515">
        <f>SUM(G562)</f>
        <v>0</v>
      </c>
      <c r="H564" s="513"/>
      <c r="I564" s="514"/>
      <c r="J564" s="515">
        <f>SUM((J562+M562+P562)/3)</f>
        <v>0</v>
      </c>
      <c r="K564" s="513"/>
      <c r="L564" s="513"/>
      <c r="M564" s="513"/>
      <c r="N564" s="513"/>
      <c r="O564" s="513"/>
      <c r="P564" s="513"/>
      <c r="Q564" s="513"/>
      <c r="R564" s="514"/>
      <c r="S564" s="515">
        <f>SUM(((S562*3)+V562+Y562)/5)</f>
        <v>0</v>
      </c>
      <c r="T564" s="513"/>
      <c r="U564" s="513"/>
      <c r="V564" s="513"/>
      <c r="W564" s="513"/>
      <c r="X564" s="513"/>
      <c r="Y564" s="513"/>
      <c r="Z564" s="513"/>
      <c r="AA564" s="542"/>
      <c r="AB564" s="489"/>
    </row>
    <row r="565" spans="1:28" ht="15.75" customHeight="1" thickBot="1">
      <c r="A565" s="114"/>
      <c r="B565" s="114"/>
      <c r="C565" s="114"/>
      <c r="D565" s="114"/>
      <c r="E565" s="114"/>
      <c r="F565" s="114"/>
      <c r="G565" s="114"/>
      <c r="H565" s="114"/>
      <c r="I565" s="114"/>
      <c r="J565" s="100"/>
      <c r="K565" s="100"/>
      <c r="L565" s="100"/>
      <c r="M565" s="100"/>
      <c r="N565" s="100"/>
      <c r="O565" s="100"/>
      <c r="P565" s="100"/>
      <c r="Q565" s="100"/>
      <c r="R565" s="100"/>
      <c r="S565" s="100"/>
      <c r="T565" s="100"/>
      <c r="U565" s="100"/>
      <c r="V565" s="100"/>
      <c r="W565" s="100"/>
      <c r="X565" s="100"/>
      <c r="Y565" s="100"/>
      <c r="Z565" s="100"/>
      <c r="AA565" s="100"/>
      <c r="AB565" s="114"/>
    </row>
    <row r="566" spans="1:28" ht="15.75" customHeight="1">
      <c r="A566" s="472" t="str">
        <f>T(A559)</f>
        <v xml:space="preserve">Weapon of Mass Destruction </v>
      </c>
      <c r="B566" s="473"/>
      <c r="C566" s="473"/>
      <c r="D566" s="474"/>
      <c r="E566" s="523" t="s">
        <v>5</v>
      </c>
      <c r="F566" s="524"/>
      <c r="G566" s="478" t="s">
        <v>159</v>
      </c>
      <c r="H566" s="482"/>
      <c r="I566" s="479"/>
      <c r="J566" s="484" t="s">
        <v>7</v>
      </c>
      <c r="K566" s="485"/>
      <c r="L566" s="485"/>
      <c r="M566" s="485"/>
      <c r="N566" s="485"/>
      <c r="O566" s="485"/>
      <c r="P566" s="485"/>
      <c r="Q566" s="485"/>
      <c r="R566" s="486"/>
      <c r="S566" s="484" t="s">
        <v>9</v>
      </c>
      <c r="T566" s="485"/>
      <c r="U566" s="485"/>
      <c r="V566" s="485"/>
      <c r="W566" s="485"/>
      <c r="X566" s="485"/>
      <c r="Y566" s="485"/>
      <c r="Z566" s="485"/>
      <c r="AA566" s="541"/>
      <c r="AB566" s="487">
        <f>SUM(((((J570+S570)/2)*G570)*E570))</f>
        <v>0</v>
      </c>
    </row>
    <row r="567" spans="1:28" ht="15.75" customHeight="1">
      <c r="A567" s="475"/>
      <c r="B567" s="476"/>
      <c r="C567" s="476"/>
      <c r="D567" s="477"/>
      <c r="E567" s="525"/>
      <c r="F567" s="526"/>
      <c r="G567" s="480"/>
      <c r="H567" s="483"/>
      <c r="I567" s="481"/>
      <c r="J567" s="490" t="s">
        <v>163</v>
      </c>
      <c r="K567" s="491"/>
      <c r="L567" s="492"/>
      <c r="M567" s="490" t="s">
        <v>165</v>
      </c>
      <c r="N567" s="491"/>
      <c r="O567" s="492"/>
      <c r="P567" s="490" t="s">
        <v>167</v>
      </c>
      <c r="Q567" s="491"/>
      <c r="R567" s="492"/>
      <c r="S567" s="490" t="s">
        <v>213</v>
      </c>
      <c r="T567" s="491"/>
      <c r="U567" s="492"/>
      <c r="V567" s="490" t="s">
        <v>219</v>
      </c>
      <c r="W567" s="491"/>
      <c r="X567" s="492"/>
      <c r="Y567" s="490" t="s">
        <v>225</v>
      </c>
      <c r="Z567" s="491"/>
      <c r="AA567" s="540"/>
      <c r="AB567" s="488"/>
    </row>
    <row r="568" spans="1:28" ht="15.75" customHeight="1">
      <c r="A568" s="493" t="str">
        <f>T(A507)</f>
        <v>System Owned Ferry Terminals</v>
      </c>
      <c r="B568" s="494"/>
      <c r="C568" s="96" t="str">
        <f>T(C507)</f>
        <v>FS</v>
      </c>
      <c r="D568" s="99">
        <f>SUM(D507)</f>
        <v>2</v>
      </c>
      <c r="E568" s="495">
        <v>1</v>
      </c>
      <c r="F568" s="496"/>
      <c r="G568" s="495">
        <f>SUM(G507)</f>
        <v>0</v>
      </c>
      <c r="H568" s="499"/>
      <c r="I568" s="496"/>
      <c r="J568" s="501">
        <v>0</v>
      </c>
      <c r="K568" s="502"/>
      <c r="L568" s="503"/>
      <c r="M568" s="501">
        <v>0</v>
      </c>
      <c r="N568" s="502"/>
      <c r="O568" s="503"/>
      <c r="P568" s="501">
        <v>0</v>
      </c>
      <c r="Q568" s="502"/>
      <c r="R568" s="503"/>
      <c r="S568" s="501">
        <v>0</v>
      </c>
      <c r="T568" s="502"/>
      <c r="U568" s="503"/>
      <c r="V568" s="501">
        <v>0</v>
      </c>
      <c r="W568" s="502"/>
      <c r="X568" s="503"/>
      <c r="Y568" s="501">
        <v>0</v>
      </c>
      <c r="Z568" s="502"/>
      <c r="AA568" s="503"/>
      <c r="AB568" s="488"/>
    </row>
    <row r="569" spans="1:28" ht="15.75" customHeight="1">
      <c r="A569" s="507" t="str">
        <f>T(A508)</f>
        <v/>
      </c>
      <c r="B569" s="508"/>
      <c r="C569" s="508"/>
      <c r="D569" s="509"/>
      <c r="E569" s="497"/>
      <c r="F569" s="498"/>
      <c r="G569" s="497"/>
      <c r="H569" s="500"/>
      <c r="I569" s="498"/>
      <c r="J569" s="504"/>
      <c r="K569" s="505"/>
      <c r="L569" s="506"/>
      <c r="M569" s="504"/>
      <c r="N569" s="505"/>
      <c r="O569" s="506"/>
      <c r="P569" s="504"/>
      <c r="Q569" s="505"/>
      <c r="R569" s="506"/>
      <c r="S569" s="504"/>
      <c r="T569" s="505"/>
      <c r="U569" s="506"/>
      <c r="V569" s="504"/>
      <c r="W569" s="505"/>
      <c r="X569" s="506"/>
      <c r="Y569" s="504"/>
      <c r="Z569" s="505"/>
      <c r="AA569" s="506"/>
      <c r="AB569" s="488"/>
    </row>
    <row r="570" spans="1:28" ht="15.75" customHeight="1" thickBot="1">
      <c r="A570" s="510"/>
      <c r="B570" s="511"/>
      <c r="C570" s="511"/>
      <c r="D570" s="512"/>
      <c r="E570" s="513">
        <f>SUM(E568)</f>
        <v>1</v>
      </c>
      <c r="F570" s="514"/>
      <c r="G570" s="515">
        <f>SUM(G568)</f>
        <v>0</v>
      </c>
      <c r="H570" s="513"/>
      <c r="I570" s="514"/>
      <c r="J570" s="515">
        <f>SUM((J568+M568+P568)/3)</f>
        <v>0</v>
      </c>
      <c r="K570" s="513"/>
      <c r="L570" s="513"/>
      <c r="M570" s="513"/>
      <c r="N570" s="513"/>
      <c r="O570" s="513"/>
      <c r="P570" s="513"/>
      <c r="Q570" s="513"/>
      <c r="R570" s="514"/>
      <c r="S570" s="515">
        <f>SUM(((S568*3)+V568+Y568)/5)</f>
        <v>0</v>
      </c>
      <c r="T570" s="513"/>
      <c r="U570" s="513"/>
      <c r="V570" s="513"/>
      <c r="W570" s="513"/>
      <c r="X570" s="513"/>
      <c r="Y570" s="513"/>
      <c r="Z570" s="513"/>
      <c r="AA570" s="542"/>
      <c r="AB570" s="489"/>
    </row>
    <row r="571" spans="1:28" ht="15.75" customHeight="1" thickBot="1">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row>
    <row r="572" spans="1:28" ht="15.75" customHeight="1">
      <c r="A572" s="472" t="str">
        <f>T(A566)</f>
        <v xml:space="preserve">Weapon of Mass Destruction </v>
      </c>
      <c r="B572" s="473"/>
      <c r="C572" s="473"/>
      <c r="D572" s="474"/>
      <c r="E572" s="478" t="s">
        <v>5</v>
      </c>
      <c r="F572" s="479"/>
      <c r="G572" s="478" t="s">
        <v>159</v>
      </c>
      <c r="H572" s="482"/>
      <c r="I572" s="479"/>
      <c r="J572" s="484" t="s">
        <v>7</v>
      </c>
      <c r="K572" s="485"/>
      <c r="L572" s="485"/>
      <c r="M572" s="485"/>
      <c r="N572" s="485"/>
      <c r="O572" s="485"/>
      <c r="P572" s="485"/>
      <c r="Q572" s="485"/>
      <c r="R572" s="486"/>
      <c r="S572" s="484" t="s">
        <v>9</v>
      </c>
      <c r="T572" s="485"/>
      <c r="U572" s="485"/>
      <c r="V572" s="485"/>
      <c r="W572" s="485"/>
      <c r="X572" s="485"/>
      <c r="Y572" s="485"/>
      <c r="Z572" s="485"/>
      <c r="AA572" s="541"/>
      <c r="AB572" s="487">
        <f>SUM(((((J576+S576)/2)*G576)*E576))</f>
        <v>0</v>
      </c>
    </row>
    <row r="573" spans="1:28" ht="15.75" customHeight="1">
      <c r="A573" s="475"/>
      <c r="B573" s="476"/>
      <c r="C573" s="476"/>
      <c r="D573" s="477"/>
      <c r="E573" s="480"/>
      <c r="F573" s="481"/>
      <c r="G573" s="480"/>
      <c r="H573" s="483"/>
      <c r="I573" s="481"/>
      <c r="J573" s="490" t="s">
        <v>163</v>
      </c>
      <c r="K573" s="491"/>
      <c r="L573" s="492"/>
      <c r="M573" s="490" t="s">
        <v>165</v>
      </c>
      <c r="N573" s="491"/>
      <c r="O573" s="492"/>
      <c r="P573" s="490" t="s">
        <v>167</v>
      </c>
      <c r="Q573" s="491"/>
      <c r="R573" s="492"/>
      <c r="S573" s="490" t="s">
        <v>213</v>
      </c>
      <c r="T573" s="491"/>
      <c r="U573" s="492"/>
      <c r="V573" s="490" t="s">
        <v>219</v>
      </c>
      <c r="W573" s="491"/>
      <c r="X573" s="492"/>
      <c r="Y573" s="490" t="s">
        <v>225</v>
      </c>
      <c r="Z573" s="491"/>
      <c r="AA573" s="540"/>
      <c r="AB573" s="488"/>
    </row>
    <row r="574" spans="1:28" ht="15.75" customHeight="1">
      <c r="A574" s="493" t="str">
        <f>T(A513)</f>
        <v>Parking Structures</v>
      </c>
      <c r="B574" s="494"/>
      <c r="C574" s="96" t="str">
        <f>T(C513)</f>
        <v>FS</v>
      </c>
      <c r="D574" s="99">
        <f>SUM(D513)</f>
        <v>3</v>
      </c>
      <c r="E574" s="495">
        <v>1</v>
      </c>
      <c r="F574" s="496"/>
      <c r="G574" s="495">
        <f>SUM(G513)</f>
        <v>0</v>
      </c>
      <c r="H574" s="499"/>
      <c r="I574" s="496"/>
      <c r="J574" s="501">
        <v>0</v>
      </c>
      <c r="K574" s="502"/>
      <c r="L574" s="503"/>
      <c r="M574" s="501">
        <v>0</v>
      </c>
      <c r="N574" s="502"/>
      <c r="O574" s="503"/>
      <c r="P574" s="501">
        <v>0</v>
      </c>
      <c r="Q574" s="502"/>
      <c r="R574" s="503"/>
      <c r="S574" s="501">
        <v>0</v>
      </c>
      <c r="T574" s="502"/>
      <c r="U574" s="503"/>
      <c r="V574" s="501">
        <v>0</v>
      </c>
      <c r="W574" s="502"/>
      <c r="X574" s="503"/>
      <c r="Y574" s="501">
        <v>0</v>
      </c>
      <c r="Z574" s="502"/>
      <c r="AA574" s="503"/>
      <c r="AB574" s="488"/>
    </row>
    <row r="575" spans="1:28" ht="15.75" customHeight="1">
      <c r="A575" s="507" t="str">
        <f>T(A514)</f>
        <v/>
      </c>
      <c r="B575" s="508"/>
      <c r="C575" s="508"/>
      <c r="D575" s="509"/>
      <c r="E575" s="497"/>
      <c r="F575" s="498"/>
      <c r="G575" s="497"/>
      <c r="H575" s="500"/>
      <c r="I575" s="498"/>
      <c r="J575" s="504"/>
      <c r="K575" s="505"/>
      <c r="L575" s="506"/>
      <c r="M575" s="504"/>
      <c r="N575" s="505"/>
      <c r="O575" s="506"/>
      <c r="P575" s="504"/>
      <c r="Q575" s="505"/>
      <c r="R575" s="506"/>
      <c r="S575" s="504"/>
      <c r="T575" s="505"/>
      <c r="U575" s="506"/>
      <c r="V575" s="504"/>
      <c r="W575" s="505"/>
      <c r="X575" s="506"/>
      <c r="Y575" s="504"/>
      <c r="Z575" s="505"/>
      <c r="AA575" s="506"/>
      <c r="AB575" s="488"/>
    </row>
    <row r="576" spans="1:28" ht="15.75" customHeight="1" thickBot="1">
      <c r="A576" s="510"/>
      <c r="B576" s="511"/>
      <c r="C576" s="511"/>
      <c r="D576" s="512"/>
      <c r="E576" s="513">
        <f>SUM(E574)</f>
        <v>1</v>
      </c>
      <c r="F576" s="514"/>
      <c r="G576" s="515">
        <f>SUM(G574)</f>
        <v>0</v>
      </c>
      <c r="H576" s="513"/>
      <c r="I576" s="514"/>
      <c r="J576" s="515">
        <f>SUM((J574+M574+P574)/3)</f>
        <v>0</v>
      </c>
      <c r="K576" s="513"/>
      <c r="L576" s="513"/>
      <c r="M576" s="513"/>
      <c r="N576" s="513"/>
      <c r="O576" s="513"/>
      <c r="P576" s="513"/>
      <c r="Q576" s="513"/>
      <c r="R576" s="514"/>
      <c r="S576" s="515">
        <f>SUM(((S574*3)+V574+Y574)/5)</f>
        <v>0</v>
      </c>
      <c r="T576" s="513"/>
      <c r="U576" s="513"/>
      <c r="V576" s="513"/>
      <c r="W576" s="513"/>
      <c r="X576" s="513"/>
      <c r="Y576" s="513"/>
      <c r="Z576" s="513"/>
      <c r="AA576" s="542"/>
      <c r="AB576" s="489"/>
    </row>
    <row r="577" spans="1:28" ht="15.75" customHeight="1" thickBot="1">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row>
    <row r="578" spans="1:28" ht="15.75" customHeight="1">
      <c r="A578" s="472" t="str">
        <f>T(A572)</f>
        <v xml:space="preserve">Weapon of Mass Destruction </v>
      </c>
      <c r="B578" s="473"/>
      <c r="C578" s="473"/>
      <c r="D578" s="474"/>
      <c r="E578" s="478" t="s">
        <v>5</v>
      </c>
      <c r="F578" s="479"/>
      <c r="G578" s="478" t="s">
        <v>159</v>
      </c>
      <c r="H578" s="482"/>
      <c r="I578" s="479"/>
      <c r="J578" s="484" t="s">
        <v>7</v>
      </c>
      <c r="K578" s="485"/>
      <c r="L578" s="485"/>
      <c r="M578" s="485"/>
      <c r="N578" s="485"/>
      <c r="O578" s="485"/>
      <c r="P578" s="485"/>
      <c r="Q578" s="485"/>
      <c r="R578" s="486"/>
      <c r="S578" s="484" t="s">
        <v>9</v>
      </c>
      <c r="T578" s="485"/>
      <c r="U578" s="485"/>
      <c r="V578" s="485"/>
      <c r="W578" s="485"/>
      <c r="X578" s="485"/>
      <c r="Y578" s="485"/>
      <c r="Z578" s="485"/>
      <c r="AA578" s="541"/>
      <c r="AB578" s="487">
        <f>SUM(((((J582+S582)/2)*G582)*E582))</f>
        <v>0</v>
      </c>
    </row>
    <row r="579" spans="1:28" ht="15.75" customHeight="1">
      <c r="A579" s="475"/>
      <c r="B579" s="476"/>
      <c r="C579" s="476"/>
      <c r="D579" s="477"/>
      <c r="E579" s="480"/>
      <c r="F579" s="481"/>
      <c r="G579" s="480"/>
      <c r="H579" s="483"/>
      <c r="I579" s="481"/>
      <c r="J579" s="490" t="s">
        <v>163</v>
      </c>
      <c r="K579" s="491"/>
      <c r="L579" s="492"/>
      <c r="M579" s="490" t="s">
        <v>165</v>
      </c>
      <c r="N579" s="491"/>
      <c r="O579" s="492"/>
      <c r="P579" s="490" t="s">
        <v>167</v>
      </c>
      <c r="Q579" s="491"/>
      <c r="R579" s="492"/>
      <c r="S579" s="490" t="s">
        <v>213</v>
      </c>
      <c r="T579" s="491"/>
      <c r="U579" s="492"/>
      <c r="V579" s="490" t="s">
        <v>219</v>
      </c>
      <c r="W579" s="491"/>
      <c r="X579" s="492"/>
      <c r="Y579" s="490" t="s">
        <v>225</v>
      </c>
      <c r="Z579" s="491"/>
      <c r="AA579" s="540"/>
      <c r="AB579" s="488"/>
    </row>
    <row r="580" spans="1:28" ht="15.75" customHeight="1">
      <c r="A580" s="493" t="str">
        <f>T(A519)</f>
        <v>Ferry Vessel - Type 1</v>
      </c>
      <c r="B580" s="494"/>
      <c r="C580" s="96" t="str">
        <f>T(C519)</f>
        <v>FS</v>
      </c>
      <c r="D580" s="99">
        <f>SUM(D519)</f>
        <v>4</v>
      </c>
      <c r="E580" s="495">
        <v>1</v>
      </c>
      <c r="F580" s="496"/>
      <c r="G580" s="495">
        <f>SUM(G519)</f>
        <v>0</v>
      </c>
      <c r="H580" s="499"/>
      <c r="I580" s="496"/>
      <c r="J580" s="501">
        <v>0</v>
      </c>
      <c r="K580" s="502"/>
      <c r="L580" s="503"/>
      <c r="M580" s="501">
        <v>0</v>
      </c>
      <c r="N580" s="502"/>
      <c r="O580" s="503"/>
      <c r="P580" s="501">
        <v>0</v>
      </c>
      <c r="Q580" s="502"/>
      <c r="R580" s="503"/>
      <c r="S580" s="501">
        <v>0</v>
      </c>
      <c r="T580" s="502"/>
      <c r="U580" s="503"/>
      <c r="V580" s="501">
        <v>0</v>
      </c>
      <c r="W580" s="502"/>
      <c r="X580" s="503"/>
      <c r="Y580" s="501">
        <v>0</v>
      </c>
      <c r="Z580" s="502"/>
      <c r="AA580" s="503"/>
      <c r="AB580" s="488"/>
    </row>
    <row r="581" spans="1:28" ht="15.75" customHeight="1">
      <c r="A581" s="507" t="str">
        <f>T(A520)</f>
        <v/>
      </c>
      <c r="B581" s="508"/>
      <c r="C581" s="508"/>
      <c r="D581" s="509"/>
      <c r="E581" s="497"/>
      <c r="F581" s="498"/>
      <c r="G581" s="497"/>
      <c r="H581" s="500"/>
      <c r="I581" s="498"/>
      <c r="J581" s="504"/>
      <c r="K581" s="505"/>
      <c r="L581" s="506"/>
      <c r="M581" s="504"/>
      <c r="N581" s="505"/>
      <c r="O581" s="506"/>
      <c r="P581" s="504"/>
      <c r="Q581" s="505"/>
      <c r="R581" s="506"/>
      <c r="S581" s="504"/>
      <c r="T581" s="505"/>
      <c r="U581" s="506"/>
      <c r="V581" s="504"/>
      <c r="W581" s="505"/>
      <c r="X581" s="506"/>
      <c r="Y581" s="504"/>
      <c r="Z581" s="505"/>
      <c r="AA581" s="506"/>
      <c r="AB581" s="488"/>
    </row>
    <row r="582" spans="1:28" ht="15.75" customHeight="1" thickBot="1">
      <c r="A582" s="510"/>
      <c r="B582" s="511"/>
      <c r="C582" s="511"/>
      <c r="D582" s="512"/>
      <c r="E582" s="513">
        <f>SUM(E580)</f>
        <v>1</v>
      </c>
      <c r="F582" s="514"/>
      <c r="G582" s="515">
        <f>SUM(G580)</f>
        <v>0</v>
      </c>
      <c r="H582" s="513"/>
      <c r="I582" s="514"/>
      <c r="J582" s="515">
        <f>SUM((J580+M580+P580)/3)</f>
        <v>0</v>
      </c>
      <c r="K582" s="513"/>
      <c r="L582" s="513"/>
      <c r="M582" s="513"/>
      <c r="N582" s="513"/>
      <c r="O582" s="513"/>
      <c r="P582" s="513"/>
      <c r="Q582" s="513"/>
      <c r="R582" s="514"/>
      <c r="S582" s="515">
        <f>SUM(((S580*3)+V580+Y580)/5)</f>
        <v>0</v>
      </c>
      <c r="T582" s="513"/>
      <c r="U582" s="513"/>
      <c r="V582" s="513"/>
      <c r="W582" s="513"/>
      <c r="X582" s="513"/>
      <c r="Y582" s="513"/>
      <c r="Z582" s="513"/>
      <c r="AA582" s="542"/>
      <c r="AB582" s="489"/>
    </row>
    <row r="583" spans="1:28" ht="15.75" customHeight="1" thickBot="1">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row>
    <row r="584" spans="1:28" ht="15.75" customHeight="1">
      <c r="A584" s="472" t="str">
        <f>T(A578)</f>
        <v xml:space="preserve">Weapon of Mass Destruction </v>
      </c>
      <c r="B584" s="473"/>
      <c r="C584" s="473"/>
      <c r="D584" s="474"/>
      <c r="E584" s="478" t="s">
        <v>5</v>
      </c>
      <c r="F584" s="479"/>
      <c r="G584" s="478" t="s">
        <v>159</v>
      </c>
      <c r="H584" s="482"/>
      <c r="I584" s="479"/>
      <c r="J584" s="484" t="s">
        <v>7</v>
      </c>
      <c r="K584" s="485"/>
      <c r="L584" s="485"/>
      <c r="M584" s="485"/>
      <c r="N584" s="485"/>
      <c r="O584" s="485"/>
      <c r="P584" s="485"/>
      <c r="Q584" s="485"/>
      <c r="R584" s="486"/>
      <c r="S584" s="484" t="s">
        <v>9</v>
      </c>
      <c r="T584" s="485"/>
      <c r="U584" s="485"/>
      <c r="V584" s="485"/>
      <c r="W584" s="485"/>
      <c r="X584" s="485"/>
      <c r="Y584" s="485"/>
      <c r="Z584" s="485"/>
      <c r="AA584" s="541"/>
      <c r="AB584" s="487">
        <f>SUM(((((J588+S588)/2)*G588)*E588))</f>
        <v>0</v>
      </c>
    </row>
    <row r="585" spans="1:28" ht="15.75" customHeight="1">
      <c r="A585" s="475"/>
      <c r="B585" s="476"/>
      <c r="C585" s="476"/>
      <c r="D585" s="477"/>
      <c r="E585" s="480"/>
      <c r="F585" s="481"/>
      <c r="G585" s="480"/>
      <c r="H585" s="483"/>
      <c r="I585" s="481"/>
      <c r="J585" s="490" t="s">
        <v>163</v>
      </c>
      <c r="K585" s="491"/>
      <c r="L585" s="492"/>
      <c r="M585" s="490" t="s">
        <v>165</v>
      </c>
      <c r="N585" s="491"/>
      <c r="O585" s="492"/>
      <c r="P585" s="490" t="s">
        <v>167</v>
      </c>
      <c r="Q585" s="491"/>
      <c r="R585" s="492"/>
      <c r="S585" s="490" t="s">
        <v>213</v>
      </c>
      <c r="T585" s="491"/>
      <c r="U585" s="492"/>
      <c r="V585" s="490" t="s">
        <v>219</v>
      </c>
      <c r="W585" s="491"/>
      <c r="X585" s="492"/>
      <c r="Y585" s="490" t="s">
        <v>225</v>
      </c>
      <c r="Z585" s="491"/>
      <c r="AA585" s="540"/>
      <c r="AB585" s="488"/>
    </row>
    <row r="586" spans="1:28" ht="15.75" customHeight="1">
      <c r="A586" s="493" t="str">
        <f>T(A525)</f>
        <v>Ferry Vessel - Type 2</v>
      </c>
      <c r="B586" s="494"/>
      <c r="C586" s="96" t="str">
        <f>T(C525)</f>
        <v>FS</v>
      </c>
      <c r="D586" s="99">
        <f>SUM(D525)</f>
        <v>5</v>
      </c>
      <c r="E586" s="495">
        <v>1</v>
      </c>
      <c r="F586" s="496"/>
      <c r="G586" s="495">
        <f>SUM(G525)</f>
        <v>0</v>
      </c>
      <c r="H586" s="499"/>
      <c r="I586" s="496"/>
      <c r="J586" s="501">
        <v>0</v>
      </c>
      <c r="K586" s="502"/>
      <c r="L586" s="503"/>
      <c r="M586" s="501">
        <v>0</v>
      </c>
      <c r="N586" s="502"/>
      <c r="O586" s="503"/>
      <c r="P586" s="501">
        <v>0</v>
      </c>
      <c r="Q586" s="502"/>
      <c r="R586" s="503"/>
      <c r="S586" s="501">
        <v>0</v>
      </c>
      <c r="T586" s="502"/>
      <c r="U586" s="503"/>
      <c r="V586" s="501">
        <v>0</v>
      </c>
      <c r="W586" s="502"/>
      <c r="X586" s="503"/>
      <c r="Y586" s="501">
        <v>0</v>
      </c>
      <c r="Z586" s="502"/>
      <c r="AA586" s="503"/>
      <c r="AB586" s="488"/>
    </row>
    <row r="587" spans="1:28" ht="15.75" customHeight="1">
      <c r="A587" s="507" t="str">
        <f>T(A526)</f>
        <v/>
      </c>
      <c r="B587" s="508"/>
      <c r="C587" s="508"/>
      <c r="D587" s="509"/>
      <c r="E587" s="497"/>
      <c r="F587" s="498"/>
      <c r="G587" s="497"/>
      <c r="H587" s="500"/>
      <c r="I587" s="498"/>
      <c r="J587" s="504"/>
      <c r="K587" s="505"/>
      <c r="L587" s="506"/>
      <c r="M587" s="504"/>
      <c r="N587" s="505"/>
      <c r="O587" s="506"/>
      <c r="P587" s="504"/>
      <c r="Q587" s="505"/>
      <c r="R587" s="506"/>
      <c r="S587" s="504"/>
      <c r="T587" s="505"/>
      <c r="U587" s="506"/>
      <c r="V587" s="504"/>
      <c r="W587" s="505"/>
      <c r="X587" s="506"/>
      <c r="Y587" s="504"/>
      <c r="Z587" s="505"/>
      <c r="AA587" s="506"/>
      <c r="AB587" s="488"/>
    </row>
    <row r="588" spans="1:28" ht="15.75" customHeight="1" thickBot="1">
      <c r="A588" s="510"/>
      <c r="B588" s="511"/>
      <c r="C588" s="511"/>
      <c r="D588" s="512"/>
      <c r="E588" s="513">
        <f>SUM(E586)</f>
        <v>1</v>
      </c>
      <c r="F588" s="514"/>
      <c r="G588" s="515">
        <f>SUM(G586)</f>
        <v>0</v>
      </c>
      <c r="H588" s="513"/>
      <c r="I588" s="514"/>
      <c r="J588" s="515">
        <f>SUM((J586+M586+P586)/3)</f>
        <v>0</v>
      </c>
      <c r="K588" s="513"/>
      <c r="L588" s="513"/>
      <c r="M588" s="513"/>
      <c r="N588" s="513"/>
      <c r="O588" s="513"/>
      <c r="P588" s="513"/>
      <c r="Q588" s="513"/>
      <c r="R588" s="514"/>
      <c r="S588" s="515">
        <f>SUM(((S586*3)+V586+Y586)/5)</f>
        <v>0</v>
      </c>
      <c r="T588" s="513"/>
      <c r="U588" s="513"/>
      <c r="V588" s="513"/>
      <c r="W588" s="513"/>
      <c r="X588" s="513"/>
      <c r="Y588" s="513"/>
      <c r="Z588" s="513"/>
      <c r="AA588" s="542"/>
      <c r="AB588" s="489"/>
    </row>
    <row r="589" spans="1:28" ht="15.75" customHeight="1" thickBot="1">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row>
    <row r="590" spans="1:28" ht="15.75" customHeight="1">
      <c r="A590" s="472" t="str">
        <f>T(A584)</f>
        <v xml:space="preserve">Weapon of Mass Destruction </v>
      </c>
      <c r="B590" s="473"/>
      <c r="C590" s="473"/>
      <c r="D590" s="474"/>
      <c r="E590" s="478" t="s">
        <v>5</v>
      </c>
      <c r="F590" s="479"/>
      <c r="G590" s="478" t="s">
        <v>159</v>
      </c>
      <c r="H590" s="482"/>
      <c r="I590" s="479"/>
      <c r="J590" s="484" t="s">
        <v>7</v>
      </c>
      <c r="K590" s="485"/>
      <c r="L590" s="485"/>
      <c r="M590" s="485"/>
      <c r="N590" s="485"/>
      <c r="O590" s="485"/>
      <c r="P590" s="485"/>
      <c r="Q590" s="485"/>
      <c r="R590" s="486"/>
      <c r="S590" s="484" t="s">
        <v>9</v>
      </c>
      <c r="T590" s="485"/>
      <c r="U590" s="485"/>
      <c r="V590" s="485"/>
      <c r="W590" s="485"/>
      <c r="X590" s="485"/>
      <c r="Y590" s="485"/>
      <c r="Z590" s="485"/>
      <c r="AA590" s="541"/>
      <c r="AB590" s="487">
        <f>SUM(((((J594+S594)/2)*G594)*E594))</f>
        <v>0</v>
      </c>
    </row>
    <row r="591" spans="1:28" ht="15.75" customHeight="1">
      <c r="A591" s="475"/>
      <c r="B591" s="476"/>
      <c r="C591" s="476"/>
      <c r="D591" s="477"/>
      <c r="E591" s="480"/>
      <c r="F591" s="481"/>
      <c r="G591" s="480"/>
      <c r="H591" s="483"/>
      <c r="I591" s="481"/>
      <c r="J591" s="490" t="s">
        <v>163</v>
      </c>
      <c r="K591" s="491"/>
      <c r="L591" s="492"/>
      <c r="M591" s="490" t="s">
        <v>165</v>
      </c>
      <c r="N591" s="491"/>
      <c r="O591" s="492"/>
      <c r="P591" s="490" t="s">
        <v>167</v>
      </c>
      <c r="Q591" s="491"/>
      <c r="R591" s="492"/>
      <c r="S591" s="490" t="s">
        <v>213</v>
      </c>
      <c r="T591" s="491"/>
      <c r="U591" s="492"/>
      <c r="V591" s="490" t="s">
        <v>219</v>
      </c>
      <c r="W591" s="491"/>
      <c r="X591" s="492"/>
      <c r="Y591" s="490" t="s">
        <v>225</v>
      </c>
      <c r="Z591" s="491"/>
      <c r="AA591" s="540"/>
      <c r="AB591" s="488"/>
    </row>
    <row r="592" spans="1:28" ht="15.75" customHeight="1">
      <c r="A592" s="493" t="str">
        <f>T(A531)</f>
        <v>Primary Control Center</v>
      </c>
      <c r="B592" s="494"/>
      <c r="C592" s="96" t="str">
        <f>T(C531)</f>
        <v>FS</v>
      </c>
      <c r="D592" s="99">
        <f>SUM(D531)</f>
        <v>6</v>
      </c>
      <c r="E592" s="495">
        <v>1</v>
      </c>
      <c r="F592" s="496"/>
      <c r="G592" s="495">
        <f>SUM(G531)</f>
        <v>0</v>
      </c>
      <c r="H592" s="499"/>
      <c r="I592" s="496"/>
      <c r="J592" s="501">
        <v>0</v>
      </c>
      <c r="K592" s="502"/>
      <c r="L592" s="503"/>
      <c r="M592" s="501">
        <v>0</v>
      </c>
      <c r="N592" s="502"/>
      <c r="O592" s="503"/>
      <c r="P592" s="501">
        <v>0</v>
      </c>
      <c r="Q592" s="502"/>
      <c r="R592" s="503"/>
      <c r="S592" s="501">
        <v>0</v>
      </c>
      <c r="T592" s="502"/>
      <c r="U592" s="503"/>
      <c r="V592" s="501">
        <v>0</v>
      </c>
      <c r="W592" s="502"/>
      <c r="X592" s="503"/>
      <c r="Y592" s="501">
        <v>0</v>
      </c>
      <c r="Z592" s="502"/>
      <c r="AA592" s="503"/>
      <c r="AB592" s="488"/>
    </row>
    <row r="593" spans="1:28" ht="15.75" customHeight="1">
      <c r="A593" s="507" t="str">
        <f>T(A532)</f>
        <v/>
      </c>
      <c r="B593" s="508"/>
      <c r="C593" s="508"/>
      <c r="D593" s="509"/>
      <c r="E593" s="497"/>
      <c r="F593" s="498"/>
      <c r="G593" s="497"/>
      <c r="H593" s="500"/>
      <c r="I593" s="498"/>
      <c r="J593" s="504"/>
      <c r="K593" s="505"/>
      <c r="L593" s="506"/>
      <c r="M593" s="504"/>
      <c r="N593" s="505"/>
      <c r="O593" s="506"/>
      <c r="P593" s="504"/>
      <c r="Q593" s="505"/>
      <c r="R593" s="506"/>
      <c r="S593" s="504"/>
      <c r="T593" s="505"/>
      <c r="U593" s="506"/>
      <c r="V593" s="504"/>
      <c r="W593" s="505"/>
      <c r="X593" s="506"/>
      <c r="Y593" s="504"/>
      <c r="Z593" s="505"/>
      <c r="AA593" s="506"/>
      <c r="AB593" s="488"/>
    </row>
    <row r="594" spans="1:28" ht="15.75" customHeight="1" thickBot="1">
      <c r="A594" s="510"/>
      <c r="B594" s="511"/>
      <c r="C594" s="511"/>
      <c r="D594" s="512"/>
      <c r="E594" s="513">
        <f>SUM(E592)</f>
        <v>1</v>
      </c>
      <c r="F594" s="514"/>
      <c r="G594" s="515">
        <f>SUM(G592)</f>
        <v>0</v>
      </c>
      <c r="H594" s="513"/>
      <c r="I594" s="514"/>
      <c r="J594" s="515">
        <f>SUM((J592+M592+P592)/3)</f>
        <v>0</v>
      </c>
      <c r="K594" s="513"/>
      <c r="L594" s="513"/>
      <c r="M594" s="513"/>
      <c r="N594" s="513"/>
      <c r="O594" s="513"/>
      <c r="P594" s="513"/>
      <c r="Q594" s="513"/>
      <c r="R594" s="514"/>
      <c r="S594" s="515">
        <f>SUM(((S592*3)+V592+Y592)/5)</f>
        <v>0</v>
      </c>
      <c r="T594" s="513"/>
      <c r="U594" s="513"/>
      <c r="V594" s="513"/>
      <c r="W594" s="513"/>
      <c r="X594" s="513"/>
      <c r="Y594" s="513"/>
      <c r="Z594" s="513"/>
      <c r="AA594" s="542"/>
      <c r="AB594" s="489"/>
    </row>
    <row r="595" spans="1:28" ht="15.75" customHeight="1" thickBot="1">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row>
    <row r="596" spans="1:28" ht="15.75" customHeight="1">
      <c r="A596" s="472" t="str">
        <f>T(A590)</f>
        <v xml:space="preserve">Weapon of Mass Destruction </v>
      </c>
      <c r="B596" s="473"/>
      <c r="C596" s="473"/>
      <c r="D596" s="474"/>
      <c r="E596" s="478" t="s">
        <v>5</v>
      </c>
      <c r="F596" s="479"/>
      <c r="G596" s="478" t="s">
        <v>159</v>
      </c>
      <c r="H596" s="482"/>
      <c r="I596" s="479"/>
      <c r="J596" s="484" t="s">
        <v>7</v>
      </c>
      <c r="K596" s="485"/>
      <c r="L596" s="485"/>
      <c r="M596" s="485"/>
      <c r="N596" s="485"/>
      <c r="O596" s="485"/>
      <c r="P596" s="485"/>
      <c r="Q596" s="485"/>
      <c r="R596" s="486"/>
      <c r="S596" s="484" t="s">
        <v>9</v>
      </c>
      <c r="T596" s="485"/>
      <c r="U596" s="485"/>
      <c r="V596" s="485"/>
      <c r="W596" s="485"/>
      <c r="X596" s="485"/>
      <c r="Y596" s="485"/>
      <c r="Z596" s="485"/>
      <c r="AA596" s="541"/>
      <c r="AB596" s="487">
        <f>SUM(((((J600+S600)/2)*G600)*E600))</f>
        <v>0</v>
      </c>
    </row>
    <row r="597" spans="1:28" ht="15.75" customHeight="1">
      <c r="A597" s="475"/>
      <c r="B597" s="476"/>
      <c r="C597" s="476"/>
      <c r="D597" s="477"/>
      <c r="E597" s="480"/>
      <c r="F597" s="481"/>
      <c r="G597" s="480"/>
      <c r="H597" s="483"/>
      <c r="I597" s="481"/>
      <c r="J597" s="490" t="s">
        <v>163</v>
      </c>
      <c r="K597" s="491"/>
      <c r="L597" s="492"/>
      <c r="M597" s="490" t="s">
        <v>165</v>
      </c>
      <c r="N597" s="491"/>
      <c r="O597" s="492"/>
      <c r="P597" s="490" t="s">
        <v>167</v>
      </c>
      <c r="Q597" s="491"/>
      <c r="R597" s="492"/>
      <c r="S597" s="490" t="s">
        <v>213</v>
      </c>
      <c r="T597" s="491"/>
      <c r="U597" s="492"/>
      <c r="V597" s="490" t="s">
        <v>219</v>
      </c>
      <c r="W597" s="491"/>
      <c r="X597" s="492"/>
      <c r="Y597" s="490" t="s">
        <v>225</v>
      </c>
      <c r="Z597" s="491"/>
      <c r="AA597" s="540"/>
      <c r="AB597" s="488"/>
    </row>
    <row r="598" spans="1:28" ht="15.75" customHeight="1">
      <c r="A598" s="493" t="str">
        <f>T(A537)</f>
        <v>Cyber Systems</v>
      </c>
      <c r="B598" s="494"/>
      <c r="C598" s="96" t="str">
        <f>T(C537)</f>
        <v>FS</v>
      </c>
      <c r="D598" s="99">
        <f>SUM(D537)</f>
        <v>7</v>
      </c>
      <c r="E598" s="495">
        <v>1</v>
      </c>
      <c r="F598" s="496"/>
      <c r="G598" s="495">
        <f>SUM(G537)</f>
        <v>0</v>
      </c>
      <c r="H598" s="499"/>
      <c r="I598" s="496"/>
      <c r="J598" s="501">
        <v>0</v>
      </c>
      <c r="K598" s="502"/>
      <c r="L598" s="503"/>
      <c r="M598" s="501">
        <v>0</v>
      </c>
      <c r="N598" s="502"/>
      <c r="O598" s="503"/>
      <c r="P598" s="501">
        <v>0</v>
      </c>
      <c r="Q598" s="502"/>
      <c r="R598" s="503"/>
      <c r="S598" s="501">
        <v>0</v>
      </c>
      <c r="T598" s="502"/>
      <c r="U598" s="503"/>
      <c r="V598" s="501">
        <v>0</v>
      </c>
      <c r="W598" s="502"/>
      <c r="X598" s="503"/>
      <c r="Y598" s="501">
        <v>0</v>
      </c>
      <c r="Z598" s="502"/>
      <c r="AA598" s="503"/>
      <c r="AB598" s="488"/>
    </row>
    <row r="599" spans="1:28" ht="15.75" customHeight="1">
      <c r="A599" s="507" t="str">
        <f>T(A538)</f>
        <v/>
      </c>
      <c r="B599" s="508"/>
      <c r="C599" s="508"/>
      <c r="D599" s="509"/>
      <c r="E599" s="497"/>
      <c r="F599" s="498"/>
      <c r="G599" s="497"/>
      <c r="H599" s="500"/>
      <c r="I599" s="498"/>
      <c r="J599" s="504"/>
      <c r="K599" s="505"/>
      <c r="L599" s="506"/>
      <c r="M599" s="504"/>
      <c r="N599" s="505"/>
      <c r="O599" s="506"/>
      <c r="P599" s="504"/>
      <c r="Q599" s="505"/>
      <c r="R599" s="506"/>
      <c r="S599" s="504"/>
      <c r="T599" s="505"/>
      <c r="U599" s="506"/>
      <c r="V599" s="504"/>
      <c r="W599" s="505"/>
      <c r="X599" s="506"/>
      <c r="Y599" s="504"/>
      <c r="Z599" s="505"/>
      <c r="AA599" s="506"/>
      <c r="AB599" s="488"/>
    </row>
    <row r="600" spans="1:28" ht="15.75" customHeight="1" thickBot="1">
      <c r="A600" s="510"/>
      <c r="B600" s="511"/>
      <c r="C600" s="511"/>
      <c r="D600" s="512"/>
      <c r="E600" s="513">
        <f>SUM(E598)</f>
        <v>1</v>
      </c>
      <c r="F600" s="514"/>
      <c r="G600" s="515">
        <f>SUM(G598)</f>
        <v>0</v>
      </c>
      <c r="H600" s="513"/>
      <c r="I600" s="514"/>
      <c r="J600" s="515">
        <f>SUM((J598+M598+P598)/3)</f>
        <v>0</v>
      </c>
      <c r="K600" s="513"/>
      <c r="L600" s="513"/>
      <c r="M600" s="513"/>
      <c r="N600" s="513"/>
      <c r="O600" s="513"/>
      <c r="P600" s="513"/>
      <c r="Q600" s="513"/>
      <c r="R600" s="514"/>
      <c r="S600" s="515">
        <f>SUM(((S598*3)+V598+Y598)/5)</f>
        <v>0</v>
      </c>
      <c r="T600" s="513"/>
      <c r="U600" s="513"/>
      <c r="V600" s="513"/>
      <c r="W600" s="513"/>
      <c r="X600" s="513"/>
      <c r="Y600" s="513"/>
      <c r="Z600" s="513"/>
      <c r="AA600" s="542"/>
      <c r="AB600" s="489"/>
    </row>
    <row r="601" spans="1:28" ht="15.75" customHeight="1" thickBot="1">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row>
    <row r="602" spans="1:28" ht="15.75" customHeight="1">
      <c r="A602" s="472" t="str">
        <f>T(A590)</f>
        <v xml:space="preserve">Weapon of Mass Destruction </v>
      </c>
      <c r="B602" s="473"/>
      <c r="C602" s="473"/>
      <c r="D602" s="474"/>
      <c r="E602" s="478" t="s">
        <v>5</v>
      </c>
      <c r="F602" s="479"/>
      <c r="G602" s="478" t="s">
        <v>159</v>
      </c>
      <c r="H602" s="482"/>
      <c r="I602" s="479"/>
      <c r="J602" s="484" t="s">
        <v>7</v>
      </c>
      <c r="K602" s="485"/>
      <c r="L602" s="485"/>
      <c r="M602" s="485"/>
      <c r="N602" s="485"/>
      <c r="O602" s="485"/>
      <c r="P602" s="485"/>
      <c r="Q602" s="485"/>
      <c r="R602" s="486"/>
      <c r="S602" s="484" t="s">
        <v>9</v>
      </c>
      <c r="T602" s="485"/>
      <c r="U602" s="485"/>
      <c r="V602" s="485"/>
      <c r="W602" s="485"/>
      <c r="X602" s="485"/>
      <c r="Y602" s="485"/>
      <c r="Z602" s="485"/>
      <c r="AA602" s="541"/>
      <c r="AB602" s="487">
        <f>SUM(((((J606+S606)/2)*G606)*E606))</f>
        <v>0</v>
      </c>
    </row>
    <row r="603" spans="1:28" ht="15.75" customHeight="1">
      <c r="A603" s="475"/>
      <c r="B603" s="476"/>
      <c r="C603" s="476"/>
      <c r="D603" s="477"/>
      <c r="E603" s="480"/>
      <c r="F603" s="481"/>
      <c r="G603" s="480"/>
      <c r="H603" s="483"/>
      <c r="I603" s="481"/>
      <c r="J603" s="490" t="s">
        <v>163</v>
      </c>
      <c r="K603" s="491"/>
      <c r="L603" s="492"/>
      <c r="M603" s="490" t="s">
        <v>165</v>
      </c>
      <c r="N603" s="491"/>
      <c r="O603" s="492"/>
      <c r="P603" s="490" t="s">
        <v>167</v>
      </c>
      <c r="Q603" s="491"/>
      <c r="R603" s="492"/>
      <c r="S603" s="490" t="s">
        <v>213</v>
      </c>
      <c r="T603" s="491"/>
      <c r="U603" s="492"/>
      <c r="V603" s="490" t="s">
        <v>219</v>
      </c>
      <c r="W603" s="491"/>
      <c r="X603" s="492"/>
      <c r="Y603" s="490" t="s">
        <v>225</v>
      </c>
      <c r="Z603" s="491"/>
      <c r="AA603" s="540"/>
      <c r="AB603" s="488"/>
    </row>
    <row r="604" spans="1:28" ht="15.75" customHeight="1">
      <c r="A604" s="493" t="str">
        <f>T(A543)</f>
        <v>Aids to Navigation</v>
      </c>
      <c r="B604" s="494"/>
      <c r="C604" s="96" t="str">
        <f>T(C543)</f>
        <v>FS</v>
      </c>
      <c r="D604" s="99">
        <f>SUM(D543)</f>
        <v>8</v>
      </c>
      <c r="E604" s="495">
        <v>1</v>
      </c>
      <c r="F604" s="496"/>
      <c r="G604" s="495">
        <f>SUM(G543)</f>
        <v>0</v>
      </c>
      <c r="H604" s="499"/>
      <c r="I604" s="496"/>
      <c r="J604" s="501">
        <v>0</v>
      </c>
      <c r="K604" s="502"/>
      <c r="L604" s="503"/>
      <c r="M604" s="501">
        <v>0</v>
      </c>
      <c r="N604" s="502"/>
      <c r="O604" s="503"/>
      <c r="P604" s="501">
        <v>0</v>
      </c>
      <c r="Q604" s="502"/>
      <c r="R604" s="503"/>
      <c r="S604" s="501">
        <v>0</v>
      </c>
      <c r="T604" s="502"/>
      <c r="U604" s="503"/>
      <c r="V604" s="501">
        <v>0</v>
      </c>
      <c r="W604" s="502"/>
      <c r="X604" s="503"/>
      <c r="Y604" s="501">
        <v>0</v>
      </c>
      <c r="Z604" s="502"/>
      <c r="AA604" s="503"/>
      <c r="AB604" s="488"/>
    </row>
    <row r="605" spans="1:28" ht="15.75" customHeight="1">
      <c r="A605" s="507" t="str">
        <f>T(A544)</f>
        <v/>
      </c>
      <c r="B605" s="508"/>
      <c r="C605" s="508"/>
      <c r="D605" s="509"/>
      <c r="E605" s="497"/>
      <c r="F605" s="498"/>
      <c r="G605" s="497"/>
      <c r="H605" s="500"/>
      <c r="I605" s="498"/>
      <c r="J605" s="504"/>
      <c r="K605" s="505"/>
      <c r="L605" s="506"/>
      <c r="M605" s="504"/>
      <c r="N605" s="505"/>
      <c r="O605" s="506"/>
      <c r="P605" s="504"/>
      <c r="Q605" s="505"/>
      <c r="R605" s="506"/>
      <c r="S605" s="504"/>
      <c r="T605" s="505"/>
      <c r="U605" s="506"/>
      <c r="V605" s="504"/>
      <c r="W605" s="505"/>
      <c r="X605" s="506"/>
      <c r="Y605" s="504"/>
      <c r="Z605" s="505"/>
      <c r="AA605" s="506"/>
      <c r="AB605" s="488"/>
    </row>
    <row r="606" spans="1:28" ht="15.75" customHeight="1" thickBot="1">
      <c r="A606" s="510"/>
      <c r="B606" s="511"/>
      <c r="C606" s="511"/>
      <c r="D606" s="512"/>
      <c r="E606" s="513">
        <f>SUM(E604)</f>
        <v>1</v>
      </c>
      <c r="F606" s="514"/>
      <c r="G606" s="515">
        <f>SUM(G604)</f>
        <v>0</v>
      </c>
      <c r="H606" s="513"/>
      <c r="I606" s="514"/>
      <c r="J606" s="515">
        <f>SUM((J604+M604+P604)/3)</f>
        <v>0</v>
      </c>
      <c r="K606" s="513"/>
      <c r="L606" s="513"/>
      <c r="M606" s="513"/>
      <c r="N606" s="513"/>
      <c r="O606" s="513"/>
      <c r="P606" s="513"/>
      <c r="Q606" s="513"/>
      <c r="R606" s="514"/>
      <c r="S606" s="515">
        <f>SUM(((S604*3)+V604+Y604)/5)</f>
        <v>0</v>
      </c>
      <c r="T606" s="513"/>
      <c r="U606" s="513"/>
      <c r="V606" s="513"/>
      <c r="W606" s="513"/>
      <c r="X606" s="513"/>
      <c r="Y606" s="513"/>
      <c r="Z606" s="513"/>
      <c r="AA606" s="542"/>
      <c r="AB606" s="489"/>
    </row>
    <row r="607" spans="1:28" ht="15.75" customHeight="1" thickBot="1">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row>
    <row r="608" spans="1:28" ht="15.75" customHeight="1">
      <c r="A608" s="472" t="str">
        <f>T(A590)</f>
        <v xml:space="preserve">Weapon of Mass Destruction </v>
      </c>
      <c r="B608" s="473"/>
      <c r="C608" s="473"/>
      <c r="D608" s="474"/>
      <c r="E608" s="478" t="s">
        <v>5</v>
      </c>
      <c r="F608" s="479"/>
      <c r="G608" s="478" t="s">
        <v>159</v>
      </c>
      <c r="H608" s="482"/>
      <c r="I608" s="479"/>
      <c r="J608" s="484" t="s">
        <v>7</v>
      </c>
      <c r="K608" s="485"/>
      <c r="L608" s="485"/>
      <c r="M608" s="485"/>
      <c r="N608" s="485"/>
      <c r="O608" s="485"/>
      <c r="P608" s="485"/>
      <c r="Q608" s="485"/>
      <c r="R608" s="486"/>
      <c r="S608" s="484" t="s">
        <v>9</v>
      </c>
      <c r="T608" s="485"/>
      <c r="U608" s="485"/>
      <c r="V608" s="485"/>
      <c r="W608" s="485"/>
      <c r="X608" s="485"/>
      <c r="Y608" s="485"/>
      <c r="Z608" s="485"/>
      <c r="AA608" s="541"/>
      <c r="AB608" s="487">
        <f>SUM(((((J612+S612)/2)*G612)*E612))</f>
        <v>0</v>
      </c>
    </row>
    <row r="609" spans="1:28" ht="15.75" customHeight="1">
      <c r="A609" s="475"/>
      <c r="B609" s="476"/>
      <c r="C609" s="476"/>
      <c r="D609" s="477"/>
      <c r="E609" s="480"/>
      <c r="F609" s="481"/>
      <c r="G609" s="480"/>
      <c r="H609" s="483"/>
      <c r="I609" s="481"/>
      <c r="J609" s="490" t="s">
        <v>163</v>
      </c>
      <c r="K609" s="491"/>
      <c r="L609" s="492"/>
      <c r="M609" s="490" t="s">
        <v>165</v>
      </c>
      <c r="N609" s="491"/>
      <c r="O609" s="492"/>
      <c r="P609" s="490" t="s">
        <v>167</v>
      </c>
      <c r="Q609" s="491"/>
      <c r="R609" s="492"/>
      <c r="S609" s="490" t="s">
        <v>213</v>
      </c>
      <c r="T609" s="491"/>
      <c r="U609" s="492"/>
      <c r="V609" s="490" t="s">
        <v>219</v>
      </c>
      <c r="W609" s="491"/>
      <c r="X609" s="492"/>
      <c r="Y609" s="490" t="s">
        <v>225</v>
      </c>
      <c r="Z609" s="491"/>
      <c r="AA609" s="540"/>
      <c r="AB609" s="488"/>
    </row>
    <row r="610" spans="1:28" ht="15.75" customHeight="1">
      <c r="A610" s="493" t="str">
        <f>T(A549)</f>
        <v>Support Craft</v>
      </c>
      <c r="B610" s="494"/>
      <c r="C610" s="96" t="str">
        <f>T(C549)</f>
        <v>FS</v>
      </c>
      <c r="D610" s="99">
        <f>SUM(D549)</f>
        <v>9</v>
      </c>
      <c r="E610" s="495">
        <v>1</v>
      </c>
      <c r="F610" s="496"/>
      <c r="G610" s="495">
        <f>SUM(G549)</f>
        <v>0</v>
      </c>
      <c r="H610" s="499"/>
      <c r="I610" s="496"/>
      <c r="J610" s="501">
        <v>0</v>
      </c>
      <c r="K610" s="502"/>
      <c r="L610" s="503"/>
      <c r="M610" s="501">
        <v>0</v>
      </c>
      <c r="N610" s="502"/>
      <c r="O610" s="503"/>
      <c r="P610" s="501">
        <v>0</v>
      </c>
      <c r="Q610" s="502"/>
      <c r="R610" s="503"/>
      <c r="S610" s="501">
        <v>0</v>
      </c>
      <c r="T610" s="502"/>
      <c r="U610" s="503"/>
      <c r="V610" s="501">
        <v>0</v>
      </c>
      <c r="W610" s="502"/>
      <c r="X610" s="503"/>
      <c r="Y610" s="501">
        <v>0</v>
      </c>
      <c r="Z610" s="502"/>
      <c r="AA610" s="503"/>
      <c r="AB610" s="488"/>
    </row>
    <row r="611" spans="1:28" ht="15.75" customHeight="1">
      <c r="A611" s="507" t="str">
        <f>T(A550)</f>
        <v/>
      </c>
      <c r="B611" s="508"/>
      <c r="C611" s="508"/>
      <c r="D611" s="509"/>
      <c r="E611" s="497"/>
      <c r="F611" s="498"/>
      <c r="G611" s="497"/>
      <c r="H611" s="500"/>
      <c r="I611" s="498"/>
      <c r="J611" s="504"/>
      <c r="K611" s="505"/>
      <c r="L611" s="506"/>
      <c r="M611" s="504"/>
      <c r="N611" s="505"/>
      <c r="O611" s="506"/>
      <c r="P611" s="504"/>
      <c r="Q611" s="505"/>
      <c r="R611" s="506"/>
      <c r="S611" s="504"/>
      <c r="T611" s="505"/>
      <c r="U611" s="506"/>
      <c r="V611" s="504"/>
      <c r="W611" s="505"/>
      <c r="X611" s="506"/>
      <c r="Y611" s="504"/>
      <c r="Z611" s="505"/>
      <c r="AA611" s="506"/>
      <c r="AB611" s="488"/>
    </row>
    <row r="612" spans="1:28" ht="15.75" customHeight="1" thickBot="1">
      <c r="A612" s="510"/>
      <c r="B612" s="511"/>
      <c r="C612" s="511"/>
      <c r="D612" s="512"/>
      <c r="E612" s="513">
        <f>SUM(E610)</f>
        <v>1</v>
      </c>
      <c r="F612" s="514"/>
      <c r="G612" s="515">
        <f>SUM(G610)</f>
        <v>0</v>
      </c>
      <c r="H612" s="513"/>
      <c r="I612" s="514"/>
      <c r="J612" s="515">
        <f>SUM((J610+M610+P610)/3)</f>
        <v>0</v>
      </c>
      <c r="K612" s="513"/>
      <c r="L612" s="513"/>
      <c r="M612" s="513"/>
      <c r="N612" s="513"/>
      <c r="O612" s="513"/>
      <c r="P612" s="513"/>
      <c r="Q612" s="513"/>
      <c r="R612" s="514"/>
      <c r="S612" s="515">
        <f>SUM(((S610*3)+V610+Y610)/5)</f>
        <v>0</v>
      </c>
      <c r="T612" s="513"/>
      <c r="U612" s="513"/>
      <c r="V612" s="513"/>
      <c r="W612" s="513"/>
      <c r="X612" s="513"/>
      <c r="Y612" s="513"/>
      <c r="Z612" s="513"/>
      <c r="AA612" s="542"/>
      <c r="AB612" s="489"/>
    </row>
    <row r="613" spans="1:28" ht="15.75" customHeight="1" thickBot="1">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row>
    <row r="614" spans="1:28" ht="15.75" customHeight="1">
      <c r="A614" s="472" t="str">
        <f>T(A596)</f>
        <v xml:space="preserve">Weapon of Mass Destruction </v>
      </c>
      <c r="B614" s="473"/>
      <c r="C614" s="473"/>
      <c r="D614" s="474"/>
      <c r="E614" s="478" t="s">
        <v>5</v>
      </c>
      <c r="F614" s="479"/>
      <c r="G614" s="478" t="s">
        <v>159</v>
      </c>
      <c r="H614" s="482"/>
      <c r="I614" s="479"/>
      <c r="J614" s="484" t="s">
        <v>7</v>
      </c>
      <c r="K614" s="485"/>
      <c r="L614" s="485"/>
      <c r="M614" s="485"/>
      <c r="N614" s="485"/>
      <c r="O614" s="485"/>
      <c r="P614" s="485"/>
      <c r="Q614" s="485"/>
      <c r="R614" s="486"/>
      <c r="S614" s="484" t="s">
        <v>9</v>
      </c>
      <c r="T614" s="485"/>
      <c r="U614" s="485"/>
      <c r="V614" s="485"/>
      <c r="W614" s="485"/>
      <c r="X614" s="485"/>
      <c r="Y614" s="485"/>
      <c r="Z614" s="485"/>
      <c r="AA614" s="541"/>
      <c r="AB614" s="487">
        <f>SUM(((((J618+S618)/2)*G618)*E618))</f>
        <v>0</v>
      </c>
    </row>
    <row r="615" spans="1:28" ht="15.75" customHeight="1">
      <c r="A615" s="475"/>
      <c r="B615" s="476"/>
      <c r="C615" s="476"/>
      <c r="D615" s="477"/>
      <c r="E615" s="480"/>
      <c r="F615" s="481"/>
      <c r="G615" s="480"/>
      <c r="H615" s="483"/>
      <c r="I615" s="481"/>
      <c r="J615" s="490" t="s">
        <v>163</v>
      </c>
      <c r="K615" s="491"/>
      <c r="L615" s="492"/>
      <c r="M615" s="490" t="s">
        <v>165</v>
      </c>
      <c r="N615" s="491"/>
      <c r="O615" s="492"/>
      <c r="P615" s="490" t="s">
        <v>167</v>
      </c>
      <c r="Q615" s="491"/>
      <c r="R615" s="492"/>
      <c r="S615" s="490" t="s">
        <v>213</v>
      </c>
      <c r="T615" s="491"/>
      <c r="U615" s="492"/>
      <c r="V615" s="490" t="s">
        <v>219</v>
      </c>
      <c r="W615" s="491"/>
      <c r="X615" s="492"/>
      <c r="Y615" s="490" t="s">
        <v>225</v>
      </c>
      <c r="Z615" s="491"/>
      <c r="AA615" s="540"/>
      <c r="AB615" s="488"/>
    </row>
    <row r="616" spans="1:28" ht="15.75" customHeight="1">
      <c r="A616" s="493" t="str">
        <f>T(A555)</f>
        <v>Maintenance Facilities</v>
      </c>
      <c r="B616" s="494"/>
      <c r="C616" s="96" t="str">
        <f>T(C555)</f>
        <v>FS</v>
      </c>
      <c r="D616" s="99">
        <f>SUM(D555)</f>
        <v>10</v>
      </c>
      <c r="E616" s="495">
        <v>1</v>
      </c>
      <c r="F616" s="496"/>
      <c r="G616" s="495">
        <f>SUM(G555)</f>
        <v>0</v>
      </c>
      <c r="H616" s="499"/>
      <c r="I616" s="496"/>
      <c r="J616" s="501">
        <v>0</v>
      </c>
      <c r="K616" s="502"/>
      <c r="L616" s="503"/>
      <c r="M616" s="501">
        <v>0</v>
      </c>
      <c r="N616" s="502"/>
      <c r="O616" s="503"/>
      <c r="P616" s="501">
        <v>0</v>
      </c>
      <c r="Q616" s="502"/>
      <c r="R616" s="503"/>
      <c r="S616" s="501">
        <v>0</v>
      </c>
      <c r="T616" s="502"/>
      <c r="U616" s="503"/>
      <c r="V616" s="501">
        <v>0</v>
      </c>
      <c r="W616" s="502"/>
      <c r="X616" s="503"/>
      <c r="Y616" s="501">
        <v>0</v>
      </c>
      <c r="Z616" s="502"/>
      <c r="AA616" s="503"/>
      <c r="AB616" s="488"/>
    </row>
    <row r="617" spans="1:28" ht="15.75" customHeight="1">
      <c r="A617" s="507" t="str">
        <f>T(A556)</f>
        <v/>
      </c>
      <c r="B617" s="508"/>
      <c r="C617" s="508"/>
      <c r="D617" s="509"/>
      <c r="E617" s="497"/>
      <c r="F617" s="498"/>
      <c r="G617" s="497"/>
      <c r="H617" s="500"/>
      <c r="I617" s="498"/>
      <c r="J617" s="504"/>
      <c r="K617" s="505"/>
      <c r="L617" s="506"/>
      <c r="M617" s="504"/>
      <c r="N617" s="505"/>
      <c r="O617" s="506"/>
      <c r="P617" s="504"/>
      <c r="Q617" s="505"/>
      <c r="R617" s="506"/>
      <c r="S617" s="504"/>
      <c r="T617" s="505"/>
      <c r="U617" s="506"/>
      <c r="V617" s="504"/>
      <c r="W617" s="505"/>
      <c r="X617" s="506"/>
      <c r="Y617" s="504"/>
      <c r="Z617" s="505"/>
      <c r="AA617" s="506"/>
      <c r="AB617" s="488"/>
    </row>
    <row r="618" spans="1:28" ht="15.75" customHeight="1" thickBot="1">
      <c r="A618" s="510"/>
      <c r="B618" s="511"/>
      <c r="C618" s="511"/>
      <c r="D618" s="512"/>
      <c r="E618" s="513">
        <f>SUM(E616)</f>
        <v>1</v>
      </c>
      <c r="F618" s="514"/>
      <c r="G618" s="515">
        <f>SUM(G616)</f>
        <v>0</v>
      </c>
      <c r="H618" s="513"/>
      <c r="I618" s="514"/>
      <c r="J618" s="515">
        <f>SUM((J616+M616+P616)/3)</f>
        <v>0</v>
      </c>
      <c r="K618" s="513"/>
      <c r="L618" s="513"/>
      <c r="M618" s="513"/>
      <c r="N618" s="513"/>
      <c r="O618" s="513"/>
      <c r="P618" s="513"/>
      <c r="Q618" s="513"/>
      <c r="R618" s="514"/>
      <c r="S618" s="515">
        <f>SUM(((S616*3)+V616+Y616)/5)</f>
        <v>0</v>
      </c>
      <c r="T618" s="513"/>
      <c r="U618" s="513"/>
      <c r="V618" s="513"/>
      <c r="W618" s="513"/>
      <c r="X618" s="513"/>
      <c r="Y618" s="513"/>
      <c r="Z618" s="513"/>
      <c r="AA618" s="542"/>
      <c r="AB618" s="489"/>
    </row>
    <row r="619" spans="1:28" ht="15.75" customHeight="1" thickBot="1"/>
    <row r="620" spans="1:28" ht="15.75" customHeight="1" thickBot="1">
      <c r="A620" s="537" t="s">
        <v>1</v>
      </c>
      <c r="B620" s="538"/>
      <c r="C620" s="538"/>
      <c r="D620" s="538"/>
      <c r="E620" s="538"/>
      <c r="F620" s="538"/>
      <c r="G620" s="538"/>
      <c r="H620" s="538"/>
      <c r="I620" s="538"/>
      <c r="J620" s="538"/>
      <c r="K620" s="538"/>
      <c r="L620" s="538"/>
      <c r="M620" s="538"/>
      <c r="N620" s="538"/>
      <c r="O620" s="538"/>
      <c r="P620" s="538"/>
      <c r="Q620" s="538"/>
      <c r="R620" s="538"/>
      <c r="S620" s="538"/>
      <c r="T620" s="538"/>
      <c r="U620" s="538"/>
      <c r="V620" s="538"/>
      <c r="W620" s="538"/>
      <c r="X620" s="538"/>
      <c r="Y620" s="538"/>
      <c r="Z620" s="538"/>
      <c r="AA620" s="538"/>
      <c r="AB620" s="539"/>
    </row>
    <row r="621" spans="1:28" ht="15.75" customHeight="1">
      <c r="A621" s="527" t="s">
        <v>266</v>
      </c>
      <c r="B621" s="528"/>
      <c r="C621" s="528"/>
      <c r="D621" s="528"/>
      <c r="E621" s="528"/>
      <c r="F621" s="528"/>
      <c r="G621" s="528"/>
      <c r="H621" s="528"/>
      <c r="I621" s="528"/>
      <c r="J621" s="528"/>
      <c r="K621" s="528"/>
      <c r="L621" s="528"/>
      <c r="M621" s="528"/>
      <c r="N621" s="528"/>
      <c r="O621" s="528"/>
      <c r="P621" s="528"/>
      <c r="Q621" s="528"/>
      <c r="R621" s="528"/>
      <c r="S621" s="528"/>
      <c r="T621" s="528"/>
      <c r="U621" s="528"/>
      <c r="V621" s="528"/>
      <c r="W621" s="528"/>
      <c r="X621" s="528"/>
      <c r="Y621" s="528"/>
      <c r="Z621" s="528"/>
      <c r="AA621" s="528"/>
      <c r="AB621" s="529"/>
    </row>
    <row r="622" spans="1:28" ht="15.75" customHeight="1">
      <c r="A622" s="530"/>
      <c r="B622" s="531"/>
      <c r="C622" s="531"/>
      <c r="D622" s="531"/>
      <c r="E622" s="531"/>
      <c r="F622" s="531"/>
      <c r="G622" s="531"/>
      <c r="H622" s="531"/>
      <c r="I622" s="531"/>
      <c r="J622" s="531"/>
      <c r="K622" s="531"/>
      <c r="L622" s="531"/>
      <c r="M622" s="531"/>
      <c r="N622" s="531"/>
      <c r="O622" s="531"/>
      <c r="P622" s="531"/>
      <c r="Q622" s="531"/>
      <c r="R622" s="531"/>
      <c r="S622" s="531"/>
      <c r="T622" s="531"/>
      <c r="U622" s="531"/>
      <c r="V622" s="531"/>
      <c r="W622" s="531"/>
      <c r="X622" s="531"/>
      <c r="Y622" s="531"/>
      <c r="Z622" s="531"/>
      <c r="AA622" s="531"/>
      <c r="AB622" s="532"/>
    </row>
    <row r="623" spans="1:28" ht="15.75" customHeight="1" thickBot="1">
      <c r="A623" s="533"/>
      <c r="B623" s="534"/>
      <c r="C623" s="534"/>
      <c r="D623" s="534"/>
      <c r="E623" s="534"/>
      <c r="F623" s="534"/>
      <c r="G623" s="534"/>
      <c r="H623" s="534"/>
      <c r="I623" s="534"/>
      <c r="J623" s="534"/>
      <c r="K623" s="534"/>
      <c r="L623" s="534"/>
      <c r="M623" s="534"/>
      <c r="N623" s="534"/>
      <c r="O623" s="534"/>
      <c r="P623" s="534"/>
      <c r="Q623" s="534"/>
      <c r="R623" s="534"/>
      <c r="S623" s="534"/>
      <c r="T623" s="534"/>
      <c r="U623" s="534"/>
      <c r="V623" s="534"/>
      <c r="W623" s="534"/>
      <c r="X623" s="534"/>
      <c r="Y623" s="534"/>
      <c r="Z623" s="534"/>
      <c r="AA623" s="534"/>
      <c r="AB623" s="535"/>
    </row>
  </sheetData>
  <sheetProtection algorithmName="SHA-512" hashValue="aItKc28LltKs1/z1l90APA++dCI8Ygii/1ELNMzlua7lGJRH9q4HnMAD5QjkM4zB24B+RO4IO4KZQrVpzR2fZA==" saltValue="V/ES1aARoQoYzXgIZ2hSzQ==" spinCount="100000" sheet="1"/>
  <mergeCells count="2615">
    <mergeCell ref="J618:R618"/>
    <mergeCell ref="S618:AA618"/>
    <mergeCell ref="J614:R614"/>
    <mergeCell ref="S614:AA614"/>
    <mergeCell ref="AB614:AB618"/>
    <mergeCell ref="J615:L615"/>
    <mergeCell ref="M615:O615"/>
    <mergeCell ref="P615:R615"/>
    <mergeCell ref="S615:U615"/>
    <mergeCell ref="V615:X615"/>
    <mergeCell ref="Y615:AA615"/>
    <mergeCell ref="A616:B616"/>
    <mergeCell ref="E616:F617"/>
    <mergeCell ref="G616:I617"/>
    <mergeCell ref="J616:L617"/>
    <mergeCell ref="M616:O617"/>
    <mergeCell ref="P616:R617"/>
    <mergeCell ref="S616:U617"/>
    <mergeCell ref="V616:X617"/>
    <mergeCell ref="Y616:AA617"/>
    <mergeCell ref="A617:D618"/>
    <mergeCell ref="E618:F618"/>
    <mergeCell ref="G618:I618"/>
    <mergeCell ref="A608:D609"/>
    <mergeCell ref="J608:R608"/>
    <mergeCell ref="S608:AA608"/>
    <mergeCell ref="AB608:AB612"/>
    <mergeCell ref="J609:L609"/>
    <mergeCell ref="M609:O609"/>
    <mergeCell ref="P609:R609"/>
    <mergeCell ref="S609:U609"/>
    <mergeCell ref="V609:X609"/>
    <mergeCell ref="Y609:AA609"/>
    <mergeCell ref="A610:B610"/>
    <mergeCell ref="E610:F611"/>
    <mergeCell ref="G610:I611"/>
    <mergeCell ref="J610:L611"/>
    <mergeCell ref="M610:O611"/>
    <mergeCell ref="P610:R611"/>
    <mergeCell ref="S610:U611"/>
    <mergeCell ref="V610:X611"/>
    <mergeCell ref="Y610:AA611"/>
    <mergeCell ref="A611:D612"/>
    <mergeCell ref="E612:F612"/>
    <mergeCell ref="G612:I612"/>
    <mergeCell ref="E608:F609"/>
    <mergeCell ref="G608:I609"/>
    <mergeCell ref="J612:R612"/>
    <mergeCell ref="S612:AA612"/>
    <mergeCell ref="J590:R590"/>
    <mergeCell ref="S590:AA590"/>
    <mergeCell ref="AB590:AB594"/>
    <mergeCell ref="J591:L591"/>
    <mergeCell ref="M591:O591"/>
    <mergeCell ref="P591:R591"/>
    <mergeCell ref="S591:U591"/>
    <mergeCell ref="V591:X591"/>
    <mergeCell ref="Y591:AA591"/>
    <mergeCell ref="A592:B592"/>
    <mergeCell ref="E592:F593"/>
    <mergeCell ref="G592:I593"/>
    <mergeCell ref="J592:L593"/>
    <mergeCell ref="M592:O593"/>
    <mergeCell ref="P592:R593"/>
    <mergeCell ref="S592:U593"/>
    <mergeCell ref="V592:X593"/>
    <mergeCell ref="Y592:AA593"/>
    <mergeCell ref="A593:D594"/>
    <mergeCell ref="E594:F594"/>
    <mergeCell ref="G594:I594"/>
    <mergeCell ref="E590:F591"/>
    <mergeCell ref="G590:I591"/>
    <mergeCell ref="J594:R594"/>
    <mergeCell ref="S594:AA594"/>
    <mergeCell ref="A590:D591"/>
    <mergeCell ref="A584:D585"/>
    <mergeCell ref="J584:R584"/>
    <mergeCell ref="S584:AA584"/>
    <mergeCell ref="AB584:AB588"/>
    <mergeCell ref="J585:L585"/>
    <mergeCell ref="M585:O585"/>
    <mergeCell ref="P585:R585"/>
    <mergeCell ref="S585:U585"/>
    <mergeCell ref="V585:X585"/>
    <mergeCell ref="Y585:AA585"/>
    <mergeCell ref="A586:B586"/>
    <mergeCell ref="E586:F587"/>
    <mergeCell ref="G586:I587"/>
    <mergeCell ref="J586:L587"/>
    <mergeCell ref="M586:O587"/>
    <mergeCell ref="P586:R587"/>
    <mergeCell ref="S586:U587"/>
    <mergeCell ref="V586:X587"/>
    <mergeCell ref="Y586:AA587"/>
    <mergeCell ref="A587:D588"/>
    <mergeCell ref="E588:F588"/>
    <mergeCell ref="G588:I588"/>
    <mergeCell ref="J588:R588"/>
    <mergeCell ref="S588:AA588"/>
    <mergeCell ref="E584:F585"/>
    <mergeCell ref="G584:I585"/>
    <mergeCell ref="A578:D579"/>
    <mergeCell ref="J578:R578"/>
    <mergeCell ref="S578:AA578"/>
    <mergeCell ref="AB578:AB582"/>
    <mergeCell ref="J579:L579"/>
    <mergeCell ref="M579:O579"/>
    <mergeCell ref="P579:R579"/>
    <mergeCell ref="S579:U579"/>
    <mergeCell ref="V579:X579"/>
    <mergeCell ref="Y579:AA579"/>
    <mergeCell ref="A580:B580"/>
    <mergeCell ref="E580:F581"/>
    <mergeCell ref="G580:I581"/>
    <mergeCell ref="J580:L581"/>
    <mergeCell ref="M580:O581"/>
    <mergeCell ref="P580:R581"/>
    <mergeCell ref="S580:U581"/>
    <mergeCell ref="V580:X581"/>
    <mergeCell ref="Y580:AA581"/>
    <mergeCell ref="A581:D582"/>
    <mergeCell ref="E582:F582"/>
    <mergeCell ref="G582:I582"/>
    <mergeCell ref="E578:F579"/>
    <mergeCell ref="G578:I579"/>
    <mergeCell ref="J582:R582"/>
    <mergeCell ref="S582:AA582"/>
    <mergeCell ref="E572:F573"/>
    <mergeCell ref="G572:I573"/>
    <mergeCell ref="J572:R572"/>
    <mergeCell ref="S572:AA572"/>
    <mergeCell ref="AB572:AB576"/>
    <mergeCell ref="J573:L573"/>
    <mergeCell ref="M573:O573"/>
    <mergeCell ref="P573:R573"/>
    <mergeCell ref="S573:U573"/>
    <mergeCell ref="V573:X573"/>
    <mergeCell ref="Y573:AA573"/>
    <mergeCell ref="A574:B574"/>
    <mergeCell ref="E574:F575"/>
    <mergeCell ref="G574:I575"/>
    <mergeCell ref="J574:L575"/>
    <mergeCell ref="M574:O575"/>
    <mergeCell ref="P574:R575"/>
    <mergeCell ref="S574:U575"/>
    <mergeCell ref="V574:X575"/>
    <mergeCell ref="Y574:AA575"/>
    <mergeCell ref="A575:D576"/>
    <mergeCell ref="E576:F576"/>
    <mergeCell ref="G576:I576"/>
    <mergeCell ref="J576:R576"/>
    <mergeCell ref="S576:AA576"/>
    <mergeCell ref="A572:D573"/>
    <mergeCell ref="AB566:AB570"/>
    <mergeCell ref="J567:L567"/>
    <mergeCell ref="M567:O567"/>
    <mergeCell ref="P567:R567"/>
    <mergeCell ref="S567:U567"/>
    <mergeCell ref="V567:X567"/>
    <mergeCell ref="Y567:AA567"/>
    <mergeCell ref="A568:B568"/>
    <mergeCell ref="E568:F569"/>
    <mergeCell ref="G568:I569"/>
    <mergeCell ref="J568:L569"/>
    <mergeCell ref="M568:O569"/>
    <mergeCell ref="P568:R569"/>
    <mergeCell ref="S568:U569"/>
    <mergeCell ref="V568:X569"/>
    <mergeCell ref="Y568:AA569"/>
    <mergeCell ref="E570:F570"/>
    <mergeCell ref="G570:I570"/>
    <mergeCell ref="J570:R570"/>
    <mergeCell ref="S570:AA570"/>
    <mergeCell ref="A566:D567"/>
    <mergeCell ref="E566:F567"/>
    <mergeCell ref="G566:I567"/>
    <mergeCell ref="J566:R566"/>
    <mergeCell ref="S566:AA566"/>
    <mergeCell ref="A569:D570"/>
    <mergeCell ref="J547:R547"/>
    <mergeCell ref="S547:AA547"/>
    <mergeCell ref="AB547:AB551"/>
    <mergeCell ref="J548:L548"/>
    <mergeCell ref="M548:O548"/>
    <mergeCell ref="P548:R548"/>
    <mergeCell ref="S548:U548"/>
    <mergeCell ref="V548:X548"/>
    <mergeCell ref="Y548:AA548"/>
    <mergeCell ref="A549:B549"/>
    <mergeCell ref="E549:F550"/>
    <mergeCell ref="G549:I550"/>
    <mergeCell ref="J549:L550"/>
    <mergeCell ref="M549:O550"/>
    <mergeCell ref="P549:R550"/>
    <mergeCell ref="S549:U550"/>
    <mergeCell ref="V549:X550"/>
    <mergeCell ref="Y549:AA550"/>
    <mergeCell ref="A550:D551"/>
    <mergeCell ref="E551:F551"/>
    <mergeCell ref="G551:I551"/>
    <mergeCell ref="E547:F548"/>
    <mergeCell ref="G547:I548"/>
    <mergeCell ref="J551:R551"/>
    <mergeCell ref="S551:AA551"/>
    <mergeCell ref="A547:D548"/>
    <mergeCell ref="A529:D530"/>
    <mergeCell ref="J529:R529"/>
    <mergeCell ref="S529:AA529"/>
    <mergeCell ref="AB529:AB533"/>
    <mergeCell ref="J530:L530"/>
    <mergeCell ref="M530:O530"/>
    <mergeCell ref="P530:R530"/>
    <mergeCell ref="S530:U530"/>
    <mergeCell ref="V530:X530"/>
    <mergeCell ref="Y530:AA530"/>
    <mergeCell ref="A531:B531"/>
    <mergeCell ref="E531:F532"/>
    <mergeCell ref="G531:I532"/>
    <mergeCell ref="J531:L532"/>
    <mergeCell ref="M531:O532"/>
    <mergeCell ref="P531:R532"/>
    <mergeCell ref="S531:U532"/>
    <mergeCell ref="V531:X532"/>
    <mergeCell ref="Y531:AA532"/>
    <mergeCell ref="A532:D533"/>
    <mergeCell ref="E533:F533"/>
    <mergeCell ref="G533:I533"/>
    <mergeCell ref="E529:F530"/>
    <mergeCell ref="G529:I530"/>
    <mergeCell ref="J533:R533"/>
    <mergeCell ref="S533:AA533"/>
    <mergeCell ref="A523:D524"/>
    <mergeCell ref="J523:R523"/>
    <mergeCell ref="S523:AA523"/>
    <mergeCell ref="AB523:AB527"/>
    <mergeCell ref="J524:L524"/>
    <mergeCell ref="M524:O524"/>
    <mergeCell ref="P524:R524"/>
    <mergeCell ref="S524:U524"/>
    <mergeCell ref="V524:X524"/>
    <mergeCell ref="Y524:AA524"/>
    <mergeCell ref="A525:B525"/>
    <mergeCell ref="E525:F526"/>
    <mergeCell ref="G525:I526"/>
    <mergeCell ref="J525:L526"/>
    <mergeCell ref="M525:O526"/>
    <mergeCell ref="P525:R526"/>
    <mergeCell ref="S525:U526"/>
    <mergeCell ref="V525:X526"/>
    <mergeCell ref="Y525:AA526"/>
    <mergeCell ref="A526:D527"/>
    <mergeCell ref="E527:F527"/>
    <mergeCell ref="G527:I527"/>
    <mergeCell ref="E523:F524"/>
    <mergeCell ref="G523:I524"/>
    <mergeCell ref="J527:R527"/>
    <mergeCell ref="S527:AA527"/>
    <mergeCell ref="E517:F518"/>
    <mergeCell ref="G517:I518"/>
    <mergeCell ref="J517:R517"/>
    <mergeCell ref="S517:AA517"/>
    <mergeCell ref="AB517:AB521"/>
    <mergeCell ref="J518:L518"/>
    <mergeCell ref="M518:O518"/>
    <mergeCell ref="P518:R518"/>
    <mergeCell ref="S518:U518"/>
    <mergeCell ref="V518:X518"/>
    <mergeCell ref="Y518:AA518"/>
    <mergeCell ref="A519:B519"/>
    <mergeCell ref="E519:F520"/>
    <mergeCell ref="G519:I520"/>
    <mergeCell ref="J519:L520"/>
    <mergeCell ref="M519:O520"/>
    <mergeCell ref="P519:R520"/>
    <mergeCell ref="S519:U520"/>
    <mergeCell ref="V519:X520"/>
    <mergeCell ref="Y519:AA520"/>
    <mergeCell ref="A520:D521"/>
    <mergeCell ref="E521:F521"/>
    <mergeCell ref="G521:I521"/>
    <mergeCell ref="J521:R521"/>
    <mergeCell ref="S521:AA521"/>
    <mergeCell ref="A517:D518"/>
    <mergeCell ref="E509:F509"/>
    <mergeCell ref="G509:I509"/>
    <mergeCell ref="J509:R509"/>
    <mergeCell ref="S509:AA509"/>
    <mergeCell ref="E511:F512"/>
    <mergeCell ref="G511:I512"/>
    <mergeCell ref="J511:R511"/>
    <mergeCell ref="S511:AA511"/>
    <mergeCell ref="A511:D512"/>
    <mergeCell ref="AB511:AB515"/>
    <mergeCell ref="J512:L512"/>
    <mergeCell ref="M512:O512"/>
    <mergeCell ref="P512:R512"/>
    <mergeCell ref="S512:U512"/>
    <mergeCell ref="V512:X512"/>
    <mergeCell ref="Y512:AA512"/>
    <mergeCell ref="A513:B513"/>
    <mergeCell ref="E513:F514"/>
    <mergeCell ref="G513:I514"/>
    <mergeCell ref="J513:L514"/>
    <mergeCell ref="M513:O514"/>
    <mergeCell ref="P513:R514"/>
    <mergeCell ref="S513:U514"/>
    <mergeCell ref="V513:X514"/>
    <mergeCell ref="Y513:AA514"/>
    <mergeCell ref="E515:F515"/>
    <mergeCell ref="G515:I515"/>
    <mergeCell ref="J515:R515"/>
    <mergeCell ref="S515:AA515"/>
    <mergeCell ref="A514:D515"/>
    <mergeCell ref="E505:F506"/>
    <mergeCell ref="G505:I506"/>
    <mergeCell ref="J505:R505"/>
    <mergeCell ref="S505:AA505"/>
    <mergeCell ref="J506:L506"/>
    <mergeCell ref="M506:O506"/>
    <mergeCell ref="P506:R506"/>
    <mergeCell ref="S506:U506"/>
    <mergeCell ref="V506:X506"/>
    <mergeCell ref="Y506:AA506"/>
    <mergeCell ref="A507:B507"/>
    <mergeCell ref="E507:F508"/>
    <mergeCell ref="G507:I508"/>
    <mergeCell ref="J507:L508"/>
    <mergeCell ref="M507:O508"/>
    <mergeCell ref="P507:R508"/>
    <mergeCell ref="S507:U508"/>
    <mergeCell ref="V507:X508"/>
    <mergeCell ref="Y507:AA508"/>
    <mergeCell ref="A492:D493"/>
    <mergeCell ref="J492:R492"/>
    <mergeCell ref="S492:AA492"/>
    <mergeCell ref="AB492:AB496"/>
    <mergeCell ref="J493:L493"/>
    <mergeCell ref="M493:O493"/>
    <mergeCell ref="P493:R493"/>
    <mergeCell ref="S493:U493"/>
    <mergeCell ref="V493:X493"/>
    <mergeCell ref="Y493:AA493"/>
    <mergeCell ref="A494:B494"/>
    <mergeCell ref="E494:F495"/>
    <mergeCell ref="G494:I495"/>
    <mergeCell ref="J494:L495"/>
    <mergeCell ref="M494:O495"/>
    <mergeCell ref="P494:R495"/>
    <mergeCell ref="S494:U495"/>
    <mergeCell ref="V494:X495"/>
    <mergeCell ref="Y494:AA495"/>
    <mergeCell ref="A495:D496"/>
    <mergeCell ref="E496:F496"/>
    <mergeCell ref="G496:I496"/>
    <mergeCell ref="E492:F493"/>
    <mergeCell ref="G492:I493"/>
    <mergeCell ref="A486:D487"/>
    <mergeCell ref="J486:R486"/>
    <mergeCell ref="S486:AA486"/>
    <mergeCell ref="AB486:AB490"/>
    <mergeCell ref="J487:L487"/>
    <mergeCell ref="M487:O487"/>
    <mergeCell ref="P487:R487"/>
    <mergeCell ref="S487:U487"/>
    <mergeCell ref="V487:X487"/>
    <mergeCell ref="Y487:AA487"/>
    <mergeCell ref="A488:B488"/>
    <mergeCell ref="E488:F489"/>
    <mergeCell ref="G488:I489"/>
    <mergeCell ref="J488:L489"/>
    <mergeCell ref="M488:O489"/>
    <mergeCell ref="P488:R489"/>
    <mergeCell ref="S488:U489"/>
    <mergeCell ref="V488:X489"/>
    <mergeCell ref="Y488:AA489"/>
    <mergeCell ref="A489:D490"/>
    <mergeCell ref="E490:F490"/>
    <mergeCell ref="G490:I490"/>
    <mergeCell ref="E486:F487"/>
    <mergeCell ref="G486:I487"/>
    <mergeCell ref="J490:R490"/>
    <mergeCell ref="S490:AA490"/>
    <mergeCell ref="A468:D469"/>
    <mergeCell ref="J468:R468"/>
    <mergeCell ref="S468:AA468"/>
    <mergeCell ref="AB468:AB472"/>
    <mergeCell ref="J469:L469"/>
    <mergeCell ref="M469:O469"/>
    <mergeCell ref="P469:R469"/>
    <mergeCell ref="S469:U469"/>
    <mergeCell ref="V469:X469"/>
    <mergeCell ref="Y469:AA469"/>
    <mergeCell ref="A470:B470"/>
    <mergeCell ref="E470:F471"/>
    <mergeCell ref="G470:I471"/>
    <mergeCell ref="J470:L471"/>
    <mergeCell ref="M470:O471"/>
    <mergeCell ref="P470:R471"/>
    <mergeCell ref="S470:U471"/>
    <mergeCell ref="V470:X471"/>
    <mergeCell ref="Y470:AA471"/>
    <mergeCell ref="A471:D472"/>
    <mergeCell ref="E472:F472"/>
    <mergeCell ref="G472:I472"/>
    <mergeCell ref="E468:F469"/>
    <mergeCell ref="G468:I469"/>
    <mergeCell ref="J472:R472"/>
    <mergeCell ref="S472:AA472"/>
    <mergeCell ref="A437:AB437"/>
    <mergeCell ref="A462:D463"/>
    <mergeCell ref="E462:F463"/>
    <mergeCell ref="G462:I463"/>
    <mergeCell ref="J462:R462"/>
    <mergeCell ref="S462:AA462"/>
    <mergeCell ref="AB462:AB466"/>
    <mergeCell ref="J463:L463"/>
    <mergeCell ref="M463:O463"/>
    <mergeCell ref="P463:R463"/>
    <mergeCell ref="S463:U463"/>
    <mergeCell ref="V463:X463"/>
    <mergeCell ref="Y463:AA463"/>
    <mergeCell ref="A464:B464"/>
    <mergeCell ref="E464:F465"/>
    <mergeCell ref="G464:I465"/>
    <mergeCell ref="J464:L465"/>
    <mergeCell ref="M464:O465"/>
    <mergeCell ref="P464:R465"/>
    <mergeCell ref="S464:U465"/>
    <mergeCell ref="V464:X465"/>
    <mergeCell ref="Y464:AA465"/>
    <mergeCell ref="A465:D466"/>
    <mergeCell ref="E466:F466"/>
    <mergeCell ref="G466:I466"/>
    <mergeCell ref="AB450:AB454"/>
    <mergeCell ref="J451:L451"/>
    <mergeCell ref="M451:O451"/>
    <mergeCell ref="P451:R451"/>
    <mergeCell ref="S451:U451"/>
    <mergeCell ref="Y446:AA447"/>
    <mergeCell ref="A447:D448"/>
    <mergeCell ref="A370:D371"/>
    <mergeCell ref="E370:F371"/>
    <mergeCell ref="G370:I371"/>
    <mergeCell ref="J370:R370"/>
    <mergeCell ref="S370:AA370"/>
    <mergeCell ref="AB370:AB374"/>
    <mergeCell ref="J371:L371"/>
    <mergeCell ref="M371:O371"/>
    <mergeCell ref="P371:R371"/>
    <mergeCell ref="S371:U371"/>
    <mergeCell ref="V371:X371"/>
    <mergeCell ref="Y371:AA371"/>
    <mergeCell ref="A372:B372"/>
    <mergeCell ref="E372:F373"/>
    <mergeCell ref="G372:I373"/>
    <mergeCell ref="J372:L373"/>
    <mergeCell ref="M372:O373"/>
    <mergeCell ref="P372:R373"/>
    <mergeCell ref="S372:U373"/>
    <mergeCell ref="V372:X373"/>
    <mergeCell ref="Y372:AA373"/>
    <mergeCell ref="A373:D374"/>
    <mergeCell ref="E374:F374"/>
    <mergeCell ref="G374:I374"/>
    <mergeCell ref="J374:R374"/>
    <mergeCell ref="S374:AA374"/>
    <mergeCell ref="S317:U317"/>
    <mergeCell ref="Y324:AA325"/>
    <mergeCell ref="A325:D326"/>
    <mergeCell ref="E326:F326"/>
    <mergeCell ref="G326:I326"/>
    <mergeCell ref="A364:D365"/>
    <mergeCell ref="E364:F365"/>
    <mergeCell ref="G364:I365"/>
    <mergeCell ref="J364:R364"/>
    <mergeCell ref="S364:AA364"/>
    <mergeCell ref="AB364:AB368"/>
    <mergeCell ref="J365:L365"/>
    <mergeCell ref="M365:O365"/>
    <mergeCell ref="P365:R365"/>
    <mergeCell ref="S365:U365"/>
    <mergeCell ref="V365:X365"/>
    <mergeCell ref="Y365:AA365"/>
    <mergeCell ref="A366:B366"/>
    <mergeCell ref="E366:F367"/>
    <mergeCell ref="G366:I367"/>
    <mergeCell ref="J366:L367"/>
    <mergeCell ref="M366:O367"/>
    <mergeCell ref="P366:R367"/>
    <mergeCell ref="S366:U367"/>
    <mergeCell ref="V366:X367"/>
    <mergeCell ref="Y366:AA367"/>
    <mergeCell ref="A367:D368"/>
    <mergeCell ref="E368:F368"/>
    <mergeCell ref="G368:I368"/>
    <mergeCell ref="J368:R368"/>
    <mergeCell ref="S368:AA368"/>
    <mergeCell ref="S326:AA326"/>
    <mergeCell ref="A312:D313"/>
    <mergeCell ref="E313:F313"/>
    <mergeCell ref="G313:I313"/>
    <mergeCell ref="J313:R313"/>
    <mergeCell ref="S313:AA313"/>
    <mergeCell ref="A315:AB315"/>
    <mergeCell ref="A346:D347"/>
    <mergeCell ref="E346:F347"/>
    <mergeCell ref="G346:I347"/>
    <mergeCell ref="J346:R346"/>
    <mergeCell ref="S346:AA346"/>
    <mergeCell ref="AB346:AB350"/>
    <mergeCell ref="J347:L347"/>
    <mergeCell ref="M347:O347"/>
    <mergeCell ref="P347:R347"/>
    <mergeCell ref="S347:U347"/>
    <mergeCell ref="V347:X347"/>
    <mergeCell ref="Y347:AA347"/>
    <mergeCell ref="A348:B348"/>
    <mergeCell ref="E348:F349"/>
    <mergeCell ref="G348:I349"/>
    <mergeCell ref="J348:L349"/>
    <mergeCell ref="M348:O349"/>
    <mergeCell ref="P348:R349"/>
    <mergeCell ref="S348:U349"/>
    <mergeCell ref="V348:X349"/>
    <mergeCell ref="Y348:AA349"/>
    <mergeCell ref="A349:D350"/>
    <mergeCell ref="E350:F350"/>
    <mergeCell ref="G350:I350"/>
    <mergeCell ref="J350:R350"/>
    <mergeCell ref="S350:AA350"/>
    <mergeCell ref="M305:O306"/>
    <mergeCell ref="P305:R306"/>
    <mergeCell ref="S305:U306"/>
    <mergeCell ref="V305:X306"/>
    <mergeCell ref="Y305:AA306"/>
    <mergeCell ref="A306:D307"/>
    <mergeCell ref="E307:F307"/>
    <mergeCell ref="G307:I307"/>
    <mergeCell ref="J307:R307"/>
    <mergeCell ref="S307:AA307"/>
    <mergeCell ref="AB279:AB283"/>
    <mergeCell ref="A309:D310"/>
    <mergeCell ref="E309:F310"/>
    <mergeCell ref="G309:I310"/>
    <mergeCell ref="J309:R309"/>
    <mergeCell ref="S309:AA309"/>
    <mergeCell ref="AB309:AB313"/>
    <mergeCell ref="J310:L310"/>
    <mergeCell ref="M310:O310"/>
    <mergeCell ref="P310:R310"/>
    <mergeCell ref="S310:U310"/>
    <mergeCell ref="V310:X310"/>
    <mergeCell ref="Y310:AA310"/>
    <mergeCell ref="A311:B311"/>
    <mergeCell ref="E311:F312"/>
    <mergeCell ref="G311:I312"/>
    <mergeCell ref="J311:L312"/>
    <mergeCell ref="M311:O312"/>
    <mergeCell ref="P311:R312"/>
    <mergeCell ref="S311:U312"/>
    <mergeCell ref="V311:X312"/>
    <mergeCell ref="Y311:AA312"/>
    <mergeCell ref="J250:L251"/>
    <mergeCell ref="M250:O251"/>
    <mergeCell ref="P250:R251"/>
    <mergeCell ref="S250:U251"/>
    <mergeCell ref="V250:X251"/>
    <mergeCell ref="Y250:AA251"/>
    <mergeCell ref="A251:D252"/>
    <mergeCell ref="E252:F252"/>
    <mergeCell ref="G252:I252"/>
    <mergeCell ref="J252:R252"/>
    <mergeCell ref="S252:AA252"/>
    <mergeCell ref="AB267:AB271"/>
    <mergeCell ref="J268:L268"/>
    <mergeCell ref="M268:O268"/>
    <mergeCell ref="P268:R268"/>
    <mergeCell ref="S268:U268"/>
    <mergeCell ref="A303:D304"/>
    <mergeCell ref="E303:F304"/>
    <mergeCell ref="G303:I304"/>
    <mergeCell ref="J303:R303"/>
    <mergeCell ref="S303:AA303"/>
    <mergeCell ref="AB303:AB307"/>
    <mergeCell ref="J304:L304"/>
    <mergeCell ref="M304:O304"/>
    <mergeCell ref="P304:R304"/>
    <mergeCell ref="S304:U304"/>
    <mergeCell ref="V304:X304"/>
    <mergeCell ref="Y304:AA304"/>
    <mergeCell ref="A305:B305"/>
    <mergeCell ref="E305:F306"/>
    <mergeCell ref="G305:I306"/>
    <mergeCell ref="J305:L306"/>
    <mergeCell ref="V188:X188"/>
    <mergeCell ref="Y188:AA188"/>
    <mergeCell ref="A189:B189"/>
    <mergeCell ref="E189:F190"/>
    <mergeCell ref="G189:I190"/>
    <mergeCell ref="J189:L190"/>
    <mergeCell ref="M189:O190"/>
    <mergeCell ref="P189:R190"/>
    <mergeCell ref="S189:U190"/>
    <mergeCell ref="V189:X190"/>
    <mergeCell ref="Y189:AA190"/>
    <mergeCell ref="A190:D191"/>
    <mergeCell ref="E191:F191"/>
    <mergeCell ref="G191:I191"/>
    <mergeCell ref="J191:R191"/>
    <mergeCell ref="S191:AA191"/>
    <mergeCell ref="A193:AB193"/>
    <mergeCell ref="A132:AB132"/>
    <mergeCell ref="AB145:AB149"/>
    <mergeCell ref="J146:L146"/>
    <mergeCell ref="M146:O146"/>
    <mergeCell ref="P146:R146"/>
    <mergeCell ref="S146:U146"/>
    <mergeCell ref="A126:D127"/>
    <mergeCell ref="E126:F127"/>
    <mergeCell ref="G126:I127"/>
    <mergeCell ref="J126:R126"/>
    <mergeCell ref="S126:AA126"/>
    <mergeCell ref="AB126:AB130"/>
    <mergeCell ref="J127:L127"/>
    <mergeCell ref="M127:O127"/>
    <mergeCell ref="P127:R127"/>
    <mergeCell ref="S127:U127"/>
    <mergeCell ref="V127:X127"/>
    <mergeCell ref="Y127:AA127"/>
    <mergeCell ref="A128:B128"/>
    <mergeCell ref="E128:F129"/>
    <mergeCell ref="G128:I129"/>
    <mergeCell ref="J128:L129"/>
    <mergeCell ref="M128:O129"/>
    <mergeCell ref="P128:R129"/>
    <mergeCell ref="S128:U129"/>
    <mergeCell ref="V128:X129"/>
    <mergeCell ref="Y128:AA129"/>
    <mergeCell ref="A129:D130"/>
    <mergeCell ref="E130:F130"/>
    <mergeCell ref="G130:I130"/>
    <mergeCell ref="J130:R130"/>
    <mergeCell ref="S130:AA130"/>
    <mergeCell ref="A377:D378"/>
    <mergeCell ref="E377:F378"/>
    <mergeCell ref="G377:I378"/>
    <mergeCell ref="J377:R377"/>
    <mergeCell ref="S377:AA377"/>
    <mergeCell ref="AB377:AB381"/>
    <mergeCell ref="J378:L378"/>
    <mergeCell ref="M378:O378"/>
    <mergeCell ref="P378:R378"/>
    <mergeCell ref="S378:U378"/>
    <mergeCell ref="V378:X378"/>
    <mergeCell ref="Y378:AA378"/>
    <mergeCell ref="A379:B379"/>
    <mergeCell ref="E379:F380"/>
    <mergeCell ref="G379:I380"/>
    <mergeCell ref="J379:L380"/>
    <mergeCell ref="M379:O380"/>
    <mergeCell ref="P379:R380"/>
    <mergeCell ref="S379:U380"/>
    <mergeCell ref="V379:X380"/>
    <mergeCell ref="Y379:AA380"/>
    <mergeCell ref="A380:D381"/>
    <mergeCell ref="E381:F381"/>
    <mergeCell ref="G381:I381"/>
    <mergeCell ref="J381:R381"/>
    <mergeCell ref="S381:AA381"/>
    <mergeCell ref="A11:D12"/>
    <mergeCell ref="E11:F12"/>
    <mergeCell ref="G11:I12"/>
    <mergeCell ref="J11:R11"/>
    <mergeCell ref="S11:AA11"/>
    <mergeCell ref="AB11:AB15"/>
    <mergeCell ref="J12:L12"/>
    <mergeCell ref="M12:O12"/>
    <mergeCell ref="P12:R12"/>
    <mergeCell ref="S12:U12"/>
    <mergeCell ref="V12:X12"/>
    <mergeCell ref="Y12:AA12"/>
    <mergeCell ref="A13:B13"/>
    <mergeCell ref="E13:F14"/>
    <mergeCell ref="G13:I14"/>
    <mergeCell ref="J13:L14"/>
    <mergeCell ref="M13:O14"/>
    <mergeCell ref="P13:R14"/>
    <mergeCell ref="S13:U14"/>
    <mergeCell ref="V13:X14"/>
    <mergeCell ref="Y13:AA14"/>
    <mergeCell ref="A14:D15"/>
    <mergeCell ref="E15:F15"/>
    <mergeCell ref="G15:I15"/>
    <mergeCell ref="J15:R15"/>
    <mergeCell ref="S15:AA15"/>
    <mergeCell ref="J18:L18"/>
    <mergeCell ref="M18:O18"/>
    <mergeCell ref="P18:R18"/>
    <mergeCell ref="S18:U18"/>
    <mergeCell ref="V18:X18"/>
    <mergeCell ref="Y18:AA18"/>
    <mergeCell ref="A2:AB4"/>
    <mergeCell ref="A5:AB5"/>
    <mergeCell ref="A7:AB8"/>
    <mergeCell ref="A10:AB10"/>
    <mergeCell ref="A17:D18"/>
    <mergeCell ref="E17:F18"/>
    <mergeCell ref="G17:I18"/>
    <mergeCell ref="J17:R17"/>
    <mergeCell ref="S17:AA17"/>
    <mergeCell ref="AB17:AB21"/>
    <mergeCell ref="AB23:AB27"/>
    <mergeCell ref="J24:L24"/>
    <mergeCell ref="M24:O24"/>
    <mergeCell ref="P24:R24"/>
    <mergeCell ref="S24:U24"/>
    <mergeCell ref="S19:U20"/>
    <mergeCell ref="V19:X20"/>
    <mergeCell ref="Y19:AA20"/>
    <mergeCell ref="A20:D21"/>
    <mergeCell ref="E21:F21"/>
    <mergeCell ref="G21:I21"/>
    <mergeCell ref="J21:R21"/>
    <mergeCell ref="S21:AA21"/>
    <mergeCell ref="A19:B19"/>
    <mergeCell ref="E19:F20"/>
    <mergeCell ref="G19:I20"/>
    <mergeCell ref="J19:L20"/>
    <mergeCell ref="M19:O20"/>
    <mergeCell ref="P19:R20"/>
    <mergeCell ref="Y25:AA26"/>
    <mergeCell ref="A26:D27"/>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A23:D24"/>
    <mergeCell ref="E23:F24"/>
    <mergeCell ref="G23:I24"/>
    <mergeCell ref="J23:R23"/>
    <mergeCell ref="S23:AA23"/>
    <mergeCell ref="AB35:AB39"/>
    <mergeCell ref="J36:L36"/>
    <mergeCell ref="M36:O36"/>
    <mergeCell ref="P36:R36"/>
    <mergeCell ref="S36:U36"/>
    <mergeCell ref="Y31:AA32"/>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A29:D30"/>
    <mergeCell ref="E29:F30"/>
    <mergeCell ref="G29:I30"/>
    <mergeCell ref="J29:R29"/>
    <mergeCell ref="S29:AA29"/>
    <mergeCell ref="AB29:AB33"/>
    <mergeCell ref="J30:L30"/>
    <mergeCell ref="M30:O30"/>
    <mergeCell ref="P30:R30"/>
    <mergeCell ref="S30:U30"/>
    <mergeCell ref="Y37:AA38"/>
    <mergeCell ref="A38:D39"/>
    <mergeCell ref="E39:F39"/>
    <mergeCell ref="G39:I39"/>
    <mergeCell ref="J39:R39"/>
    <mergeCell ref="S39:AA39"/>
    <mergeCell ref="V36:X36"/>
    <mergeCell ref="Y36:AA36"/>
    <mergeCell ref="A37:B37"/>
    <mergeCell ref="E37:F38"/>
    <mergeCell ref="G37:I38"/>
    <mergeCell ref="J37:L38"/>
    <mergeCell ref="M37:O38"/>
    <mergeCell ref="P37:R38"/>
    <mergeCell ref="S37:U38"/>
    <mergeCell ref="V37:X38"/>
    <mergeCell ref="A35:D36"/>
    <mergeCell ref="E35:F36"/>
    <mergeCell ref="G35:I36"/>
    <mergeCell ref="J35:R35"/>
    <mergeCell ref="S35:AA35"/>
    <mergeCell ref="AB47:AB51"/>
    <mergeCell ref="J48:L48"/>
    <mergeCell ref="M48:O48"/>
    <mergeCell ref="P48:R48"/>
    <mergeCell ref="S48:U48"/>
    <mergeCell ref="Y43:AA44"/>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A41:D42"/>
    <mergeCell ref="E41:F42"/>
    <mergeCell ref="G41:I42"/>
    <mergeCell ref="J41:R41"/>
    <mergeCell ref="S41:AA41"/>
    <mergeCell ref="AB41:AB45"/>
    <mergeCell ref="J42:L42"/>
    <mergeCell ref="M42:O42"/>
    <mergeCell ref="P42:R42"/>
    <mergeCell ref="S42:U42"/>
    <mergeCell ref="Y49:AA50"/>
    <mergeCell ref="A50:D51"/>
    <mergeCell ref="E51:F51"/>
    <mergeCell ref="G51:I51"/>
    <mergeCell ref="J51:R51"/>
    <mergeCell ref="S51:AA51"/>
    <mergeCell ref="V48:X48"/>
    <mergeCell ref="Y48:AA48"/>
    <mergeCell ref="A49:B49"/>
    <mergeCell ref="E49:F50"/>
    <mergeCell ref="G49:I50"/>
    <mergeCell ref="J49:L50"/>
    <mergeCell ref="M49:O50"/>
    <mergeCell ref="P49:R50"/>
    <mergeCell ref="S49:U50"/>
    <mergeCell ref="V49:X50"/>
    <mergeCell ref="A47:D48"/>
    <mergeCell ref="E47:F48"/>
    <mergeCell ref="G47:I48"/>
    <mergeCell ref="J47:R47"/>
    <mergeCell ref="S47:AA47"/>
    <mergeCell ref="J66:L66"/>
    <mergeCell ref="M66:O66"/>
    <mergeCell ref="P66:R66"/>
    <mergeCell ref="S66:U66"/>
    <mergeCell ref="A376:AB376"/>
    <mergeCell ref="A383:D384"/>
    <mergeCell ref="E383:F384"/>
    <mergeCell ref="G383:I384"/>
    <mergeCell ref="J383:R383"/>
    <mergeCell ref="S383:AA383"/>
    <mergeCell ref="AB383:AB387"/>
    <mergeCell ref="J384:L384"/>
    <mergeCell ref="M384:O384"/>
    <mergeCell ref="P384:R384"/>
    <mergeCell ref="Y67:AA68"/>
    <mergeCell ref="A68:D69"/>
    <mergeCell ref="E69:F69"/>
    <mergeCell ref="G69:I69"/>
    <mergeCell ref="J69:R69"/>
    <mergeCell ref="S69:AA69"/>
    <mergeCell ref="V66:X66"/>
    <mergeCell ref="Y66:AA66"/>
    <mergeCell ref="A67:B67"/>
    <mergeCell ref="E67:F68"/>
    <mergeCell ref="G67:I68"/>
    <mergeCell ref="J67:L68"/>
    <mergeCell ref="M67:O68"/>
    <mergeCell ref="P67:R68"/>
    <mergeCell ref="S67:U68"/>
    <mergeCell ref="V67:X68"/>
    <mergeCell ref="A65:D66"/>
    <mergeCell ref="E65:F66"/>
    <mergeCell ref="G65:I66"/>
    <mergeCell ref="J65:R65"/>
    <mergeCell ref="S65:AA65"/>
    <mergeCell ref="AB65:AB69"/>
    <mergeCell ref="AB389:AB393"/>
    <mergeCell ref="J390:L390"/>
    <mergeCell ref="M390:O390"/>
    <mergeCell ref="P390:R390"/>
    <mergeCell ref="S390:U390"/>
    <mergeCell ref="V385:X386"/>
    <mergeCell ref="Y385:AA386"/>
    <mergeCell ref="A386:D387"/>
    <mergeCell ref="E387:F387"/>
    <mergeCell ref="G387:I387"/>
    <mergeCell ref="J387:R387"/>
    <mergeCell ref="S387:AA387"/>
    <mergeCell ref="S384:U384"/>
    <mergeCell ref="V384:X384"/>
    <mergeCell ref="Y384:AA384"/>
    <mergeCell ref="A385:B385"/>
    <mergeCell ref="E385:F386"/>
    <mergeCell ref="G385:I386"/>
    <mergeCell ref="J385:L386"/>
    <mergeCell ref="M385:O386"/>
    <mergeCell ref="P385:R386"/>
    <mergeCell ref="S385:U386"/>
    <mergeCell ref="Y391:AA392"/>
    <mergeCell ref="A392:D393"/>
    <mergeCell ref="E393:F393"/>
    <mergeCell ref="G393:I393"/>
    <mergeCell ref="J393:R393"/>
    <mergeCell ref="S393:AA393"/>
    <mergeCell ref="V390:X390"/>
    <mergeCell ref="Y390:AA390"/>
    <mergeCell ref="A391:B391"/>
    <mergeCell ref="E391:F392"/>
    <mergeCell ref="G391:I392"/>
    <mergeCell ref="J391:L392"/>
    <mergeCell ref="M391:O392"/>
    <mergeCell ref="P391:R392"/>
    <mergeCell ref="S391:U392"/>
    <mergeCell ref="V391:X392"/>
    <mergeCell ref="A389:D390"/>
    <mergeCell ref="E389:F390"/>
    <mergeCell ref="G389:I390"/>
    <mergeCell ref="J389:R389"/>
    <mergeCell ref="S389:AA389"/>
    <mergeCell ref="AB401:AB405"/>
    <mergeCell ref="J402:L402"/>
    <mergeCell ref="M402:O402"/>
    <mergeCell ref="P402:R402"/>
    <mergeCell ref="S402:U402"/>
    <mergeCell ref="Y397:AA398"/>
    <mergeCell ref="A398:D399"/>
    <mergeCell ref="E399:F399"/>
    <mergeCell ref="G399:I399"/>
    <mergeCell ref="J399:R399"/>
    <mergeCell ref="S399:AA399"/>
    <mergeCell ref="V396:X396"/>
    <mergeCell ref="Y396:AA396"/>
    <mergeCell ref="A397:B397"/>
    <mergeCell ref="E397:F398"/>
    <mergeCell ref="G397:I398"/>
    <mergeCell ref="J397:L398"/>
    <mergeCell ref="M397:O398"/>
    <mergeCell ref="P397:R398"/>
    <mergeCell ref="S397:U398"/>
    <mergeCell ref="V397:X398"/>
    <mergeCell ref="A395:D396"/>
    <mergeCell ref="E395:F396"/>
    <mergeCell ref="G395:I396"/>
    <mergeCell ref="J395:R395"/>
    <mergeCell ref="S395:AA395"/>
    <mergeCell ref="AB395:AB399"/>
    <mergeCell ref="J396:L396"/>
    <mergeCell ref="M396:O396"/>
    <mergeCell ref="P396:R396"/>
    <mergeCell ref="S396:U396"/>
    <mergeCell ref="Y403:AA404"/>
    <mergeCell ref="A404:D405"/>
    <mergeCell ref="E405:F405"/>
    <mergeCell ref="G405:I405"/>
    <mergeCell ref="J405:R405"/>
    <mergeCell ref="S405:AA405"/>
    <mergeCell ref="V402:X402"/>
    <mergeCell ref="Y402:AA402"/>
    <mergeCell ref="A403:B403"/>
    <mergeCell ref="E403:F404"/>
    <mergeCell ref="G403:I404"/>
    <mergeCell ref="J403:L404"/>
    <mergeCell ref="M403:O404"/>
    <mergeCell ref="P403:R404"/>
    <mergeCell ref="S403:U404"/>
    <mergeCell ref="V403:X404"/>
    <mergeCell ref="A401:D402"/>
    <mergeCell ref="E401:F402"/>
    <mergeCell ref="G401:I402"/>
    <mergeCell ref="J401:R401"/>
    <mergeCell ref="S401:AA401"/>
    <mergeCell ref="AB419:AB423"/>
    <mergeCell ref="J420:L420"/>
    <mergeCell ref="M420:O420"/>
    <mergeCell ref="P420:R420"/>
    <mergeCell ref="S420:U420"/>
    <mergeCell ref="Y409:AA410"/>
    <mergeCell ref="A410:D411"/>
    <mergeCell ref="E411:F411"/>
    <mergeCell ref="G411:I411"/>
    <mergeCell ref="J411:R411"/>
    <mergeCell ref="S411:AA411"/>
    <mergeCell ref="V408:X408"/>
    <mergeCell ref="Y408:AA408"/>
    <mergeCell ref="A409:B409"/>
    <mergeCell ref="E409:F410"/>
    <mergeCell ref="G409:I410"/>
    <mergeCell ref="J409:L410"/>
    <mergeCell ref="M409:O410"/>
    <mergeCell ref="P409:R410"/>
    <mergeCell ref="S409:U410"/>
    <mergeCell ref="V409:X410"/>
    <mergeCell ref="A407:D408"/>
    <mergeCell ref="E407:F408"/>
    <mergeCell ref="G407:I408"/>
    <mergeCell ref="J407:R407"/>
    <mergeCell ref="S407:AA407"/>
    <mergeCell ref="AB407:AB411"/>
    <mergeCell ref="J408:L408"/>
    <mergeCell ref="M408:O408"/>
    <mergeCell ref="P408:R408"/>
    <mergeCell ref="S408:U408"/>
    <mergeCell ref="Y421:AA422"/>
    <mergeCell ref="A422:D423"/>
    <mergeCell ref="E423:F423"/>
    <mergeCell ref="G423:I423"/>
    <mergeCell ref="J423:R423"/>
    <mergeCell ref="S423:AA423"/>
    <mergeCell ref="V420:X420"/>
    <mergeCell ref="Y420:AA420"/>
    <mergeCell ref="A421:B421"/>
    <mergeCell ref="E421:F422"/>
    <mergeCell ref="G421:I422"/>
    <mergeCell ref="J421:L422"/>
    <mergeCell ref="M421:O422"/>
    <mergeCell ref="P421:R422"/>
    <mergeCell ref="S421:U422"/>
    <mergeCell ref="V421:X422"/>
    <mergeCell ref="A419:D420"/>
    <mergeCell ref="E419:F420"/>
    <mergeCell ref="G419:I420"/>
    <mergeCell ref="J419:R419"/>
    <mergeCell ref="S419:AA419"/>
    <mergeCell ref="A413:D414"/>
    <mergeCell ref="E413:F414"/>
    <mergeCell ref="G413:I414"/>
    <mergeCell ref="J413:R413"/>
    <mergeCell ref="S413:AA413"/>
    <mergeCell ref="J432:L432"/>
    <mergeCell ref="M432:O432"/>
    <mergeCell ref="P432:R432"/>
    <mergeCell ref="S432:U432"/>
    <mergeCell ref="A71:AB71"/>
    <mergeCell ref="A72:D73"/>
    <mergeCell ref="E72:F73"/>
    <mergeCell ref="G72:I73"/>
    <mergeCell ref="J72:R72"/>
    <mergeCell ref="S72:AA72"/>
    <mergeCell ref="AB72:AB76"/>
    <mergeCell ref="J73:L73"/>
    <mergeCell ref="M73:O73"/>
    <mergeCell ref="P73:R73"/>
    <mergeCell ref="Y433:AA434"/>
    <mergeCell ref="A434:D435"/>
    <mergeCell ref="E435:F435"/>
    <mergeCell ref="G435:I435"/>
    <mergeCell ref="J435:R435"/>
    <mergeCell ref="S435:AA435"/>
    <mergeCell ref="V432:X432"/>
    <mergeCell ref="Y432:AA432"/>
    <mergeCell ref="A433:B433"/>
    <mergeCell ref="E433:F434"/>
    <mergeCell ref="G433:I434"/>
    <mergeCell ref="J433:L434"/>
    <mergeCell ref="M433:O434"/>
    <mergeCell ref="P433:R434"/>
    <mergeCell ref="S433:U434"/>
    <mergeCell ref="V433:X434"/>
    <mergeCell ref="A431:D432"/>
    <mergeCell ref="E431:F432"/>
    <mergeCell ref="G431:I432"/>
    <mergeCell ref="J431:R431"/>
    <mergeCell ref="S431:AA431"/>
    <mergeCell ref="AB431:AB435"/>
    <mergeCell ref="AB78:AB82"/>
    <mergeCell ref="J79:L79"/>
    <mergeCell ref="M79:O79"/>
    <mergeCell ref="P79:R79"/>
    <mergeCell ref="S79:U79"/>
    <mergeCell ref="V74:X75"/>
    <mergeCell ref="Y74:AA75"/>
    <mergeCell ref="A75:D76"/>
    <mergeCell ref="E76:F76"/>
    <mergeCell ref="G76:I76"/>
    <mergeCell ref="J76:R76"/>
    <mergeCell ref="S76:AA76"/>
    <mergeCell ref="S73:U73"/>
    <mergeCell ref="V73:X73"/>
    <mergeCell ref="Y73:AA73"/>
    <mergeCell ref="A74:B74"/>
    <mergeCell ref="E74:F75"/>
    <mergeCell ref="G74:I75"/>
    <mergeCell ref="J74:L75"/>
    <mergeCell ref="M74:O75"/>
    <mergeCell ref="P74:R75"/>
    <mergeCell ref="S74:U75"/>
    <mergeCell ref="Y80:AA81"/>
    <mergeCell ref="A81:D82"/>
    <mergeCell ref="E82:F82"/>
    <mergeCell ref="G82:I82"/>
    <mergeCell ref="J82:R82"/>
    <mergeCell ref="S82:AA82"/>
    <mergeCell ref="V79:X79"/>
    <mergeCell ref="Y79:AA79"/>
    <mergeCell ref="A80:B80"/>
    <mergeCell ref="E80:F81"/>
    <mergeCell ref="G80:I81"/>
    <mergeCell ref="J80:L81"/>
    <mergeCell ref="M80:O81"/>
    <mergeCell ref="P80:R81"/>
    <mergeCell ref="S80:U81"/>
    <mergeCell ref="V80:X81"/>
    <mergeCell ref="A78:D79"/>
    <mergeCell ref="E78:F79"/>
    <mergeCell ref="G78:I79"/>
    <mergeCell ref="J78:R78"/>
    <mergeCell ref="S78:AA78"/>
    <mergeCell ref="AB90:AB94"/>
    <mergeCell ref="J91:L91"/>
    <mergeCell ref="M91:O91"/>
    <mergeCell ref="P91:R91"/>
    <mergeCell ref="S91:U91"/>
    <mergeCell ref="Y86:AA87"/>
    <mergeCell ref="A87:D88"/>
    <mergeCell ref="E88:F88"/>
    <mergeCell ref="G88:I88"/>
    <mergeCell ref="J88:R88"/>
    <mergeCell ref="S88:AA88"/>
    <mergeCell ref="V85:X85"/>
    <mergeCell ref="Y85:AA85"/>
    <mergeCell ref="A86:B86"/>
    <mergeCell ref="E86:F87"/>
    <mergeCell ref="G86:I87"/>
    <mergeCell ref="J86:L87"/>
    <mergeCell ref="M86:O87"/>
    <mergeCell ref="P86:R87"/>
    <mergeCell ref="S86:U87"/>
    <mergeCell ref="V86:X87"/>
    <mergeCell ref="A84:D85"/>
    <mergeCell ref="E84:F85"/>
    <mergeCell ref="G84:I85"/>
    <mergeCell ref="J84:R84"/>
    <mergeCell ref="S84:AA84"/>
    <mergeCell ref="AB84:AB88"/>
    <mergeCell ref="J85:L85"/>
    <mergeCell ref="M85:O85"/>
    <mergeCell ref="P85:R85"/>
    <mergeCell ref="S85:U85"/>
    <mergeCell ref="Y92:AA93"/>
    <mergeCell ref="A93:D94"/>
    <mergeCell ref="E94:F94"/>
    <mergeCell ref="G94:I94"/>
    <mergeCell ref="J94:R94"/>
    <mergeCell ref="S94:AA94"/>
    <mergeCell ref="V91:X91"/>
    <mergeCell ref="Y91:AA91"/>
    <mergeCell ref="A92:B92"/>
    <mergeCell ref="E92:F93"/>
    <mergeCell ref="G92:I93"/>
    <mergeCell ref="J92:L93"/>
    <mergeCell ref="M92:O93"/>
    <mergeCell ref="P92:R93"/>
    <mergeCell ref="S92:U93"/>
    <mergeCell ref="V92:X93"/>
    <mergeCell ref="A90:D91"/>
    <mergeCell ref="E90:F91"/>
    <mergeCell ref="G90:I91"/>
    <mergeCell ref="J90:R90"/>
    <mergeCell ref="S90:AA90"/>
    <mergeCell ref="AB102:AB106"/>
    <mergeCell ref="J103:L103"/>
    <mergeCell ref="M103:O103"/>
    <mergeCell ref="P103:R103"/>
    <mergeCell ref="S103:U103"/>
    <mergeCell ref="Y98:AA99"/>
    <mergeCell ref="A99:D100"/>
    <mergeCell ref="E100:F100"/>
    <mergeCell ref="G100:I100"/>
    <mergeCell ref="J100:R100"/>
    <mergeCell ref="S100:AA100"/>
    <mergeCell ref="V97:X97"/>
    <mergeCell ref="Y97:AA97"/>
    <mergeCell ref="A98:B98"/>
    <mergeCell ref="E98:F99"/>
    <mergeCell ref="G98:I99"/>
    <mergeCell ref="J98:L99"/>
    <mergeCell ref="M98:O99"/>
    <mergeCell ref="P98:R99"/>
    <mergeCell ref="S98:U99"/>
    <mergeCell ref="V98:X99"/>
    <mergeCell ref="A96:D97"/>
    <mergeCell ref="E96:F97"/>
    <mergeCell ref="G96:I97"/>
    <mergeCell ref="J96:R96"/>
    <mergeCell ref="S96:AA96"/>
    <mergeCell ref="AB96:AB100"/>
    <mergeCell ref="J97:L97"/>
    <mergeCell ref="M97:O97"/>
    <mergeCell ref="P122:R123"/>
    <mergeCell ref="S122:U123"/>
    <mergeCell ref="V122:X123"/>
    <mergeCell ref="A120:D121"/>
    <mergeCell ref="E120:F121"/>
    <mergeCell ref="G120:I121"/>
    <mergeCell ref="J120:R120"/>
    <mergeCell ref="S120:AA120"/>
    <mergeCell ref="P97:R97"/>
    <mergeCell ref="S97:U97"/>
    <mergeCell ref="Y104:AA105"/>
    <mergeCell ref="A105:D106"/>
    <mergeCell ref="E106:F106"/>
    <mergeCell ref="G106:I106"/>
    <mergeCell ref="J106:R106"/>
    <mergeCell ref="S106:AA106"/>
    <mergeCell ref="V103:X103"/>
    <mergeCell ref="Y103:AA103"/>
    <mergeCell ref="A104:B104"/>
    <mergeCell ref="E104:F105"/>
    <mergeCell ref="G104:I105"/>
    <mergeCell ref="J104:L105"/>
    <mergeCell ref="M104:O105"/>
    <mergeCell ref="P104:R105"/>
    <mergeCell ref="S104:U105"/>
    <mergeCell ref="V104:X105"/>
    <mergeCell ref="A102:D103"/>
    <mergeCell ref="E102:F103"/>
    <mergeCell ref="G102:I103"/>
    <mergeCell ref="J102:R102"/>
    <mergeCell ref="S102:AA102"/>
    <mergeCell ref="A108:D109"/>
    <mergeCell ref="AB120:AB124"/>
    <mergeCell ref="J121:L121"/>
    <mergeCell ref="M121:O121"/>
    <mergeCell ref="P121:R121"/>
    <mergeCell ref="S121:U121"/>
    <mergeCell ref="J135:L136"/>
    <mergeCell ref="M135:O136"/>
    <mergeCell ref="P135:R136"/>
    <mergeCell ref="S135:U136"/>
    <mergeCell ref="V135:X136"/>
    <mergeCell ref="A133:D134"/>
    <mergeCell ref="E133:F134"/>
    <mergeCell ref="G133:I134"/>
    <mergeCell ref="J133:R133"/>
    <mergeCell ref="S133:AA133"/>
    <mergeCell ref="V140:X140"/>
    <mergeCell ref="Y140:AA140"/>
    <mergeCell ref="P140:R140"/>
    <mergeCell ref="S140:U140"/>
    <mergeCell ref="Y122:AA123"/>
    <mergeCell ref="A123:D124"/>
    <mergeCell ref="E124:F124"/>
    <mergeCell ref="G124:I124"/>
    <mergeCell ref="J124:R124"/>
    <mergeCell ref="S124:AA124"/>
    <mergeCell ref="V121:X121"/>
    <mergeCell ref="Y121:AA121"/>
    <mergeCell ref="A122:B122"/>
    <mergeCell ref="E122:F123"/>
    <mergeCell ref="G122:I123"/>
    <mergeCell ref="J122:L123"/>
    <mergeCell ref="M122:O123"/>
    <mergeCell ref="A141:B141"/>
    <mergeCell ref="E141:F142"/>
    <mergeCell ref="G141:I142"/>
    <mergeCell ref="J141:L142"/>
    <mergeCell ref="M141:O142"/>
    <mergeCell ref="P141:R142"/>
    <mergeCell ref="S141:U142"/>
    <mergeCell ref="V141:X142"/>
    <mergeCell ref="A139:D140"/>
    <mergeCell ref="E139:F140"/>
    <mergeCell ref="G139:I140"/>
    <mergeCell ref="J139:R139"/>
    <mergeCell ref="S139:AA139"/>
    <mergeCell ref="AB133:AB137"/>
    <mergeCell ref="J134:L134"/>
    <mergeCell ref="M134:O134"/>
    <mergeCell ref="P134:R134"/>
    <mergeCell ref="S134:U134"/>
    <mergeCell ref="Y135:AA136"/>
    <mergeCell ref="A136:D137"/>
    <mergeCell ref="E137:F137"/>
    <mergeCell ref="G137:I137"/>
    <mergeCell ref="J137:R137"/>
    <mergeCell ref="S137:AA137"/>
    <mergeCell ref="V134:X134"/>
    <mergeCell ref="Y134:AA134"/>
    <mergeCell ref="A135:B135"/>
    <mergeCell ref="E135:F136"/>
    <mergeCell ref="G135:I136"/>
    <mergeCell ref="AB139:AB143"/>
    <mergeCell ref="J140:L140"/>
    <mergeCell ref="M140:O140"/>
    <mergeCell ref="Y147:AA148"/>
    <mergeCell ref="A148:D149"/>
    <mergeCell ref="E149:F149"/>
    <mergeCell ref="G149:I149"/>
    <mergeCell ref="J149:R149"/>
    <mergeCell ref="S149:AA149"/>
    <mergeCell ref="V146:X146"/>
    <mergeCell ref="Y146:AA146"/>
    <mergeCell ref="A147:B147"/>
    <mergeCell ref="E147:F148"/>
    <mergeCell ref="G147:I148"/>
    <mergeCell ref="J147:L148"/>
    <mergeCell ref="M147:O148"/>
    <mergeCell ref="P147:R148"/>
    <mergeCell ref="S147:U148"/>
    <mergeCell ref="V147:X148"/>
    <mergeCell ref="A145:D146"/>
    <mergeCell ref="E145:F146"/>
    <mergeCell ref="G145:I146"/>
    <mergeCell ref="J145:R145"/>
    <mergeCell ref="S145:AA145"/>
    <mergeCell ref="Y141:AA142"/>
    <mergeCell ref="A142:D143"/>
    <mergeCell ref="E143:F143"/>
    <mergeCell ref="G143:I143"/>
    <mergeCell ref="J143:R143"/>
    <mergeCell ref="S143:AA143"/>
    <mergeCell ref="AB157:AB161"/>
    <mergeCell ref="J158:L158"/>
    <mergeCell ref="M158:O158"/>
    <mergeCell ref="P158:R158"/>
    <mergeCell ref="S158:U158"/>
    <mergeCell ref="Y153:AA154"/>
    <mergeCell ref="A154:D155"/>
    <mergeCell ref="E155:F155"/>
    <mergeCell ref="G155:I155"/>
    <mergeCell ref="J155:R155"/>
    <mergeCell ref="S155:AA155"/>
    <mergeCell ref="V152:X152"/>
    <mergeCell ref="Y152:AA152"/>
    <mergeCell ref="A153:B153"/>
    <mergeCell ref="E153:F154"/>
    <mergeCell ref="G153:I154"/>
    <mergeCell ref="J153:L154"/>
    <mergeCell ref="M153:O154"/>
    <mergeCell ref="P153:R154"/>
    <mergeCell ref="S153:U154"/>
    <mergeCell ref="V153:X154"/>
    <mergeCell ref="A151:D152"/>
    <mergeCell ref="E151:F152"/>
    <mergeCell ref="G151:I152"/>
    <mergeCell ref="J151:R151"/>
    <mergeCell ref="S151:AA151"/>
    <mergeCell ref="AB151:AB155"/>
    <mergeCell ref="J152:L152"/>
    <mergeCell ref="M152:O152"/>
    <mergeCell ref="P152:R152"/>
    <mergeCell ref="S152:U152"/>
    <mergeCell ref="Y159:AA160"/>
    <mergeCell ref="A160:D161"/>
    <mergeCell ref="E161:F161"/>
    <mergeCell ref="G161:I161"/>
    <mergeCell ref="J161:R161"/>
    <mergeCell ref="S161:AA161"/>
    <mergeCell ref="V158:X158"/>
    <mergeCell ref="Y158:AA158"/>
    <mergeCell ref="A159:B159"/>
    <mergeCell ref="E159:F160"/>
    <mergeCell ref="G159:I160"/>
    <mergeCell ref="J159:L160"/>
    <mergeCell ref="M159:O160"/>
    <mergeCell ref="P159:R160"/>
    <mergeCell ref="S159:U160"/>
    <mergeCell ref="V159:X160"/>
    <mergeCell ref="A157:D158"/>
    <mergeCell ref="E157:F158"/>
    <mergeCell ref="G157:I158"/>
    <mergeCell ref="J157:R157"/>
    <mergeCell ref="S157:AA157"/>
    <mergeCell ref="AB181:AB185"/>
    <mergeCell ref="J182:L182"/>
    <mergeCell ref="M182:O182"/>
    <mergeCell ref="P182:R182"/>
    <mergeCell ref="S182:U182"/>
    <mergeCell ref="Y165:AA166"/>
    <mergeCell ref="A166:D167"/>
    <mergeCell ref="E167:F167"/>
    <mergeCell ref="G167:I167"/>
    <mergeCell ref="J167:R167"/>
    <mergeCell ref="S167:AA167"/>
    <mergeCell ref="V164:X164"/>
    <mergeCell ref="Y164:AA164"/>
    <mergeCell ref="A165:B165"/>
    <mergeCell ref="E165:F166"/>
    <mergeCell ref="G165:I166"/>
    <mergeCell ref="J165:L166"/>
    <mergeCell ref="M165:O166"/>
    <mergeCell ref="P165:R166"/>
    <mergeCell ref="S165:U166"/>
    <mergeCell ref="V165:X166"/>
    <mergeCell ref="A163:D164"/>
    <mergeCell ref="E163:F164"/>
    <mergeCell ref="G163:I164"/>
    <mergeCell ref="J163:R163"/>
    <mergeCell ref="S163:AA163"/>
    <mergeCell ref="AB163:AB167"/>
    <mergeCell ref="J164:L164"/>
    <mergeCell ref="M164:O164"/>
    <mergeCell ref="P164:R164"/>
    <mergeCell ref="S164:U164"/>
    <mergeCell ref="Y183:AA184"/>
    <mergeCell ref="A184:D185"/>
    <mergeCell ref="E185:F185"/>
    <mergeCell ref="G185:I185"/>
    <mergeCell ref="J185:R185"/>
    <mergeCell ref="S185:AA185"/>
    <mergeCell ref="V182:X182"/>
    <mergeCell ref="Y182:AA182"/>
    <mergeCell ref="A183:B183"/>
    <mergeCell ref="E183:F184"/>
    <mergeCell ref="G183:I184"/>
    <mergeCell ref="J183:L184"/>
    <mergeCell ref="M183:O184"/>
    <mergeCell ref="P183:R184"/>
    <mergeCell ref="S183:U184"/>
    <mergeCell ref="V183:X184"/>
    <mergeCell ref="A181:D182"/>
    <mergeCell ref="E181:F182"/>
    <mergeCell ref="G181:I182"/>
    <mergeCell ref="J181:R181"/>
    <mergeCell ref="S181:AA181"/>
    <mergeCell ref="G196:I197"/>
    <mergeCell ref="J196:L197"/>
    <mergeCell ref="M196:O197"/>
    <mergeCell ref="P196:R197"/>
    <mergeCell ref="S196:U197"/>
    <mergeCell ref="V196:X197"/>
    <mergeCell ref="A194:D195"/>
    <mergeCell ref="E194:F195"/>
    <mergeCell ref="G194:I195"/>
    <mergeCell ref="J194:R194"/>
    <mergeCell ref="S194:AA194"/>
    <mergeCell ref="AB194:AB198"/>
    <mergeCell ref="J195:L195"/>
    <mergeCell ref="M195:O195"/>
    <mergeCell ref="P195:R195"/>
    <mergeCell ref="S195:U195"/>
    <mergeCell ref="A187:D188"/>
    <mergeCell ref="E187:F188"/>
    <mergeCell ref="G187:I188"/>
    <mergeCell ref="J187:R187"/>
    <mergeCell ref="S187:AA187"/>
    <mergeCell ref="AB187:AB191"/>
    <mergeCell ref="J188:L188"/>
    <mergeCell ref="M188:O188"/>
    <mergeCell ref="P188:R188"/>
    <mergeCell ref="S188:U188"/>
    <mergeCell ref="Y196:AA197"/>
    <mergeCell ref="A197:D198"/>
    <mergeCell ref="E198:F198"/>
    <mergeCell ref="G198:I198"/>
    <mergeCell ref="J198:R198"/>
    <mergeCell ref="S198:AA198"/>
    <mergeCell ref="AB212:AB216"/>
    <mergeCell ref="J213:L213"/>
    <mergeCell ref="M213:O213"/>
    <mergeCell ref="P213:R213"/>
    <mergeCell ref="S213:U213"/>
    <mergeCell ref="Y208:AA209"/>
    <mergeCell ref="A209:D210"/>
    <mergeCell ref="E210:F210"/>
    <mergeCell ref="G210:I210"/>
    <mergeCell ref="J210:R210"/>
    <mergeCell ref="S210:AA210"/>
    <mergeCell ref="V207:X207"/>
    <mergeCell ref="Y207:AA207"/>
    <mergeCell ref="A208:B208"/>
    <mergeCell ref="E208:F209"/>
    <mergeCell ref="G208:I209"/>
    <mergeCell ref="AB200:AB204"/>
    <mergeCell ref="J201:L201"/>
    <mergeCell ref="M201:O201"/>
    <mergeCell ref="P201:R201"/>
    <mergeCell ref="S201:U201"/>
    <mergeCell ref="A203:D204"/>
    <mergeCell ref="E204:F204"/>
    <mergeCell ref="G204:I204"/>
    <mergeCell ref="J204:R204"/>
    <mergeCell ref="V195:X195"/>
    <mergeCell ref="Y195:AA195"/>
    <mergeCell ref="A196:B196"/>
    <mergeCell ref="E196:F197"/>
    <mergeCell ref="V213:X213"/>
    <mergeCell ref="Y213:AA213"/>
    <mergeCell ref="A214:B214"/>
    <mergeCell ref="E214:F215"/>
    <mergeCell ref="G214:I215"/>
    <mergeCell ref="J214:L215"/>
    <mergeCell ref="M214:O215"/>
    <mergeCell ref="P214:R215"/>
    <mergeCell ref="S214:U215"/>
    <mergeCell ref="V214:X215"/>
    <mergeCell ref="A212:D213"/>
    <mergeCell ref="S204:AA204"/>
    <mergeCell ref="V201:X201"/>
    <mergeCell ref="Y201:AA201"/>
    <mergeCell ref="A202:B202"/>
    <mergeCell ref="E202:F203"/>
    <mergeCell ref="G202:I203"/>
    <mergeCell ref="J202:L203"/>
    <mergeCell ref="M202:O203"/>
    <mergeCell ref="P202:R203"/>
    <mergeCell ref="S202:U203"/>
    <mergeCell ref="V202:X203"/>
    <mergeCell ref="A200:D201"/>
    <mergeCell ref="E200:F201"/>
    <mergeCell ref="G200:I201"/>
    <mergeCell ref="J200:R200"/>
    <mergeCell ref="S200:AA200"/>
    <mergeCell ref="Y202:AA203"/>
    <mergeCell ref="M220:O221"/>
    <mergeCell ref="P220:R221"/>
    <mergeCell ref="S220:U221"/>
    <mergeCell ref="V220:X221"/>
    <mergeCell ref="A218:D219"/>
    <mergeCell ref="E218:F219"/>
    <mergeCell ref="G218:I219"/>
    <mergeCell ref="J218:R218"/>
    <mergeCell ref="S218:AA218"/>
    <mergeCell ref="AB218:AB222"/>
    <mergeCell ref="J219:L219"/>
    <mergeCell ref="J208:L209"/>
    <mergeCell ref="M208:O209"/>
    <mergeCell ref="P208:R209"/>
    <mergeCell ref="S208:U209"/>
    <mergeCell ref="V208:X209"/>
    <mergeCell ref="A206:D207"/>
    <mergeCell ref="E206:F207"/>
    <mergeCell ref="G206:I207"/>
    <mergeCell ref="J206:R206"/>
    <mergeCell ref="S206:AA206"/>
    <mergeCell ref="AB206:AB210"/>
    <mergeCell ref="J207:L207"/>
    <mergeCell ref="M207:O207"/>
    <mergeCell ref="P207:R207"/>
    <mergeCell ref="S207:U207"/>
    <mergeCell ref="Y214:AA215"/>
    <mergeCell ref="A215:D216"/>
    <mergeCell ref="E216:F216"/>
    <mergeCell ref="G216:I216"/>
    <mergeCell ref="J216:R216"/>
    <mergeCell ref="S216:AA216"/>
    <mergeCell ref="G226:I227"/>
    <mergeCell ref="J226:L227"/>
    <mergeCell ref="M226:O227"/>
    <mergeCell ref="P226:R227"/>
    <mergeCell ref="S226:U227"/>
    <mergeCell ref="V226:X227"/>
    <mergeCell ref="A224:D225"/>
    <mergeCell ref="E224:F225"/>
    <mergeCell ref="G224:I225"/>
    <mergeCell ref="J224:R224"/>
    <mergeCell ref="S224:AA224"/>
    <mergeCell ref="E212:F213"/>
    <mergeCell ref="G212:I213"/>
    <mergeCell ref="J212:R212"/>
    <mergeCell ref="S212:AA212"/>
    <mergeCell ref="AB224:AB228"/>
    <mergeCell ref="J225:L225"/>
    <mergeCell ref="M225:O225"/>
    <mergeCell ref="P225:R225"/>
    <mergeCell ref="S225:U225"/>
    <mergeCell ref="Y220:AA221"/>
    <mergeCell ref="A221:D222"/>
    <mergeCell ref="E222:F222"/>
    <mergeCell ref="G222:I222"/>
    <mergeCell ref="J222:R222"/>
    <mergeCell ref="S222:AA222"/>
    <mergeCell ref="V219:X219"/>
    <mergeCell ref="Y219:AA219"/>
    <mergeCell ref="A220:B220"/>
    <mergeCell ref="E220:F221"/>
    <mergeCell ref="G220:I221"/>
    <mergeCell ref="J220:L221"/>
    <mergeCell ref="V243:X243"/>
    <mergeCell ref="Y243:AA243"/>
    <mergeCell ref="A244:B244"/>
    <mergeCell ref="E244:F245"/>
    <mergeCell ref="G244:I245"/>
    <mergeCell ref="J244:L245"/>
    <mergeCell ref="M244:O245"/>
    <mergeCell ref="P244:R245"/>
    <mergeCell ref="S244:U245"/>
    <mergeCell ref="V244:X245"/>
    <mergeCell ref="A242:D243"/>
    <mergeCell ref="E242:F243"/>
    <mergeCell ref="G242:I243"/>
    <mergeCell ref="J242:R242"/>
    <mergeCell ref="S242:AA242"/>
    <mergeCell ref="M219:O219"/>
    <mergeCell ref="P219:R219"/>
    <mergeCell ref="S219:U219"/>
    <mergeCell ref="J243:L243"/>
    <mergeCell ref="M243:O243"/>
    <mergeCell ref="P243:R243"/>
    <mergeCell ref="S243:U243"/>
    <mergeCell ref="Y226:AA227"/>
    <mergeCell ref="A227:D228"/>
    <mergeCell ref="E228:F228"/>
    <mergeCell ref="G228:I228"/>
    <mergeCell ref="J228:R228"/>
    <mergeCell ref="S228:AA228"/>
    <mergeCell ref="V225:X225"/>
    <mergeCell ref="Y225:AA225"/>
    <mergeCell ref="A226:B226"/>
    <mergeCell ref="E226:F227"/>
    <mergeCell ref="J257:L258"/>
    <mergeCell ref="M257:O258"/>
    <mergeCell ref="P257:R258"/>
    <mergeCell ref="S257:U258"/>
    <mergeCell ref="V257:X258"/>
    <mergeCell ref="A255:D256"/>
    <mergeCell ref="E255:F256"/>
    <mergeCell ref="G255:I256"/>
    <mergeCell ref="J255:R255"/>
    <mergeCell ref="S255:AA255"/>
    <mergeCell ref="A248:D249"/>
    <mergeCell ref="Y244:AA245"/>
    <mergeCell ref="A245:D246"/>
    <mergeCell ref="E246:F246"/>
    <mergeCell ref="G246:I246"/>
    <mergeCell ref="J246:R246"/>
    <mergeCell ref="S246:AA246"/>
    <mergeCell ref="E248:F249"/>
    <mergeCell ref="G248:I249"/>
    <mergeCell ref="J248:R248"/>
    <mergeCell ref="S248:AA248"/>
    <mergeCell ref="A254:AB254"/>
    <mergeCell ref="AB248:AB252"/>
    <mergeCell ref="J249:L249"/>
    <mergeCell ref="M249:O249"/>
    <mergeCell ref="P249:R249"/>
    <mergeCell ref="S249:U249"/>
    <mergeCell ref="V249:X249"/>
    <mergeCell ref="Y249:AA249"/>
    <mergeCell ref="A250:B250"/>
    <mergeCell ref="E250:F251"/>
    <mergeCell ref="G250:I251"/>
    <mergeCell ref="V262:X262"/>
    <mergeCell ref="Y262:AA262"/>
    <mergeCell ref="A263:B263"/>
    <mergeCell ref="E263:F264"/>
    <mergeCell ref="G263:I264"/>
    <mergeCell ref="J263:L264"/>
    <mergeCell ref="M263:O264"/>
    <mergeCell ref="P263:R264"/>
    <mergeCell ref="S263:U264"/>
    <mergeCell ref="V263:X264"/>
    <mergeCell ref="A261:D262"/>
    <mergeCell ref="E261:F262"/>
    <mergeCell ref="G261:I262"/>
    <mergeCell ref="J261:R261"/>
    <mergeCell ref="S261:AA261"/>
    <mergeCell ref="AB242:AB246"/>
    <mergeCell ref="AB255:AB259"/>
    <mergeCell ref="J256:L256"/>
    <mergeCell ref="M256:O256"/>
    <mergeCell ref="P256:R256"/>
    <mergeCell ref="S256:U256"/>
    <mergeCell ref="Y257:AA258"/>
    <mergeCell ref="A258:D259"/>
    <mergeCell ref="E259:F259"/>
    <mergeCell ref="G259:I259"/>
    <mergeCell ref="J259:R259"/>
    <mergeCell ref="S259:AA259"/>
    <mergeCell ref="V256:X256"/>
    <mergeCell ref="Y256:AA256"/>
    <mergeCell ref="A257:B257"/>
    <mergeCell ref="E257:F258"/>
    <mergeCell ref="G257:I258"/>
    <mergeCell ref="AB261:AB265"/>
    <mergeCell ref="J262:L262"/>
    <mergeCell ref="M262:O262"/>
    <mergeCell ref="P262:R262"/>
    <mergeCell ref="S262:U262"/>
    <mergeCell ref="Y269:AA270"/>
    <mergeCell ref="A270:D271"/>
    <mergeCell ref="E271:F271"/>
    <mergeCell ref="G271:I271"/>
    <mergeCell ref="J271:R271"/>
    <mergeCell ref="S271:AA271"/>
    <mergeCell ref="V268:X268"/>
    <mergeCell ref="Y268:AA268"/>
    <mergeCell ref="A269:B269"/>
    <mergeCell ref="E269:F270"/>
    <mergeCell ref="G269:I270"/>
    <mergeCell ref="J269:L270"/>
    <mergeCell ref="M269:O270"/>
    <mergeCell ref="P269:R270"/>
    <mergeCell ref="S269:U270"/>
    <mergeCell ref="V269:X270"/>
    <mergeCell ref="A267:D268"/>
    <mergeCell ref="E267:F268"/>
    <mergeCell ref="G267:I268"/>
    <mergeCell ref="J267:R267"/>
    <mergeCell ref="S267:AA267"/>
    <mergeCell ref="Y263:AA264"/>
    <mergeCell ref="A264:D265"/>
    <mergeCell ref="E265:F265"/>
    <mergeCell ref="G265:I265"/>
    <mergeCell ref="J265:R265"/>
    <mergeCell ref="S265:AA265"/>
    <mergeCell ref="E277:F277"/>
    <mergeCell ref="G277:I277"/>
    <mergeCell ref="J277:R277"/>
    <mergeCell ref="S277:AA277"/>
    <mergeCell ref="V274:X274"/>
    <mergeCell ref="Y274:AA274"/>
    <mergeCell ref="A275:B275"/>
    <mergeCell ref="E275:F276"/>
    <mergeCell ref="G275:I276"/>
    <mergeCell ref="J275:L276"/>
    <mergeCell ref="M275:O276"/>
    <mergeCell ref="P275:R276"/>
    <mergeCell ref="S275:U276"/>
    <mergeCell ref="V275:X276"/>
    <mergeCell ref="A273:D274"/>
    <mergeCell ref="E273:F274"/>
    <mergeCell ref="G273:I274"/>
    <mergeCell ref="J273:R273"/>
    <mergeCell ref="S273:AA273"/>
    <mergeCell ref="AB273:AB277"/>
    <mergeCell ref="J274:L274"/>
    <mergeCell ref="M274:O274"/>
    <mergeCell ref="P274:R274"/>
    <mergeCell ref="S274:U274"/>
    <mergeCell ref="Y281:AA282"/>
    <mergeCell ref="A282:D283"/>
    <mergeCell ref="E283:F283"/>
    <mergeCell ref="G283:I283"/>
    <mergeCell ref="J283:R283"/>
    <mergeCell ref="S283:AA283"/>
    <mergeCell ref="V280:X280"/>
    <mergeCell ref="Y280:AA280"/>
    <mergeCell ref="A281:B281"/>
    <mergeCell ref="E281:F282"/>
    <mergeCell ref="G281:I282"/>
    <mergeCell ref="J281:L282"/>
    <mergeCell ref="M281:O282"/>
    <mergeCell ref="P281:R282"/>
    <mergeCell ref="S281:U282"/>
    <mergeCell ref="V281:X282"/>
    <mergeCell ref="A279:D280"/>
    <mergeCell ref="E279:F280"/>
    <mergeCell ref="G279:I280"/>
    <mergeCell ref="J279:R279"/>
    <mergeCell ref="S279:AA279"/>
    <mergeCell ref="J280:L280"/>
    <mergeCell ref="M280:O280"/>
    <mergeCell ref="P280:R280"/>
    <mergeCell ref="S280:U280"/>
    <mergeCell ref="Y275:AA276"/>
    <mergeCell ref="A276:D277"/>
    <mergeCell ref="Y287:AA288"/>
    <mergeCell ref="A288:D289"/>
    <mergeCell ref="E289:F289"/>
    <mergeCell ref="G289:I289"/>
    <mergeCell ref="J289:R289"/>
    <mergeCell ref="S289:AA289"/>
    <mergeCell ref="V286:X286"/>
    <mergeCell ref="Y286:AA286"/>
    <mergeCell ref="A287:B287"/>
    <mergeCell ref="E287:F288"/>
    <mergeCell ref="G287:I288"/>
    <mergeCell ref="J287:L288"/>
    <mergeCell ref="M287:O288"/>
    <mergeCell ref="P287:R288"/>
    <mergeCell ref="S287:U288"/>
    <mergeCell ref="V287:X288"/>
    <mergeCell ref="A285:D286"/>
    <mergeCell ref="E285:F286"/>
    <mergeCell ref="G285:I286"/>
    <mergeCell ref="J285:R285"/>
    <mergeCell ref="S285:AA285"/>
    <mergeCell ref="J286:L286"/>
    <mergeCell ref="M286:O286"/>
    <mergeCell ref="P286:R286"/>
    <mergeCell ref="S286:U286"/>
    <mergeCell ref="AB285:AB289"/>
    <mergeCell ref="AB322:AB326"/>
    <mergeCell ref="J323:L323"/>
    <mergeCell ref="M323:O323"/>
    <mergeCell ref="P323:R323"/>
    <mergeCell ref="S323:U323"/>
    <mergeCell ref="Y318:AA319"/>
    <mergeCell ref="A319:D320"/>
    <mergeCell ref="E320:F320"/>
    <mergeCell ref="G320:I320"/>
    <mergeCell ref="J320:R320"/>
    <mergeCell ref="S320:AA320"/>
    <mergeCell ref="V317:X317"/>
    <mergeCell ref="Y317:AA317"/>
    <mergeCell ref="A318:B318"/>
    <mergeCell ref="E318:F319"/>
    <mergeCell ref="G318:I319"/>
    <mergeCell ref="J318:L319"/>
    <mergeCell ref="M318:O319"/>
    <mergeCell ref="P318:R319"/>
    <mergeCell ref="S318:U319"/>
    <mergeCell ref="V318:X319"/>
    <mergeCell ref="A316:D317"/>
    <mergeCell ref="E316:F317"/>
    <mergeCell ref="G316:I317"/>
    <mergeCell ref="J316:R316"/>
    <mergeCell ref="S316:AA316"/>
    <mergeCell ref="AB316:AB320"/>
    <mergeCell ref="J317:L317"/>
    <mergeCell ref="M317:O317"/>
    <mergeCell ref="P317:R317"/>
    <mergeCell ref="J326:R326"/>
    <mergeCell ref="V323:X323"/>
    <mergeCell ref="Y323:AA323"/>
    <mergeCell ref="A324:B324"/>
    <mergeCell ref="E324:F325"/>
    <mergeCell ref="G324:I325"/>
    <mergeCell ref="J324:L325"/>
    <mergeCell ref="M324:O325"/>
    <mergeCell ref="P324:R325"/>
    <mergeCell ref="S324:U325"/>
    <mergeCell ref="V324:X325"/>
    <mergeCell ref="A322:D323"/>
    <mergeCell ref="E322:F323"/>
    <mergeCell ref="G322:I323"/>
    <mergeCell ref="J322:R322"/>
    <mergeCell ref="S322:AA322"/>
    <mergeCell ref="AB334:AB338"/>
    <mergeCell ref="J335:L335"/>
    <mergeCell ref="M335:O335"/>
    <mergeCell ref="P335:R335"/>
    <mergeCell ref="S335:U335"/>
    <mergeCell ref="Y330:AA331"/>
    <mergeCell ref="A331:D332"/>
    <mergeCell ref="E332:F332"/>
    <mergeCell ref="G332:I332"/>
    <mergeCell ref="J332:R332"/>
    <mergeCell ref="S332:AA332"/>
    <mergeCell ref="V329:X329"/>
    <mergeCell ref="Y329:AA329"/>
    <mergeCell ref="A330:B330"/>
    <mergeCell ref="E330:F331"/>
    <mergeCell ref="G330:I331"/>
    <mergeCell ref="J330:L331"/>
    <mergeCell ref="M330:O331"/>
    <mergeCell ref="P330:R331"/>
    <mergeCell ref="S330:U331"/>
    <mergeCell ref="V330:X331"/>
    <mergeCell ref="A328:D329"/>
    <mergeCell ref="E328:F329"/>
    <mergeCell ref="G328:I329"/>
    <mergeCell ref="J328:R328"/>
    <mergeCell ref="S328:AA328"/>
    <mergeCell ref="AB328:AB332"/>
    <mergeCell ref="J329:L329"/>
    <mergeCell ref="M329:O329"/>
    <mergeCell ref="P329:R329"/>
    <mergeCell ref="S329:U329"/>
    <mergeCell ref="Y336:AA337"/>
    <mergeCell ref="A337:D338"/>
    <mergeCell ref="E338:F338"/>
    <mergeCell ref="G338:I338"/>
    <mergeCell ref="J338:R338"/>
    <mergeCell ref="S338:AA338"/>
    <mergeCell ref="V335:X335"/>
    <mergeCell ref="Y335:AA335"/>
    <mergeCell ref="A336:B336"/>
    <mergeCell ref="E336:F337"/>
    <mergeCell ref="G336:I337"/>
    <mergeCell ref="J336:L337"/>
    <mergeCell ref="M336:O337"/>
    <mergeCell ref="P336:R337"/>
    <mergeCell ref="S336:U337"/>
    <mergeCell ref="V336:X337"/>
    <mergeCell ref="A334:D335"/>
    <mergeCell ref="E334:F335"/>
    <mergeCell ref="G334:I335"/>
    <mergeCell ref="J334:R334"/>
    <mergeCell ref="S334:AA334"/>
    <mergeCell ref="J344:R344"/>
    <mergeCell ref="S344:AA344"/>
    <mergeCell ref="V341:X341"/>
    <mergeCell ref="Y341:AA341"/>
    <mergeCell ref="A342:B342"/>
    <mergeCell ref="E342:F343"/>
    <mergeCell ref="G342:I343"/>
    <mergeCell ref="J342:L343"/>
    <mergeCell ref="M342:O343"/>
    <mergeCell ref="P342:R343"/>
    <mergeCell ref="S342:U343"/>
    <mergeCell ref="V342:X343"/>
    <mergeCell ref="A340:D341"/>
    <mergeCell ref="E340:F341"/>
    <mergeCell ref="G340:I341"/>
    <mergeCell ref="J340:R340"/>
    <mergeCell ref="S340:AA340"/>
    <mergeCell ref="J341:L341"/>
    <mergeCell ref="M341:O341"/>
    <mergeCell ref="P341:R341"/>
    <mergeCell ref="S341:U341"/>
    <mergeCell ref="AB340:AB344"/>
    <mergeCell ref="AB438:AB442"/>
    <mergeCell ref="J439:L439"/>
    <mergeCell ref="M439:O439"/>
    <mergeCell ref="P439:R439"/>
    <mergeCell ref="S439:U439"/>
    <mergeCell ref="Y440:AA441"/>
    <mergeCell ref="A441:D442"/>
    <mergeCell ref="E442:F442"/>
    <mergeCell ref="G442:I442"/>
    <mergeCell ref="J442:R442"/>
    <mergeCell ref="S442:AA442"/>
    <mergeCell ref="V439:X439"/>
    <mergeCell ref="Y439:AA439"/>
    <mergeCell ref="A440:B440"/>
    <mergeCell ref="E440:F441"/>
    <mergeCell ref="G440:I441"/>
    <mergeCell ref="J440:L441"/>
    <mergeCell ref="M440:O441"/>
    <mergeCell ref="P440:R441"/>
    <mergeCell ref="S440:U441"/>
    <mergeCell ref="V440:X441"/>
    <mergeCell ref="A438:D439"/>
    <mergeCell ref="E438:F439"/>
    <mergeCell ref="G438:I439"/>
    <mergeCell ref="J438:R438"/>
    <mergeCell ref="S438:AA438"/>
    <mergeCell ref="Y342:AA343"/>
    <mergeCell ref="A343:D344"/>
    <mergeCell ref="E344:F344"/>
    <mergeCell ref="G344:I344"/>
    <mergeCell ref="A358:D359"/>
    <mergeCell ref="G448:I448"/>
    <mergeCell ref="J448:R448"/>
    <mergeCell ref="S448:AA448"/>
    <mergeCell ref="V445:X445"/>
    <mergeCell ref="Y445:AA445"/>
    <mergeCell ref="A446:B446"/>
    <mergeCell ref="E446:F447"/>
    <mergeCell ref="G446:I447"/>
    <mergeCell ref="J446:L447"/>
    <mergeCell ref="M446:O447"/>
    <mergeCell ref="P446:R447"/>
    <mergeCell ref="S446:U447"/>
    <mergeCell ref="V446:X447"/>
    <mergeCell ref="A444:D445"/>
    <mergeCell ref="E444:F445"/>
    <mergeCell ref="G444:I445"/>
    <mergeCell ref="J444:R444"/>
    <mergeCell ref="S444:AA444"/>
    <mergeCell ref="AB444:AB448"/>
    <mergeCell ref="J445:L445"/>
    <mergeCell ref="M445:O445"/>
    <mergeCell ref="P445:R445"/>
    <mergeCell ref="S445:U445"/>
    <mergeCell ref="J457:L457"/>
    <mergeCell ref="M457:O457"/>
    <mergeCell ref="P457:R457"/>
    <mergeCell ref="S457:U457"/>
    <mergeCell ref="Y452:AA453"/>
    <mergeCell ref="A453:D454"/>
    <mergeCell ref="E454:F454"/>
    <mergeCell ref="G454:I454"/>
    <mergeCell ref="J454:R454"/>
    <mergeCell ref="S454:AA454"/>
    <mergeCell ref="V451:X451"/>
    <mergeCell ref="Y451:AA451"/>
    <mergeCell ref="A452:B452"/>
    <mergeCell ref="E452:F453"/>
    <mergeCell ref="G452:I453"/>
    <mergeCell ref="J452:L453"/>
    <mergeCell ref="M452:O453"/>
    <mergeCell ref="P452:R453"/>
    <mergeCell ref="S452:U453"/>
    <mergeCell ref="V452:X453"/>
    <mergeCell ref="A450:D451"/>
    <mergeCell ref="E450:F451"/>
    <mergeCell ref="G450:I451"/>
    <mergeCell ref="J450:R450"/>
    <mergeCell ref="S450:AA450"/>
    <mergeCell ref="AB456:AB460"/>
    <mergeCell ref="E448:F448"/>
    <mergeCell ref="J466:R466"/>
    <mergeCell ref="S466:AA466"/>
    <mergeCell ref="Y458:AA459"/>
    <mergeCell ref="A459:D460"/>
    <mergeCell ref="E460:F460"/>
    <mergeCell ref="G460:I460"/>
    <mergeCell ref="J460:R460"/>
    <mergeCell ref="S460:AA460"/>
    <mergeCell ref="V457:X457"/>
    <mergeCell ref="Y457:AA457"/>
    <mergeCell ref="A458:B458"/>
    <mergeCell ref="E458:F459"/>
    <mergeCell ref="G458:I459"/>
    <mergeCell ref="J458:L459"/>
    <mergeCell ref="M458:O459"/>
    <mergeCell ref="P458:R459"/>
    <mergeCell ref="S458:U459"/>
    <mergeCell ref="V458:X459"/>
    <mergeCell ref="A456:D457"/>
    <mergeCell ref="E456:F457"/>
    <mergeCell ref="G456:I457"/>
    <mergeCell ref="J456:R456"/>
    <mergeCell ref="S456:AA456"/>
    <mergeCell ref="A499:D500"/>
    <mergeCell ref="J496:R496"/>
    <mergeCell ref="S496:AA496"/>
    <mergeCell ref="A498:AB498"/>
    <mergeCell ref="E499:F500"/>
    <mergeCell ref="G499:I500"/>
    <mergeCell ref="J499:R499"/>
    <mergeCell ref="S499:AA499"/>
    <mergeCell ref="AB499:AB503"/>
    <mergeCell ref="J500:L500"/>
    <mergeCell ref="M500:O500"/>
    <mergeCell ref="P500:R500"/>
    <mergeCell ref="S500:U500"/>
    <mergeCell ref="V500:X500"/>
    <mergeCell ref="Y500:AA500"/>
    <mergeCell ref="A505:D506"/>
    <mergeCell ref="A502:D503"/>
    <mergeCell ref="AB505:AB509"/>
    <mergeCell ref="A508:D509"/>
    <mergeCell ref="A501:B501"/>
    <mergeCell ref="E501:F502"/>
    <mergeCell ref="G501:I502"/>
    <mergeCell ref="J501:L502"/>
    <mergeCell ref="M501:O502"/>
    <mergeCell ref="P501:R502"/>
    <mergeCell ref="S501:U502"/>
    <mergeCell ref="V501:X502"/>
    <mergeCell ref="Y501:AA502"/>
    <mergeCell ref="E503:F503"/>
    <mergeCell ref="G503:I503"/>
    <mergeCell ref="J503:R503"/>
    <mergeCell ref="S503:AA503"/>
    <mergeCell ref="S561:U561"/>
    <mergeCell ref="V561:X561"/>
    <mergeCell ref="Y561:AA561"/>
    <mergeCell ref="A562:B562"/>
    <mergeCell ref="E562:F563"/>
    <mergeCell ref="G562:I563"/>
    <mergeCell ref="J562:L563"/>
    <mergeCell ref="M562:O563"/>
    <mergeCell ref="A553:D554"/>
    <mergeCell ref="J553:R553"/>
    <mergeCell ref="S553:AA553"/>
    <mergeCell ref="J554:L554"/>
    <mergeCell ref="M554:O554"/>
    <mergeCell ref="P554:R554"/>
    <mergeCell ref="S554:U554"/>
    <mergeCell ref="V554:X554"/>
    <mergeCell ref="Y554:AA554"/>
    <mergeCell ref="A555:B555"/>
    <mergeCell ref="E555:F556"/>
    <mergeCell ref="G555:I556"/>
    <mergeCell ref="A560:D561"/>
    <mergeCell ref="J557:R557"/>
    <mergeCell ref="S557:AA557"/>
    <mergeCell ref="J555:L556"/>
    <mergeCell ref="M555:O556"/>
    <mergeCell ref="P555:R556"/>
    <mergeCell ref="S555:U556"/>
    <mergeCell ref="V555:X556"/>
    <mergeCell ref="Y555:AA556"/>
    <mergeCell ref="A556:D557"/>
    <mergeCell ref="E557:F557"/>
    <mergeCell ref="G557:I557"/>
    <mergeCell ref="A559:AB559"/>
    <mergeCell ref="E560:F561"/>
    <mergeCell ref="G560:I561"/>
    <mergeCell ref="J560:R560"/>
    <mergeCell ref="S560:AA560"/>
    <mergeCell ref="AB560:AB564"/>
    <mergeCell ref="AB553:AB557"/>
    <mergeCell ref="A563:D564"/>
    <mergeCell ref="P562:R563"/>
    <mergeCell ref="S562:U563"/>
    <mergeCell ref="V562:X563"/>
    <mergeCell ref="Y562:AA563"/>
    <mergeCell ref="E564:F564"/>
    <mergeCell ref="G564:I564"/>
    <mergeCell ref="J564:R564"/>
    <mergeCell ref="S564:AA564"/>
    <mergeCell ref="E553:F554"/>
    <mergeCell ref="G553:I554"/>
    <mergeCell ref="J561:L561"/>
    <mergeCell ref="M561:O561"/>
    <mergeCell ref="P561:R561"/>
    <mergeCell ref="A620:AB620"/>
    <mergeCell ref="A621:AB623"/>
    <mergeCell ref="E614:F615"/>
    <mergeCell ref="G614:I615"/>
    <mergeCell ref="A614:D615"/>
    <mergeCell ref="A114:D115"/>
    <mergeCell ref="E114:F115"/>
    <mergeCell ref="G114:I115"/>
    <mergeCell ref="J114:R114"/>
    <mergeCell ref="S114:AA114"/>
    <mergeCell ref="AB114:AB118"/>
    <mergeCell ref="J115:L115"/>
    <mergeCell ref="M115:O115"/>
    <mergeCell ref="P115:R115"/>
    <mergeCell ref="S115:U115"/>
    <mergeCell ref="V115:X115"/>
    <mergeCell ref="Y115:AA115"/>
    <mergeCell ref="A116:B116"/>
    <mergeCell ref="E116:F117"/>
    <mergeCell ref="G116:I117"/>
    <mergeCell ref="J116:L117"/>
    <mergeCell ref="M116:O117"/>
    <mergeCell ref="P116:R117"/>
    <mergeCell ref="S116:U117"/>
    <mergeCell ref="V116:X117"/>
    <mergeCell ref="Y116:AA117"/>
    <mergeCell ref="A117:D118"/>
    <mergeCell ref="E118:F118"/>
    <mergeCell ref="G118:I118"/>
    <mergeCell ref="J118:R118"/>
    <mergeCell ref="S118:AA118"/>
    <mergeCell ref="A175:D176"/>
    <mergeCell ref="A53:D54"/>
    <mergeCell ref="E53:F54"/>
    <mergeCell ref="G53:I54"/>
    <mergeCell ref="J53:R53"/>
    <mergeCell ref="S53:AA53"/>
    <mergeCell ref="AB53:AB57"/>
    <mergeCell ref="J54:L54"/>
    <mergeCell ref="M54:O54"/>
    <mergeCell ref="P54:R54"/>
    <mergeCell ref="S54:U54"/>
    <mergeCell ref="V54:X54"/>
    <mergeCell ref="Y54:AA54"/>
    <mergeCell ref="A55:B55"/>
    <mergeCell ref="E55:F56"/>
    <mergeCell ref="G55:I56"/>
    <mergeCell ref="J55:L56"/>
    <mergeCell ref="M55:O56"/>
    <mergeCell ref="P55:R56"/>
    <mergeCell ref="S55:U56"/>
    <mergeCell ref="V55:X56"/>
    <mergeCell ref="Y55:AA56"/>
    <mergeCell ref="A56:D57"/>
    <mergeCell ref="E57:F57"/>
    <mergeCell ref="G57:I57"/>
    <mergeCell ref="J57:R57"/>
    <mergeCell ref="S57:AA57"/>
    <mergeCell ref="A425:D426"/>
    <mergeCell ref="E425:F426"/>
    <mergeCell ref="G425:I426"/>
    <mergeCell ref="J425:R425"/>
    <mergeCell ref="S425:AA425"/>
    <mergeCell ref="AB425:AB429"/>
    <mergeCell ref="J426:L426"/>
    <mergeCell ref="M426:O426"/>
    <mergeCell ref="P426:R426"/>
    <mergeCell ref="S426:U426"/>
    <mergeCell ref="V426:X426"/>
    <mergeCell ref="Y426:AA426"/>
    <mergeCell ref="A427:B427"/>
    <mergeCell ref="E427:F428"/>
    <mergeCell ref="G427:I428"/>
    <mergeCell ref="J427:L428"/>
    <mergeCell ref="M427:O428"/>
    <mergeCell ref="P427:R428"/>
    <mergeCell ref="S427:U428"/>
    <mergeCell ref="V427:X428"/>
    <mergeCell ref="Y427:AA428"/>
    <mergeCell ref="A428:D429"/>
    <mergeCell ref="E429:F429"/>
    <mergeCell ref="G429:I429"/>
    <mergeCell ref="J429:R429"/>
    <mergeCell ref="S429:AA429"/>
    <mergeCell ref="E175:F176"/>
    <mergeCell ref="G175:I176"/>
    <mergeCell ref="J175:R175"/>
    <mergeCell ref="S175:AA175"/>
    <mergeCell ref="AB175:AB179"/>
    <mergeCell ref="J176:L176"/>
    <mergeCell ref="M176:O176"/>
    <mergeCell ref="P176:R176"/>
    <mergeCell ref="S176:U176"/>
    <mergeCell ref="V176:X176"/>
    <mergeCell ref="Y176:AA176"/>
    <mergeCell ref="A177:B177"/>
    <mergeCell ref="E177:F178"/>
    <mergeCell ref="G177:I178"/>
    <mergeCell ref="J177:L178"/>
    <mergeCell ref="M177:O178"/>
    <mergeCell ref="P177:R178"/>
    <mergeCell ref="S177:U178"/>
    <mergeCell ref="V177:X178"/>
    <mergeCell ref="Y177:AA178"/>
    <mergeCell ref="A178:D179"/>
    <mergeCell ref="E179:F179"/>
    <mergeCell ref="G179:I179"/>
    <mergeCell ref="J179:R179"/>
    <mergeCell ref="S179:AA179"/>
    <mergeCell ref="A236:D237"/>
    <mergeCell ref="E236:F237"/>
    <mergeCell ref="G236:I237"/>
    <mergeCell ref="J236:R236"/>
    <mergeCell ref="S236:AA236"/>
    <mergeCell ref="AB236:AB240"/>
    <mergeCell ref="J237:L237"/>
    <mergeCell ref="M237:O237"/>
    <mergeCell ref="P237:R237"/>
    <mergeCell ref="S237:U237"/>
    <mergeCell ref="V237:X237"/>
    <mergeCell ref="Y237:AA237"/>
    <mergeCell ref="A238:B238"/>
    <mergeCell ref="E238:F239"/>
    <mergeCell ref="G238:I239"/>
    <mergeCell ref="J238:L239"/>
    <mergeCell ref="M238:O239"/>
    <mergeCell ref="P238:R239"/>
    <mergeCell ref="S238:U239"/>
    <mergeCell ref="V238:X239"/>
    <mergeCell ref="Y238:AA239"/>
    <mergeCell ref="A239:D240"/>
    <mergeCell ref="E240:F240"/>
    <mergeCell ref="G240:I240"/>
    <mergeCell ref="J240:R240"/>
    <mergeCell ref="S240:AA240"/>
    <mergeCell ref="A297:D298"/>
    <mergeCell ref="E297:F298"/>
    <mergeCell ref="G297:I298"/>
    <mergeCell ref="J297:R297"/>
    <mergeCell ref="S297:AA297"/>
    <mergeCell ref="AB297:AB301"/>
    <mergeCell ref="J298:L298"/>
    <mergeCell ref="M298:O298"/>
    <mergeCell ref="P298:R298"/>
    <mergeCell ref="S298:U298"/>
    <mergeCell ref="V298:X298"/>
    <mergeCell ref="Y298:AA298"/>
    <mergeCell ref="A299:B299"/>
    <mergeCell ref="E299:F300"/>
    <mergeCell ref="G299:I300"/>
    <mergeCell ref="J299:L300"/>
    <mergeCell ref="M299:O300"/>
    <mergeCell ref="P299:R300"/>
    <mergeCell ref="S299:U300"/>
    <mergeCell ref="V299:X300"/>
    <mergeCell ref="Y299:AA300"/>
    <mergeCell ref="A300:D301"/>
    <mergeCell ref="E301:F301"/>
    <mergeCell ref="G301:I301"/>
    <mergeCell ref="J301:R301"/>
    <mergeCell ref="S301:AA301"/>
    <mergeCell ref="E358:F359"/>
    <mergeCell ref="G358:I359"/>
    <mergeCell ref="J358:R358"/>
    <mergeCell ref="S358:AA358"/>
    <mergeCell ref="AB358:AB362"/>
    <mergeCell ref="J359:L359"/>
    <mergeCell ref="M359:O359"/>
    <mergeCell ref="P359:R359"/>
    <mergeCell ref="S359:U359"/>
    <mergeCell ref="V359:X359"/>
    <mergeCell ref="Y359:AA359"/>
    <mergeCell ref="A360:B360"/>
    <mergeCell ref="E360:F361"/>
    <mergeCell ref="G360:I361"/>
    <mergeCell ref="J360:L361"/>
    <mergeCell ref="M360:O361"/>
    <mergeCell ref="P360:R361"/>
    <mergeCell ref="S360:U361"/>
    <mergeCell ref="V360:X361"/>
    <mergeCell ref="Y360:AA361"/>
    <mergeCell ref="A361:D362"/>
    <mergeCell ref="E362:F362"/>
    <mergeCell ref="G362:I362"/>
    <mergeCell ref="J362:R362"/>
    <mergeCell ref="S362:AA362"/>
    <mergeCell ref="A480:D481"/>
    <mergeCell ref="E480:F481"/>
    <mergeCell ref="G480:I481"/>
    <mergeCell ref="J480:R480"/>
    <mergeCell ref="S480:AA480"/>
    <mergeCell ref="AB480:AB484"/>
    <mergeCell ref="J481:L481"/>
    <mergeCell ref="M481:O481"/>
    <mergeCell ref="P481:R481"/>
    <mergeCell ref="S481:U481"/>
    <mergeCell ref="V481:X481"/>
    <mergeCell ref="Y481:AA481"/>
    <mergeCell ref="A482:B482"/>
    <mergeCell ref="E482:F483"/>
    <mergeCell ref="G482:I483"/>
    <mergeCell ref="J482:L483"/>
    <mergeCell ref="M482:O483"/>
    <mergeCell ref="P482:R483"/>
    <mergeCell ref="S482:U483"/>
    <mergeCell ref="V482:X483"/>
    <mergeCell ref="Y482:AA483"/>
    <mergeCell ref="A483:D484"/>
    <mergeCell ref="E484:F484"/>
    <mergeCell ref="G484:I484"/>
    <mergeCell ref="J484:R484"/>
    <mergeCell ref="S484:AA484"/>
    <mergeCell ref="A541:D542"/>
    <mergeCell ref="E541:F542"/>
    <mergeCell ref="G541:I542"/>
    <mergeCell ref="J541:R541"/>
    <mergeCell ref="S541:AA541"/>
    <mergeCell ref="AB541:AB545"/>
    <mergeCell ref="J542:L542"/>
    <mergeCell ref="M542:O542"/>
    <mergeCell ref="P542:R542"/>
    <mergeCell ref="S542:U542"/>
    <mergeCell ref="V542:X542"/>
    <mergeCell ref="Y542:AA542"/>
    <mergeCell ref="A543:B543"/>
    <mergeCell ref="E543:F544"/>
    <mergeCell ref="G543:I544"/>
    <mergeCell ref="J543:L544"/>
    <mergeCell ref="M543:O544"/>
    <mergeCell ref="P543:R544"/>
    <mergeCell ref="S543:U544"/>
    <mergeCell ref="V543:X544"/>
    <mergeCell ref="Y543:AA544"/>
    <mergeCell ref="A544:D545"/>
    <mergeCell ref="E545:F545"/>
    <mergeCell ref="G545:I545"/>
    <mergeCell ref="J545:R545"/>
    <mergeCell ref="S545:AA545"/>
    <mergeCell ref="A602:D603"/>
    <mergeCell ref="E602:F603"/>
    <mergeCell ref="G602:I603"/>
    <mergeCell ref="J602:R602"/>
    <mergeCell ref="S602:AA602"/>
    <mergeCell ref="AB602:AB606"/>
    <mergeCell ref="J603:L603"/>
    <mergeCell ref="M603:O603"/>
    <mergeCell ref="P603:R603"/>
    <mergeCell ref="S603:U603"/>
    <mergeCell ref="V603:X603"/>
    <mergeCell ref="Y603:AA603"/>
    <mergeCell ref="A604:B604"/>
    <mergeCell ref="E604:F605"/>
    <mergeCell ref="G604:I605"/>
    <mergeCell ref="J604:L605"/>
    <mergeCell ref="M604:O605"/>
    <mergeCell ref="P604:R605"/>
    <mergeCell ref="S604:U605"/>
    <mergeCell ref="V604:X605"/>
    <mergeCell ref="Y604:AA605"/>
    <mergeCell ref="A605:D606"/>
    <mergeCell ref="E606:F606"/>
    <mergeCell ref="G606:I606"/>
    <mergeCell ref="J606:R606"/>
    <mergeCell ref="S606:AA606"/>
    <mergeCell ref="A59:D60"/>
    <mergeCell ref="E59:F60"/>
    <mergeCell ref="G59:I60"/>
    <mergeCell ref="J59:R59"/>
    <mergeCell ref="S59:AA59"/>
    <mergeCell ref="AB59:AB63"/>
    <mergeCell ref="J60:L60"/>
    <mergeCell ref="M60:O60"/>
    <mergeCell ref="P60:R60"/>
    <mergeCell ref="S60:U60"/>
    <mergeCell ref="V60:X60"/>
    <mergeCell ref="Y60:AA60"/>
    <mergeCell ref="A61:B61"/>
    <mergeCell ref="E61:F62"/>
    <mergeCell ref="G61:I62"/>
    <mergeCell ref="J61:L62"/>
    <mergeCell ref="M61:O62"/>
    <mergeCell ref="P61:R62"/>
    <mergeCell ref="S61:U62"/>
    <mergeCell ref="V61:X62"/>
    <mergeCell ref="Y61:AA62"/>
    <mergeCell ref="A62:D63"/>
    <mergeCell ref="E63:F63"/>
    <mergeCell ref="G63:I63"/>
    <mergeCell ref="J63:R63"/>
    <mergeCell ref="S63:AA63"/>
    <mergeCell ref="AB413:AB417"/>
    <mergeCell ref="J414:L414"/>
    <mergeCell ref="M414:O414"/>
    <mergeCell ref="P414:R414"/>
    <mergeCell ref="S414:U414"/>
    <mergeCell ref="V414:X414"/>
    <mergeCell ref="Y414:AA414"/>
    <mergeCell ref="A415:B415"/>
    <mergeCell ref="E415:F416"/>
    <mergeCell ref="G415:I416"/>
    <mergeCell ref="J415:L416"/>
    <mergeCell ref="M415:O416"/>
    <mergeCell ref="P415:R416"/>
    <mergeCell ref="S415:U416"/>
    <mergeCell ref="V415:X416"/>
    <mergeCell ref="Y415:AA416"/>
    <mergeCell ref="A416:D417"/>
    <mergeCell ref="E417:F417"/>
    <mergeCell ref="G417:I417"/>
    <mergeCell ref="J417:R417"/>
    <mergeCell ref="S417:AA417"/>
    <mergeCell ref="E108:F109"/>
    <mergeCell ref="G108:I109"/>
    <mergeCell ref="J108:R108"/>
    <mergeCell ref="S108:AA108"/>
    <mergeCell ref="AB108:AB112"/>
    <mergeCell ref="J109:L109"/>
    <mergeCell ref="M109:O109"/>
    <mergeCell ref="P109:R109"/>
    <mergeCell ref="S109:U109"/>
    <mergeCell ref="V109:X109"/>
    <mergeCell ref="Y109:AA109"/>
    <mergeCell ref="A110:B110"/>
    <mergeCell ref="E110:F111"/>
    <mergeCell ref="G110:I111"/>
    <mergeCell ref="J110:L111"/>
    <mergeCell ref="M110:O111"/>
    <mergeCell ref="P110:R111"/>
    <mergeCell ref="S110:U111"/>
    <mergeCell ref="V110:X111"/>
    <mergeCell ref="Y110:AA111"/>
    <mergeCell ref="A111:D112"/>
    <mergeCell ref="E112:F112"/>
    <mergeCell ref="G112:I112"/>
    <mergeCell ref="J112:R112"/>
    <mergeCell ref="S112:AA112"/>
    <mergeCell ref="A169:D170"/>
    <mergeCell ref="E169:F170"/>
    <mergeCell ref="G169:I170"/>
    <mergeCell ref="J169:R169"/>
    <mergeCell ref="S169:AA169"/>
    <mergeCell ref="AB169:AB173"/>
    <mergeCell ref="J170:L170"/>
    <mergeCell ref="M170:O170"/>
    <mergeCell ref="P170:R170"/>
    <mergeCell ref="S170:U170"/>
    <mergeCell ref="V170:X170"/>
    <mergeCell ref="Y170:AA170"/>
    <mergeCell ref="A171:B171"/>
    <mergeCell ref="E171:F172"/>
    <mergeCell ref="G171:I172"/>
    <mergeCell ref="J171:L172"/>
    <mergeCell ref="M171:O172"/>
    <mergeCell ref="P171:R172"/>
    <mergeCell ref="S171:U172"/>
    <mergeCell ref="V171:X172"/>
    <mergeCell ref="Y171:AA172"/>
    <mergeCell ref="A172:D173"/>
    <mergeCell ref="E173:F173"/>
    <mergeCell ref="G173:I173"/>
    <mergeCell ref="J173:R173"/>
    <mergeCell ref="S173:AA173"/>
    <mergeCell ref="A230:D231"/>
    <mergeCell ref="E230:F231"/>
    <mergeCell ref="G230:I231"/>
    <mergeCell ref="J230:R230"/>
    <mergeCell ref="S230:AA230"/>
    <mergeCell ref="AB230:AB234"/>
    <mergeCell ref="J231:L231"/>
    <mergeCell ref="M231:O231"/>
    <mergeCell ref="P231:R231"/>
    <mergeCell ref="S231:U231"/>
    <mergeCell ref="V231:X231"/>
    <mergeCell ref="Y231:AA231"/>
    <mergeCell ref="A232:B232"/>
    <mergeCell ref="E232:F233"/>
    <mergeCell ref="G232:I233"/>
    <mergeCell ref="J232:L233"/>
    <mergeCell ref="M232:O233"/>
    <mergeCell ref="P232:R233"/>
    <mergeCell ref="S232:U233"/>
    <mergeCell ref="V232:X233"/>
    <mergeCell ref="Y232:AA233"/>
    <mergeCell ref="A233:D234"/>
    <mergeCell ref="E234:F234"/>
    <mergeCell ref="G234:I234"/>
    <mergeCell ref="J234:R234"/>
    <mergeCell ref="S234:AA234"/>
    <mergeCell ref="A291:D292"/>
    <mergeCell ref="E291:F292"/>
    <mergeCell ref="G291:I292"/>
    <mergeCell ref="J291:R291"/>
    <mergeCell ref="S291:AA291"/>
    <mergeCell ref="AB291:AB295"/>
    <mergeCell ref="J292:L292"/>
    <mergeCell ref="M292:O292"/>
    <mergeCell ref="P292:R292"/>
    <mergeCell ref="S292:U292"/>
    <mergeCell ref="V292:X292"/>
    <mergeCell ref="Y292:AA292"/>
    <mergeCell ref="A293:B293"/>
    <mergeCell ref="E293:F294"/>
    <mergeCell ref="G293:I294"/>
    <mergeCell ref="J293:L294"/>
    <mergeCell ref="M293:O294"/>
    <mergeCell ref="P293:R294"/>
    <mergeCell ref="S293:U294"/>
    <mergeCell ref="V293:X294"/>
    <mergeCell ref="Y293:AA294"/>
    <mergeCell ref="A294:D295"/>
    <mergeCell ref="E295:F295"/>
    <mergeCell ref="G295:I295"/>
    <mergeCell ref="J295:R295"/>
    <mergeCell ref="S295:AA295"/>
    <mergeCell ref="A352:D353"/>
    <mergeCell ref="E352:F353"/>
    <mergeCell ref="G352:I353"/>
    <mergeCell ref="J352:R352"/>
    <mergeCell ref="S352:AA352"/>
    <mergeCell ref="AB352:AB356"/>
    <mergeCell ref="J353:L353"/>
    <mergeCell ref="M353:O353"/>
    <mergeCell ref="P353:R353"/>
    <mergeCell ref="S353:U353"/>
    <mergeCell ref="V353:X353"/>
    <mergeCell ref="Y353:AA353"/>
    <mergeCell ref="A354:B354"/>
    <mergeCell ref="E354:F355"/>
    <mergeCell ref="G354:I355"/>
    <mergeCell ref="J354:L355"/>
    <mergeCell ref="M354:O355"/>
    <mergeCell ref="P354:R355"/>
    <mergeCell ref="S354:U355"/>
    <mergeCell ref="V354:X355"/>
    <mergeCell ref="Y354:AA355"/>
    <mergeCell ref="A355:D356"/>
    <mergeCell ref="E356:F356"/>
    <mergeCell ref="G356:I356"/>
    <mergeCell ref="J356:R356"/>
    <mergeCell ref="S356:AA356"/>
    <mergeCell ref="A474:D475"/>
    <mergeCell ref="E474:F475"/>
    <mergeCell ref="G474:I475"/>
    <mergeCell ref="J474:R474"/>
    <mergeCell ref="S474:AA474"/>
    <mergeCell ref="AB474:AB478"/>
    <mergeCell ref="J475:L475"/>
    <mergeCell ref="M475:O475"/>
    <mergeCell ref="P475:R475"/>
    <mergeCell ref="S475:U475"/>
    <mergeCell ref="V475:X475"/>
    <mergeCell ref="Y475:AA475"/>
    <mergeCell ref="A476:B476"/>
    <mergeCell ref="E476:F477"/>
    <mergeCell ref="G476:I477"/>
    <mergeCell ref="J476:L477"/>
    <mergeCell ref="M476:O477"/>
    <mergeCell ref="P476:R477"/>
    <mergeCell ref="S476:U477"/>
    <mergeCell ref="V476:X477"/>
    <mergeCell ref="Y476:AA477"/>
    <mergeCell ref="A477:D478"/>
    <mergeCell ref="E478:F478"/>
    <mergeCell ref="G478:I478"/>
    <mergeCell ref="J478:R478"/>
    <mergeCell ref="S478:AA478"/>
    <mergeCell ref="A535:D536"/>
    <mergeCell ref="E535:F536"/>
    <mergeCell ref="G535:I536"/>
    <mergeCell ref="J535:R535"/>
    <mergeCell ref="S535:AA535"/>
    <mergeCell ref="AB535:AB539"/>
    <mergeCell ref="J536:L536"/>
    <mergeCell ref="M536:O536"/>
    <mergeCell ref="P536:R536"/>
    <mergeCell ref="S536:U536"/>
    <mergeCell ref="V536:X536"/>
    <mergeCell ref="Y536:AA536"/>
    <mergeCell ref="A537:B537"/>
    <mergeCell ref="E537:F538"/>
    <mergeCell ref="G537:I538"/>
    <mergeCell ref="J537:L538"/>
    <mergeCell ref="M537:O538"/>
    <mergeCell ref="P537:R538"/>
    <mergeCell ref="S537:U538"/>
    <mergeCell ref="V537:X538"/>
    <mergeCell ref="Y537:AA538"/>
    <mergeCell ref="A538:D539"/>
    <mergeCell ref="E539:F539"/>
    <mergeCell ref="G539:I539"/>
    <mergeCell ref="J539:R539"/>
    <mergeCell ref="S539:AA539"/>
    <mergeCell ref="A596:D597"/>
    <mergeCell ref="E596:F597"/>
    <mergeCell ref="G596:I597"/>
    <mergeCell ref="J596:R596"/>
    <mergeCell ref="S596:AA596"/>
    <mergeCell ref="AB596:AB600"/>
    <mergeCell ref="J597:L597"/>
    <mergeCell ref="M597:O597"/>
    <mergeCell ref="P597:R597"/>
    <mergeCell ref="S597:U597"/>
    <mergeCell ref="V597:X597"/>
    <mergeCell ref="Y597:AA597"/>
    <mergeCell ref="A598:B598"/>
    <mergeCell ref="E598:F599"/>
    <mergeCell ref="G598:I599"/>
    <mergeCell ref="J598:L599"/>
    <mergeCell ref="M598:O599"/>
    <mergeCell ref="P598:R599"/>
    <mergeCell ref="S598:U599"/>
    <mergeCell ref="V598:X599"/>
    <mergeCell ref="Y598:AA599"/>
    <mergeCell ref="A599:D600"/>
    <mergeCell ref="E600:F600"/>
    <mergeCell ref="G600:I600"/>
    <mergeCell ref="J600:R600"/>
    <mergeCell ref="S600:AA600"/>
  </mergeCells>
  <conditionalFormatting sqref="AB11">
    <cfRule type="cellIs" dxfId="1518" priority="764" operator="equal">
      <formula>0</formula>
    </cfRule>
    <cfRule type="cellIs" dxfId="1517" priority="765" operator="between">
      <formula>20</formula>
      <formula>25</formula>
    </cfRule>
    <cfRule type="cellIs" dxfId="1516" priority="766" operator="between">
      <formula>15</formula>
      <formula>19.99</formula>
    </cfRule>
    <cfRule type="cellIs" dxfId="1515" priority="767" operator="between">
      <formula>10</formula>
      <formula>14.99</formula>
    </cfRule>
    <cfRule type="cellIs" dxfId="1514" priority="768" operator="between">
      <formula>5</formula>
      <formula>9.99</formula>
    </cfRule>
    <cfRule type="cellIs" dxfId="1513" priority="769" operator="between">
      <formula>0.001</formula>
      <formula>4.99</formula>
    </cfRule>
    <cfRule type="cellIs" dxfId="1512" priority="770" operator="equal">
      <formula>0</formula>
    </cfRule>
  </conditionalFormatting>
  <conditionalFormatting sqref="AB17">
    <cfRule type="cellIs" dxfId="1511" priority="2024" operator="equal">
      <formula>0</formula>
    </cfRule>
    <cfRule type="cellIs" dxfId="1510" priority="2025" operator="between">
      <formula>20</formula>
      <formula>25</formula>
    </cfRule>
    <cfRule type="cellIs" dxfId="1509" priority="2026" operator="between">
      <formula>15</formula>
      <formula>19.99</formula>
    </cfRule>
    <cfRule type="cellIs" dxfId="1508" priority="2027" operator="between">
      <formula>10</formula>
      <formula>14.99</formula>
    </cfRule>
    <cfRule type="cellIs" dxfId="1507" priority="2028" operator="between">
      <formula>5</formula>
      <formula>9.99</formula>
    </cfRule>
    <cfRule type="cellIs" dxfId="1506" priority="2029" operator="between">
      <formula>0.001</formula>
      <formula>4.99</formula>
    </cfRule>
    <cfRule type="cellIs" dxfId="1505" priority="2030" operator="equal">
      <formula>0</formula>
    </cfRule>
  </conditionalFormatting>
  <conditionalFormatting sqref="AB23">
    <cfRule type="cellIs" dxfId="1504" priority="2017" operator="equal">
      <formula>0</formula>
    </cfRule>
    <cfRule type="cellIs" dxfId="1503" priority="2018" operator="between">
      <formula>20</formula>
      <formula>25</formula>
    </cfRule>
    <cfRule type="cellIs" dxfId="1502" priority="2019" operator="between">
      <formula>15</formula>
      <formula>19.99</formula>
    </cfRule>
    <cfRule type="cellIs" dxfId="1501" priority="2020" operator="between">
      <formula>10</formula>
      <formula>14.99</formula>
    </cfRule>
    <cfRule type="cellIs" dxfId="1500" priority="2021" operator="between">
      <formula>5</formula>
      <formula>9.99</formula>
    </cfRule>
    <cfRule type="cellIs" dxfId="1499" priority="2022" operator="between">
      <formula>0.001</formula>
      <formula>4.99</formula>
    </cfRule>
    <cfRule type="cellIs" dxfId="1498" priority="2023" operator="equal">
      <formula>0</formula>
    </cfRule>
  </conditionalFormatting>
  <conditionalFormatting sqref="AB29">
    <cfRule type="cellIs" dxfId="1497" priority="2010" operator="equal">
      <formula>0</formula>
    </cfRule>
    <cfRule type="cellIs" dxfId="1496" priority="2011" operator="between">
      <formula>20</formula>
      <formula>25</formula>
    </cfRule>
    <cfRule type="cellIs" dxfId="1495" priority="2012" operator="between">
      <formula>15</formula>
      <formula>19.99</formula>
    </cfRule>
    <cfRule type="cellIs" dxfId="1494" priority="2013" operator="between">
      <formula>10</formula>
      <formula>14.99</formula>
    </cfRule>
    <cfRule type="cellIs" dxfId="1493" priority="2014" operator="between">
      <formula>5</formula>
      <formula>9.99</formula>
    </cfRule>
    <cfRule type="cellIs" dxfId="1492" priority="2015" operator="between">
      <formula>0.001</formula>
      <formula>4.99</formula>
    </cfRule>
    <cfRule type="cellIs" dxfId="1491" priority="2016" operator="equal">
      <formula>0</formula>
    </cfRule>
  </conditionalFormatting>
  <conditionalFormatting sqref="AB35">
    <cfRule type="cellIs" dxfId="1490" priority="2003" operator="equal">
      <formula>0</formula>
    </cfRule>
    <cfRule type="cellIs" dxfId="1489" priority="2004" operator="between">
      <formula>20</formula>
      <formula>25</formula>
    </cfRule>
    <cfRule type="cellIs" dxfId="1488" priority="2005" operator="between">
      <formula>15</formula>
      <formula>19.99</formula>
    </cfRule>
    <cfRule type="cellIs" dxfId="1487" priority="2006" operator="between">
      <formula>10</formula>
      <formula>14.99</formula>
    </cfRule>
    <cfRule type="cellIs" dxfId="1486" priority="2007" operator="between">
      <formula>5</formula>
      <formula>9.99</formula>
    </cfRule>
    <cfRule type="cellIs" dxfId="1485" priority="2008" operator="between">
      <formula>0.001</formula>
      <formula>4.99</formula>
    </cfRule>
    <cfRule type="cellIs" dxfId="1484" priority="2009" operator="equal">
      <formula>0</formula>
    </cfRule>
  </conditionalFormatting>
  <conditionalFormatting sqref="AB41">
    <cfRule type="cellIs" dxfId="1483" priority="1996" operator="equal">
      <formula>0</formula>
    </cfRule>
    <cfRule type="cellIs" dxfId="1482" priority="1997" operator="between">
      <formula>20</formula>
      <formula>25</formula>
    </cfRule>
    <cfRule type="cellIs" dxfId="1481" priority="1998" operator="between">
      <formula>15</formula>
      <formula>19.99</formula>
    </cfRule>
    <cfRule type="cellIs" dxfId="1480" priority="1999" operator="between">
      <formula>10</formula>
      <formula>14.99</formula>
    </cfRule>
    <cfRule type="cellIs" dxfId="1479" priority="2000" operator="between">
      <formula>5</formula>
      <formula>9.99</formula>
    </cfRule>
    <cfRule type="cellIs" dxfId="1478" priority="2001" operator="between">
      <formula>0.001</formula>
      <formula>4.99</formula>
    </cfRule>
    <cfRule type="cellIs" dxfId="1477" priority="2002" operator="equal">
      <formula>0</formula>
    </cfRule>
  </conditionalFormatting>
  <conditionalFormatting sqref="AB47">
    <cfRule type="cellIs" dxfId="1476" priority="1989" operator="equal">
      <formula>0</formula>
    </cfRule>
    <cfRule type="cellIs" dxfId="1475" priority="1990" operator="between">
      <formula>20</formula>
      <formula>25</formula>
    </cfRule>
    <cfRule type="cellIs" dxfId="1474" priority="1991" operator="between">
      <formula>15</formula>
      <formula>19.99</formula>
    </cfRule>
    <cfRule type="cellIs" dxfId="1473" priority="1992" operator="between">
      <formula>10</formula>
      <formula>14.99</formula>
    </cfRule>
    <cfRule type="cellIs" dxfId="1472" priority="1993" operator="between">
      <formula>5</formula>
      <formula>9.99</formula>
    </cfRule>
    <cfRule type="cellIs" dxfId="1471" priority="1994" operator="between">
      <formula>0.001</formula>
      <formula>4.99</formula>
    </cfRule>
    <cfRule type="cellIs" dxfId="1470" priority="1995" operator="equal">
      <formula>0</formula>
    </cfRule>
  </conditionalFormatting>
  <conditionalFormatting sqref="AB53">
    <cfRule type="cellIs" dxfId="1469" priority="183" operator="equal">
      <formula>0</formula>
    </cfRule>
    <cfRule type="cellIs" dxfId="1468" priority="184" operator="between">
      <formula>20</formula>
      <formula>25</formula>
    </cfRule>
    <cfRule type="cellIs" dxfId="1467" priority="185" operator="between">
      <formula>15</formula>
      <formula>19.99</formula>
    </cfRule>
    <cfRule type="cellIs" dxfId="1466" priority="186" operator="between">
      <formula>10</formula>
      <formula>14.99</formula>
    </cfRule>
    <cfRule type="cellIs" dxfId="1465" priority="187" operator="between">
      <formula>5</formula>
      <formula>9.99</formula>
    </cfRule>
    <cfRule type="cellIs" dxfId="1464" priority="188" operator="between">
      <formula>0.001</formula>
      <formula>4.99</formula>
    </cfRule>
    <cfRule type="cellIs" dxfId="1463" priority="189" operator="equal">
      <formula>0</formula>
    </cfRule>
  </conditionalFormatting>
  <conditionalFormatting sqref="AB59">
    <cfRule type="cellIs" dxfId="1462" priority="106" operator="equal">
      <formula>0</formula>
    </cfRule>
    <cfRule type="cellIs" dxfId="1461" priority="107" operator="between">
      <formula>20</formula>
      <formula>25</formula>
    </cfRule>
    <cfRule type="cellIs" dxfId="1460" priority="108" operator="between">
      <formula>15</formula>
      <formula>19.99</formula>
    </cfRule>
    <cfRule type="cellIs" dxfId="1459" priority="109" operator="between">
      <formula>10</formula>
      <formula>14.99</formula>
    </cfRule>
    <cfRule type="cellIs" dxfId="1458" priority="110" operator="between">
      <formula>5</formula>
      <formula>9.99</formula>
    </cfRule>
    <cfRule type="cellIs" dxfId="1457" priority="111" operator="between">
      <formula>0.001</formula>
      <formula>4.99</formula>
    </cfRule>
    <cfRule type="cellIs" dxfId="1456" priority="112" operator="equal">
      <formula>0</formula>
    </cfRule>
  </conditionalFormatting>
  <conditionalFormatting sqref="AB65">
    <cfRule type="cellIs" dxfId="1455" priority="1968" operator="equal">
      <formula>0</formula>
    </cfRule>
    <cfRule type="cellIs" dxfId="1454" priority="1969" operator="between">
      <formula>20</formula>
      <formula>25</formula>
    </cfRule>
    <cfRule type="cellIs" dxfId="1453" priority="1970" operator="between">
      <formula>15</formula>
      <formula>19.99</formula>
    </cfRule>
    <cfRule type="cellIs" dxfId="1452" priority="1971" operator="between">
      <formula>10</formula>
      <formula>14.99</formula>
    </cfRule>
    <cfRule type="cellIs" dxfId="1451" priority="1972" operator="between">
      <formula>5</formula>
      <formula>9.99</formula>
    </cfRule>
    <cfRule type="cellIs" dxfId="1450" priority="1973" operator="between">
      <formula>0.001</formula>
      <formula>4.99</formula>
    </cfRule>
    <cfRule type="cellIs" dxfId="1449" priority="1974" operator="equal">
      <formula>0</formula>
    </cfRule>
  </conditionalFormatting>
  <conditionalFormatting sqref="AB72">
    <cfRule type="cellIs" dxfId="1448" priority="687" operator="equal">
      <formula>0</formula>
    </cfRule>
    <cfRule type="cellIs" dxfId="1447" priority="688" operator="between">
      <formula>20</formula>
      <formula>25</formula>
    </cfRule>
    <cfRule type="cellIs" dxfId="1446" priority="689" operator="between">
      <formula>15</formula>
      <formula>19.99</formula>
    </cfRule>
    <cfRule type="cellIs" dxfId="1445" priority="690" operator="between">
      <formula>10</formula>
      <formula>14.99</formula>
    </cfRule>
    <cfRule type="cellIs" dxfId="1444" priority="691" operator="between">
      <formula>5</formula>
      <formula>9.99</formula>
    </cfRule>
    <cfRule type="cellIs" dxfId="1443" priority="692" operator="between">
      <formula>0.001</formula>
      <formula>4.99</formula>
    </cfRule>
    <cfRule type="cellIs" dxfId="1442" priority="693" operator="equal">
      <formula>0</formula>
    </cfRule>
  </conditionalFormatting>
  <conditionalFormatting sqref="AB78">
    <cfRule type="cellIs" dxfId="1441" priority="750" operator="equal">
      <formula>0</formula>
    </cfRule>
    <cfRule type="cellIs" dxfId="1440" priority="751" operator="between">
      <formula>20</formula>
      <formula>25</formula>
    </cfRule>
    <cfRule type="cellIs" dxfId="1439" priority="752" operator="between">
      <formula>15</formula>
      <formula>19.99</formula>
    </cfRule>
    <cfRule type="cellIs" dxfId="1438" priority="753" operator="between">
      <formula>10</formula>
      <formula>14.99</formula>
    </cfRule>
    <cfRule type="cellIs" dxfId="1437" priority="754" operator="between">
      <formula>5</formula>
      <formula>9.99</formula>
    </cfRule>
    <cfRule type="cellIs" dxfId="1436" priority="755" operator="between">
      <formula>0.001</formula>
      <formula>4.99</formula>
    </cfRule>
    <cfRule type="cellIs" dxfId="1435" priority="756" operator="equal">
      <formula>0</formula>
    </cfRule>
  </conditionalFormatting>
  <conditionalFormatting sqref="AB84">
    <cfRule type="cellIs" dxfId="1434" priority="743" operator="equal">
      <formula>0</formula>
    </cfRule>
    <cfRule type="cellIs" dxfId="1433" priority="744" operator="between">
      <formula>20</formula>
      <formula>25</formula>
    </cfRule>
    <cfRule type="cellIs" dxfId="1432" priority="745" operator="between">
      <formula>15</formula>
      <formula>19.99</formula>
    </cfRule>
    <cfRule type="cellIs" dxfId="1431" priority="746" operator="between">
      <formula>10</formula>
      <formula>14.99</formula>
    </cfRule>
    <cfRule type="cellIs" dxfId="1430" priority="747" operator="between">
      <formula>5</formula>
      <formula>9.99</formula>
    </cfRule>
    <cfRule type="cellIs" dxfId="1429" priority="748" operator="between">
      <formula>0.001</formula>
      <formula>4.99</formula>
    </cfRule>
    <cfRule type="cellIs" dxfId="1428" priority="749" operator="equal">
      <formula>0</formula>
    </cfRule>
  </conditionalFormatting>
  <conditionalFormatting sqref="AB90">
    <cfRule type="cellIs" dxfId="1427" priority="736" operator="equal">
      <formula>0</formula>
    </cfRule>
    <cfRule type="cellIs" dxfId="1426" priority="737" operator="between">
      <formula>20</formula>
      <formula>25</formula>
    </cfRule>
    <cfRule type="cellIs" dxfId="1425" priority="738" operator="between">
      <formula>15</formula>
      <formula>19.99</formula>
    </cfRule>
    <cfRule type="cellIs" dxfId="1424" priority="739" operator="between">
      <formula>10</formula>
      <formula>14.99</formula>
    </cfRule>
    <cfRule type="cellIs" dxfId="1423" priority="740" operator="between">
      <formula>5</formula>
      <formula>9.99</formula>
    </cfRule>
    <cfRule type="cellIs" dxfId="1422" priority="741" operator="between">
      <formula>0.001</formula>
      <formula>4.99</formula>
    </cfRule>
    <cfRule type="cellIs" dxfId="1421" priority="742" operator="equal">
      <formula>0</formula>
    </cfRule>
  </conditionalFormatting>
  <conditionalFormatting sqref="AB96">
    <cfRule type="cellIs" dxfId="1420" priority="729" operator="equal">
      <formula>0</formula>
    </cfRule>
    <cfRule type="cellIs" dxfId="1419" priority="730" operator="between">
      <formula>20</formula>
      <formula>25</formula>
    </cfRule>
    <cfRule type="cellIs" dxfId="1418" priority="731" operator="between">
      <formula>15</formula>
      <formula>19.99</formula>
    </cfRule>
    <cfRule type="cellIs" dxfId="1417" priority="732" operator="between">
      <formula>10</formula>
      <formula>14.99</formula>
    </cfRule>
    <cfRule type="cellIs" dxfId="1416" priority="733" operator="between">
      <formula>5</formula>
      <formula>9.99</formula>
    </cfRule>
    <cfRule type="cellIs" dxfId="1415" priority="734" operator="between">
      <formula>0.001</formula>
      <formula>4.99</formula>
    </cfRule>
    <cfRule type="cellIs" dxfId="1414" priority="735" operator="equal">
      <formula>0</formula>
    </cfRule>
  </conditionalFormatting>
  <conditionalFormatting sqref="AB102">
    <cfRule type="cellIs" dxfId="1413" priority="722" operator="equal">
      <formula>0</formula>
    </cfRule>
    <cfRule type="cellIs" dxfId="1412" priority="723" operator="between">
      <formula>20</formula>
      <formula>25</formula>
    </cfRule>
    <cfRule type="cellIs" dxfId="1411" priority="724" operator="between">
      <formula>15</formula>
      <formula>19.99</formula>
    </cfRule>
    <cfRule type="cellIs" dxfId="1410" priority="725" operator="between">
      <formula>10</formula>
      <formula>14.99</formula>
    </cfRule>
    <cfRule type="cellIs" dxfId="1409" priority="726" operator="between">
      <formula>5</formula>
      <formula>9.99</formula>
    </cfRule>
    <cfRule type="cellIs" dxfId="1408" priority="727" operator="between">
      <formula>0.001</formula>
      <formula>4.99</formula>
    </cfRule>
    <cfRule type="cellIs" dxfId="1407" priority="728" operator="equal">
      <formula>0</formula>
    </cfRule>
  </conditionalFormatting>
  <conditionalFormatting sqref="AB108">
    <cfRule type="cellIs" dxfId="1406" priority="57" operator="equal">
      <formula>0</formula>
    </cfRule>
    <cfRule type="cellIs" dxfId="1405" priority="58" operator="between">
      <formula>20</formula>
      <formula>25</formula>
    </cfRule>
    <cfRule type="cellIs" dxfId="1404" priority="59" operator="between">
      <formula>15</formula>
      <formula>19.99</formula>
    </cfRule>
    <cfRule type="cellIs" dxfId="1403" priority="60" operator="between">
      <formula>10</formula>
      <formula>14.99</formula>
    </cfRule>
    <cfRule type="cellIs" dxfId="1402" priority="61" operator="between">
      <formula>5</formula>
      <formula>9.99</formula>
    </cfRule>
    <cfRule type="cellIs" dxfId="1401" priority="62" operator="between">
      <formula>0.001</formula>
      <formula>4.99</formula>
    </cfRule>
    <cfRule type="cellIs" dxfId="1400" priority="63" operator="equal">
      <formula>0</formula>
    </cfRule>
  </conditionalFormatting>
  <conditionalFormatting sqref="AB114">
    <cfRule type="cellIs" dxfId="1399" priority="50" operator="equal">
      <formula>0</formula>
    </cfRule>
    <cfRule type="cellIs" dxfId="1398" priority="51" operator="between">
      <formula>20</formula>
      <formula>25</formula>
    </cfRule>
    <cfRule type="cellIs" dxfId="1397" priority="52" operator="between">
      <formula>15</formula>
      <formula>19.99</formula>
    </cfRule>
    <cfRule type="cellIs" dxfId="1396" priority="53" operator="between">
      <formula>10</formula>
      <formula>14.99</formula>
    </cfRule>
    <cfRule type="cellIs" dxfId="1395" priority="54" operator="between">
      <formula>5</formula>
      <formula>9.99</formula>
    </cfRule>
    <cfRule type="cellIs" dxfId="1394" priority="55" operator="between">
      <formula>0.001</formula>
      <formula>4.99</formula>
    </cfRule>
    <cfRule type="cellIs" dxfId="1393" priority="56" operator="equal">
      <formula>0</formula>
    </cfRule>
  </conditionalFormatting>
  <conditionalFormatting sqref="AB120">
    <cfRule type="cellIs" dxfId="1392" priority="162" operator="equal">
      <formula>0</formula>
    </cfRule>
    <cfRule type="cellIs" dxfId="1391" priority="163" operator="between">
      <formula>20</formula>
      <formula>25</formula>
    </cfRule>
    <cfRule type="cellIs" dxfId="1390" priority="164" operator="between">
      <formula>15</formula>
      <formula>19.99</formula>
    </cfRule>
    <cfRule type="cellIs" dxfId="1389" priority="165" operator="between">
      <formula>10</formula>
      <formula>14.99</formula>
    </cfRule>
    <cfRule type="cellIs" dxfId="1388" priority="166" operator="between">
      <formula>5</formula>
      <formula>9.99</formula>
    </cfRule>
    <cfRule type="cellIs" dxfId="1387" priority="167" operator="between">
      <formula>0.001</formula>
      <formula>4.99</formula>
    </cfRule>
    <cfRule type="cellIs" dxfId="1386" priority="168" operator="equal">
      <formula>0</formula>
    </cfRule>
  </conditionalFormatting>
  <conditionalFormatting sqref="AB126">
    <cfRule type="cellIs" dxfId="1385" priority="694" operator="equal">
      <formula>0</formula>
    </cfRule>
    <cfRule type="cellIs" dxfId="1384" priority="695" operator="between">
      <formula>20</formula>
      <formula>25</formula>
    </cfRule>
    <cfRule type="cellIs" dxfId="1383" priority="696" operator="between">
      <formula>15</formula>
      <formula>19.99</formula>
    </cfRule>
    <cfRule type="cellIs" dxfId="1382" priority="697" operator="between">
      <formula>10</formula>
      <formula>14.99</formula>
    </cfRule>
    <cfRule type="cellIs" dxfId="1381" priority="698" operator="between">
      <formula>5</formula>
      <formula>9.99</formula>
    </cfRule>
    <cfRule type="cellIs" dxfId="1380" priority="699" operator="between">
      <formula>0.001</formula>
      <formula>4.99</formula>
    </cfRule>
    <cfRule type="cellIs" dxfId="1379" priority="700" operator="equal">
      <formula>0</formula>
    </cfRule>
  </conditionalFormatting>
  <conditionalFormatting sqref="AB133">
    <cfRule type="cellIs" dxfId="1378" priority="617" operator="equal">
      <formula>0</formula>
    </cfRule>
    <cfRule type="cellIs" dxfId="1377" priority="618" operator="between">
      <formula>20</formula>
      <formula>25</formula>
    </cfRule>
    <cfRule type="cellIs" dxfId="1376" priority="619" operator="between">
      <formula>15</formula>
      <formula>19.99</formula>
    </cfRule>
    <cfRule type="cellIs" dxfId="1375" priority="620" operator="between">
      <formula>10</formula>
      <formula>14.99</formula>
    </cfRule>
    <cfRule type="cellIs" dxfId="1374" priority="621" operator="between">
      <formula>5</formula>
      <formula>9.99</formula>
    </cfRule>
    <cfRule type="cellIs" dxfId="1373" priority="622" operator="between">
      <formula>0.001</formula>
      <formula>4.99</formula>
    </cfRule>
    <cfRule type="cellIs" dxfId="1372" priority="623" operator="equal">
      <formula>0</formula>
    </cfRule>
  </conditionalFormatting>
  <conditionalFormatting sqref="AB139">
    <cfRule type="cellIs" dxfId="1371" priority="680" operator="equal">
      <formula>0</formula>
    </cfRule>
    <cfRule type="cellIs" dxfId="1370" priority="681" operator="between">
      <formula>20</formula>
      <formula>25</formula>
    </cfRule>
    <cfRule type="cellIs" dxfId="1369" priority="682" operator="between">
      <formula>15</formula>
      <formula>19.99</formula>
    </cfRule>
    <cfRule type="cellIs" dxfId="1368" priority="683" operator="between">
      <formula>10</formula>
      <formula>14.99</formula>
    </cfRule>
    <cfRule type="cellIs" dxfId="1367" priority="684" operator="between">
      <formula>5</formula>
      <formula>9.99</formula>
    </cfRule>
    <cfRule type="cellIs" dxfId="1366" priority="685" operator="between">
      <formula>0.001</formula>
      <formula>4.99</formula>
    </cfRule>
    <cfRule type="cellIs" dxfId="1365" priority="686" operator="equal">
      <formula>0</formula>
    </cfRule>
  </conditionalFormatting>
  <conditionalFormatting sqref="AB145">
    <cfRule type="cellIs" dxfId="1364" priority="673" operator="equal">
      <formula>0</formula>
    </cfRule>
    <cfRule type="cellIs" dxfId="1363" priority="674" operator="between">
      <formula>20</formula>
      <formula>25</formula>
    </cfRule>
    <cfRule type="cellIs" dxfId="1362" priority="675" operator="between">
      <formula>15</formula>
      <formula>19.99</formula>
    </cfRule>
    <cfRule type="cellIs" dxfId="1361" priority="676" operator="between">
      <formula>10</formula>
      <formula>14.99</formula>
    </cfRule>
    <cfRule type="cellIs" dxfId="1360" priority="677" operator="between">
      <formula>5</formula>
      <formula>9.99</formula>
    </cfRule>
    <cfRule type="cellIs" dxfId="1359" priority="678" operator="between">
      <formula>0.001</formula>
      <formula>4.99</formula>
    </cfRule>
    <cfRule type="cellIs" dxfId="1358" priority="679" operator="equal">
      <formula>0</formula>
    </cfRule>
  </conditionalFormatting>
  <conditionalFormatting sqref="AB151">
    <cfRule type="cellIs" dxfId="1357" priority="666" operator="equal">
      <formula>0</formula>
    </cfRule>
    <cfRule type="cellIs" dxfId="1356" priority="667" operator="between">
      <formula>20</formula>
      <formula>25</formula>
    </cfRule>
    <cfRule type="cellIs" dxfId="1355" priority="668" operator="between">
      <formula>15</formula>
      <formula>19.99</formula>
    </cfRule>
    <cfRule type="cellIs" dxfId="1354" priority="669" operator="between">
      <formula>10</formula>
      <formula>14.99</formula>
    </cfRule>
    <cfRule type="cellIs" dxfId="1353" priority="670" operator="between">
      <formula>5</formula>
      <formula>9.99</formula>
    </cfRule>
    <cfRule type="cellIs" dxfId="1352" priority="671" operator="between">
      <formula>0.001</formula>
      <formula>4.99</formula>
    </cfRule>
    <cfRule type="cellIs" dxfId="1351" priority="672" operator="equal">
      <formula>0</formula>
    </cfRule>
  </conditionalFormatting>
  <conditionalFormatting sqref="AB157">
    <cfRule type="cellIs" dxfId="1350" priority="659" operator="equal">
      <formula>0</formula>
    </cfRule>
    <cfRule type="cellIs" dxfId="1349" priority="660" operator="between">
      <formula>20</formula>
      <formula>25</formula>
    </cfRule>
    <cfRule type="cellIs" dxfId="1348" priority="661" operator="between">
      <formula>15</formula>
      <formula>19.99</formula>
    </cfRule>
    <cfRule type="cellIs" dxfId="1347" priority="662" operator="between">
      <formula>10</formula>
      <formula>14.99</formula>
    </cfRule>
    <cfRule type="cellIs" dxfId="1346" priority="663" operator="between">
      <formula>5</formula>
      <formula>9.99</formula>
    </cfRule>
    <cfRule type="cellIs" dxfId="1345" priority="664" operator="between">
      <formula>0.001</formula>
      <formula>4.99</formula>
    </cfRule>
    <cfRule type="cellIs" dxfId="1344" priority="665" operator="equal">
      <formula>0</formula>
    </cfRule>
  </conditionalFormatting>
  <conditionalFormatting sqref="AB163">
    <cfRule type="cellIs" dxfId="1343" priority="652" operator="equal">
      <formula>0</formula>
    </cfRule>
    <cfRule type="cellIs" dxfId="1342" priority="653" operator="between">
      <formula>20</formula>
      <formula>25</formula>
    </cfRule>
    <cfRule type="cellIs" dxfId="1341" priority="654" operator="between">
      <formula>15</formula>
      <formula>19.99</formula>
    </cfRule>
    <cfRule type="cellIs" dxfId="1340" priority="655" operator="between">
      <formula>10</formula>
      <formula>14.99</formula>
    </cfRule>
    <cfRule type="cellIs" dxfId="1339" priority="656" operator="between">
      <formula>5</formula>
      <formula>9.99</formula>
    </cfRule>
    <cfRule type="cellIs" dxfId="1338" priority="657" operator="between">
      <formula>0.001</formula>
      <formula>4.99</formula>
    </cfRule>
    <cfRule type="cellIs" dxfId="1337" priority="658" operator="equal">
      <formula>0</formula>
    </cfRule>
  </conditionalFormatting>
  <conditionalFormatting sqref="AB169">
    <cfRule type="cellIs" dxfId="1336" priority="43" operator="equal">
      <formula>0</formula>
    </cfRule>
    <cfRule type="cellIs" dxfId="1335" priority="44" operator="between">
      <formula>20</formula>
      <formula>25</formula>
    </cfRule>
    <cfRule type="cellIs" dxfId="1334" priority="45" operator="between">
      <formula>15</formula>
      <formula>19.99</formula>
    </cfRule>
    <cfRule type="cellIs" dxfId="1333" priority="46" operator="between">
      <formula>10</formula>
      <formula>14.99</formula>
    </cfRule>
    <cfRule type="cellIs" dxfId="1332" priority="47" operator="between">
      <formula>5</formula>
      <formula>9.99</formula>
    </cfRule>
    <cfRule type="cellIs" dxfId="1331" priority="48" operator="between">
      <formula>0.001</formula>
      <formula>4.99</formula>
    </cfRule>
    <cfRule type="cellIs" dxfId="1330" priority="49" operator="equal">
      <formula>0</formula>
    </cfRule>
  </conditionalFormatting>
  <conditionalFormatting sqref="AB175">
    <cfRule type="cellIs" dxfId="1329" priority="155" operator="equal">
      <formula>0</formula>
    </cfRule>
    <cfRule type="cellIs" dxfId="1328" priority="156" operator="between">
      <formula>20</formula>
      <formula>25</formula>
    </cfRule>
    <cfRule type="cellIs" dxfId="1327" priority="157" operator="between">
      <formula>15</formula>
      <formula>19.99</formula>
    </cfRule>
    <cfRule type="cellIs" dxfId="1326" priority="158" operator="between">
      <formula>10</formula>
      <formula>14.99</formula>
    </cfRule>
    <cfRule type="cellIs" dxfId="1325" priority="159" operator="between">
      <formula>5</formula>
      <formula>9.99</formula>
    </cfRule>
    <cfRule type="cellIs" dxfId="1324" priority="160" operator="between">
      <formula>0.001</formula>
      <formula>4.99</formula>
    </cfRule>
    <cfRule type="cellIs" dxfId="1323" priority="161" operator="equal">
      <formula>0</formula>
    </cfRule>
  </conditionalFormatting>
  <conditionalFormatting sqref="AB181">
    <cfRule type="cellIs" dxfId="1322" priority="645" operator="equal">
      <formula>0</formula>
    </cfRule>
    <cfRule type="cellIs" dxfId="1321" priority="646" operator="between">
      <formula>20</formula>
      <formula>25</formula>
    </cfRule>
    <cfRule type="cellIs" dxfId="1320" priority="647" operator="between">
      <formula>15</formula>
      <formula>19.99</formula>
    </cfRule>
    <cfRule type="cellIs" dxfId="1319" priority="648" operator="between">
      <formula>10</formula>
      <formula>14.99</formula>
    </cfRule>
    <cfRule type="cellIs" dxfId="1318" priority="649" operator="between">
      <formula>5</formula>
      <formula>9.99</formula>
    </cfRule>
    <cfRule type="cellIs" dxfId="1317" priority="650" operator="between">
      <formula>0.001</formula>
      <formula>4.99</formula>
    </cfRule>
    <cfRule type="cellIs" dxfId="1316" priority="651" operator="equal">
      <formula>0</formula>
    </cfRule>
  </conditionalFormatting>
  <conditionalFormatting sqref="AB187">
    <cfRule type="cellIs" dxfId="1315" priority="624" operator="equal">
      <formula>0</formula>
    </cfRule>
    <cfRule type="cellIs" dxfId="1314" priority="625" operator="between">
      <formula>20</formula>
      <formula>25</formula>
    </cfRule>
    <cfRule type="cellIs" dxfId="1313" priority="626" operator="between">
      <formula>15</formula>
      <formula>19.99</formula>
    </cfRule>
    <cfRule type="cellIs" dxfId="1312" priority="627" operator="between">
      <formula>10</formula>
      <formula>14.99</formula>
    </cfRule>
    <cfRule type="cellIs" dxfId="1311" priority="628" operator="between">
      <formula>5</formula>
      <formula>9.99</formula>
    </cfRule>
    <cfRule type="cellIs" dxfId="1310" priority="629" operator="between">
      <formula>0.001</formula>
      <formula>4.99</formula>
    </cfRule>
    <cfRule type="cellIs" dxfId="1309" priority="630" operator="equal">
      <formula>0</formula>
    </cfRule>
  </conditionalFormatting>
  <conditionalFormatting sqref="AB194">
    <cfRule type="cellIs" dxfId="1308" priority="547" operator="equal">
      <formula>0</formula>
    </cfRule>
    <cfRule type="cellIs" dxfId="1307" priority="548" operator="between">
      <formula>20</formula>
      <formula>25</formula>
    </cfRule>
    <cfRule type="cellIs" dxfId="1306" priority="549" operator="between">
      <formula>15</formula>
      <formula>19.99</formula>
    </cfRule>
    <cfRule type="cellIs" dxfId="1305" priority="550" operator="between">
      <formula>10</formula>
      <formula>14.99</formula>
    </cfRule>
    <cfRule type="cellIs" dxfId="1304" priority="551" operator="between">
      <formula>5</formula>
      <formula>9.99</formula>
    </cfRule>
    <cfRule type="cellIs" dxfId="1303" priority="552" operator="between">
      <formula>0.001</formula>
      <formula>4.99</formula>
    </cfRule>
    <cfRule type="cellIs" dxfId="1302" priority="553" operator="equal">
      <formula>0</formula>
    </cfRule>
  </conditionalFormatting>
  <conditionalFormatting sqref="AB200">
    <cfRule type="cellIs" dxfId="1301" priority="610" operator="equal">
      <formula>0</formula>
    </cfRule>
    <cfRule type="cellIs" dxfId="1300" priority="611" operator="between">
      <formula>20</formula>
      <formula>25</formula>
    </cfRule>
    <cfRule type="cellIs" dxfId="1299" priority="612" operator="between">
      <formula>15</formula>
      <formula>19.99</formula>
    </cfRule>
    <cfRule type="cellIs" dxfId="1298" priority="613" operator="between">
      <formula>10</formula>
      <formula>14.99</formula>
    </cfRule>
    <cfRule type="cellIs" dxfId="1297" priority="614" operator="between">
      <formula>5</formula>
      <formula>9.99</formula>
    </cfRule>
    <cfRule type="cellIs" dxfId="1296" priority="615" operator="between">
      <formula>0.001</formula>
      <formula>4.99</formula>
    </cfRule>
    <cfRule type="cellIs" dxfId="1295" priority="616" operator="equal">
      <formula>0</formula>
    </cfRule>
  </conditionalFormatting>
  <conditionalFormatting sqref="AB206">
    <cfRule type="cellIs" dxfId="1294" priority="603" operator="equal">
      <formula>0</formula>
    </cfRule>
    <cfRule type="cellIs" dxfId="1293" priority="604" operator="between">
      <formula>20</formula>
      <formula>25</formula>
    </cfRule>
    <cfRule type="cellIs" dxfId="1292" priority="605" operator="between">
      <formula>15</formula>
      <formula>19.99</formula>
    </cfRule>
    <cfRule type="cellIs" dxfId="1291" priority="606" operator="between">
      <formula>10</formula>
      <formula>14.99</formula>
    </cfRule>
    <cfRule type="cellIs" dxfId="1290" priority="607" operator="between">
      <formula>5</formula>
      <formula>9.99</formula>
    </cfRule>
    <cfRule type="cellIs" dxfId="1289" priority="608" operator="between">
      <formula>0.001</formula>
      <formula>4.99</formula>
    </cfRule>
    <cfRule type="cellIs" dxfId="1288" priority="609" operator="equal">
      <formula>0</formula>
    </cfRule>
  </conditionalFormatting>
  <conditionalFormatting sqref="AB212">
    <cfRule type="cellIs" dxfId="1287" priority="596" operator="equal">
      <formula>0</formula>
    </cfRule>
    <cfRule type="cellIs" dxfId="1286" priority="597" operator="between">
      <formula>20</formula>
      <formula>25</formula>
    </cfRule>
    <cfRule type="cellIs" dxfId="1285" priority="598" operator="between">
      <formula>15</formula>
      <formula>19.99</formula>
    </cfRule>
    <cfRule type="cellIs" dxfId="1284" priority="599" operator="between">
      <formula>10</formula>
      <formula>14.99</formula>
    </cfRule>
    <cfRule type="cellIs" dxfId="1283" priority="600" operator="between">
      <formula>5</formula>
      <formula>9.99</formula>
    </cfRule>
    <cfRule type="cellIs" dxfId="1282" priority="601" operator="between">
      <formula>0.001</formula>
      <formula>4.99</formula>
    </cfRule>
    <cfRule type="cellIs" dxfId="1281" priority="602" operator="equal">
      <formula>0</formula>
    </cfRule>
  </conditionalFormatting>
  <conditionalFormatting sqref="AB218">
    <cfRule type="cellIs" dxfId="1280" priority="589" operator="equal">
      <formula>0</formula>
    </cfRule>
    <cfRule type="cellIs" dxfId="1279" priority="590" operator="between">
      <formula>20</formula>
      <formula>25</formula>
    </cfRule>
    <cfRule type="cellIs" dxfId="1278" priority="591" operator="between">
      <formula>15</formula>
      <formula>19.99</formula>
    </cfRule>
    <cfRule type="cellIs" dxfId="1277" priority="592" operator="between">
      <formula>10</formula>
      <formula>14.99</formula>
    </cfRule>
    <cfRule type="cellIs" dxfId="1276" priority="593" operator="between">
      <formula>5</formula>
      <formula>9.99</formula>
    </cfRule>
    <cfRule type="cellIs" dxfId="1275" priority="594" operator="between">
      <formula>0.001</formula>
      <formula>4.99</formula>
    </cfRule>
    <cfRule type="cellIs" dxfId="1274" priority="595" operator="equal">
      <formula>0</formula>
    </cfRule>
  </conditionalFormatting>
  <conditionalFormatting sqref="AB224">
    <cfRule type="cellIs" dxfId="1273" priority="582" operator="equal">
      <formula>0</formula>
    </cfRule>
    <cfRule type="cellIs" dxfId="1272" priority="583" operator="between">
      <formula>20</formula>
      <formula>25</formula>
    </cfRule>
    <cfRule type="cellIs" dxfId="1271" priority="584" operator="between">
      <formula>15</formula>
      <formula>19.99</formula>
    </cfRule>
    <cfRule type="cellIs" dxfId="1270" priority="585" operator="between">
      <formula>10</formula>
      <formula>14.99</formula>
    </cfRule>
    <cfRule type="cellIs" dxfId="1269" priority="586" operator="between">
      <formula>5</formula>
      <formula>9.99</formula>
    </cfRule>
    <cfRule type="cellIs" dxfId="1268" priority="587" operator="between">
      <formula>0.001</formula>
      <formula>4.99</formula>
    </cfRule>
    <cfRule type="cellIs" dxfId="1267" priority="588" operator="equal">
      <formula>0</formula>
    </cfRule>
  </conditionalFormatting>
  <conditionalFormatting sqref="AB230">
    <cfRule type="cellIs" dxfId="1266" priority="36" operator="equal">
      <formula>0</formula>
    </cfRule>
    <cfRule type="cellIs" dxfId="1265" priority="37" operator="between">
      <formula>20</formula>
      <formula>25</formula>
    </cfRule>
    <cfRule type="cellIs" dxfId="1264" priority="38" operator="between">
      <formula>15</formula>
      <formula>19.99</formula>
    </cfRule>
    <cfRule type="cellIs" dxfId="1263" priority="39" operator="between">
      <formula>10</formula>
      <formula>14.99</formula>
    </cfRule>
    <cfRule type="cellIs" dxfId="1262" priority="40" operator="between">
      <formula>5</formula>
      <formula>9.99</formula>
    </cfRule>
    <cfRule type="cellIs" dxfId="1261" priority="41" operator="between">
      <formula>0.001</formula>
      <formula>4.99</formula>
    </cfRule>
    <cfRule type="cellIs" dxfId="1260" priority="42" operator="equal">
      <formula>0</formula>
    </cfRule>
  </conditionalFormatting>
  <conditionalFormatting sqref="AB236">
    <cfRule type="cellIs" dxfId="1259" priority="148" operator="equal">
      <formula>0</formula>
    </cfRule>
    <cfRule type="cellIs" dxfId="1258" priority="149" operator="between">
      <formula>20</formula>
      <formula>25</formula>
    </cfRule>
    <cfRule type="cellIs" dxfId="1257" priority="150" operator="between">
      <formula>15</formula>
      <formula>19.99</formula>
    </cfRule>
    <cfRule type="cellIs" dxfId="1256" priority="151" operator="between">
      <formula>10</formula>
      <formula>14.99</formula>
    </cfRule>
    <cfRule type="cellIs" dxfId="1255" priority="152" operator="between">
      <formula>5</formula>
      <formula>9.99</formula>
    </cfRule>
    <cfRule type="cellIs" dxfId="1254" priority="153" operator="between">
      <formula>0.001</formula>
      <formula>4.99</formula>
    </cfRule>
    <cfRule type="cellIs" dxfId="1253" priority="154" operator="equal">
      <formula>0</formula>
    </cfRule>
  </conditionalFormatting>
  <conditionalFormatting sqref="AB242">
    <cfRule type="cellIs" dxfId="1252" priority="575" operator="equal">
      <formula>0</formula>
    </cfRule>
    <cfRule type="cellIs" dxfId="1251" priority="576" operator="between">
      <formula>20</formula>
      <formula>25</formula>
    </cfRule>
    <cfRule type="cellIs" dxfId="1250" priority="577" operator="between">
      <formula>15</formula>
      <formula>19.99</formula>
    </cfRule>
    <cfRule type="cellIs" dxfId="1249" priority="578" operator="between">
      <formula>10</formula>
      <formula>14.99</formula>
    </cfRule>
    <cfRule type="cellIs" dxfId="1248" priority="579" operator="between">
      <formula>5</formula>
      <formula>9.99</formula>
    </cfRule>
    <cfRule type="cellIs" dxfId="1247" priority="580" operator="between">
      <formula>0.001</formula>
      <formula>4.99</formula>
    </cfRule>
    <cfRule type="cellIs" dxfId="1246" priority="581" operator="equal">
      <formula>0</formula>
    </cfRule>
  </conditionalFormatting>
  <conditionalFormatting sqref="AB248">
    <cfRule type="cellIs" dxfId="1245" priority="554" operator="equal">
      <formula>0</formula>
    </cfRule>
    <cfRule type="cellIs" dxfId="1244" priority="555" operator="between">
      <formula>20</formula>
      <formula>25</formula>
    </cfRule>
    <cfRule type="cellIs" dxfId="1243" priority="556" operator="between">
      <formula>15</formula>
      <formula>19.99</formula>
    </cfRule>
    <cfRule type="cellIs" dxfId="1242" priority="557" operator="between">
      <formula>10</formula>
      <formula>14.99</formula>
    </cfRule>
    <cfRule type="cellIs" dxfId="1241" priority="558" operator="between">
      <formula>5</formula>
      <formula>9.99</formula>
    </cfRule>
    <cfRule type="cellIs" dxfId="1240" priority="559" operator="between">
      <formula>0.001</formula>
      <formula>4.99</formula>
    </cfRule>
    <cfRule type="cellIs" dxfId="1239" priority="560" operator="equal">
      <formula>0</formula>
    </cfRule>
  </conditionalFormatting>
  <conditionalFormatting sqref="AB255">
    <cfRule type="cellIs" dxfId="1238" priority="477" operator="equal">
      <formula>0</formula>
    </cfRule>
    <cfRule type="cellIs" dxfId="1237" priority="478" operator="between">
      <formula>20</formula>
      <formula>25</formula>
    </cfRule>
    <cfRule type="cellIs" dxfId="1236" priority="479" operator="between">
      <formula>15</formula>
      <formula>19.99</formula>
    </cfRule>
    <cfRule type="cellIs" dxfId="1235" priority="480" operator="between">
      <formula>10</formula>
      <formula>14.99</formula>
    </cfRule>
    <cfRule type="cellIs" dxfId="1234" priority="481" operator="between">
      <formula>5</formula>
      <formula>9.99</formula>
    </cfRule>
    <cfRule type="cellIs" dxfId="1233" priority="482" operator="between">
      <formula>0.001</formula>
      <formula>4.99</formula>
    </cfRule>
    <cfRule type="cellIs" dxfId="1232" priority="483" operator="equal">
      <formula>0</formula>
    </cfRule>
  </conditionalFormatting>
  <conditionalFormatting sqref="AB261">
    <cfRule type="cellIs" dxfId="1231" priority="540" operator="equal">
      <formula>0</formula>
    </cfRule>
    <cfRule type="cellIs" dxfId="1230" priority="541" operator="between">
      <formula>20</formula>
      <formula>25</formula>
    </cfRule>
    <cfRule type="cellIs" dxfId="1229" priority="542" operator="between">
      <formula>15</formula>
      <formula>19.99</formula>
    </cfRule>
    <cfRule type="cellIs" dxfId="1228" priority="543" operator="between">
      <formula>10</formula>
      <formula>14.99</formula>
    </cfRule>
    <cfRule type="cellIs" dxfId="1227" priority="544" operator="between">
      <formula>5</formula>
      <formula>9.99</formula>
    </cfRule>
    <cfRule type="cellIs" dxfId="1226" priority="545" operator="between">
      <formula>0.001</formula>
      <formula>4.99</formula>
    </cfRule>
    <cfRule type="cellIs" dxfId="1225" priority="546" operator="equal">
      <formula>0</formula>
    </cfRule>
  </conditionalFormatting>
  <conditionalFormatting sqref="AB267">
    <cfRule type="cellIs" dxfId="1224" priority="533" operator="equal">
      <formula>0</formula>
    </cfRule>
    <cfRule type="cellIs" dxfId="1223" priority="534" operator="between">
      <formula>20</formula>
      <formula>25</formula>
    </cfRule>
    <cfRule type="cellIs" dxfId="1222" priority="535" operator="between">
      <formula>15</formula>
      <formula>19.99</formula>
    </cfRule>
    <cfRule type="cellIs" dxfId="1221" priority="536" operator="between">
      <formula>10</formula>
      <formula>14.99</formula>
    </cfRule>
    <cfRule type="cellIs" dxfId="1220" priority="537" operator="between">
      <formula>5</formula>
      <formula>9.99</formula>
    </cfRule>
    <cfRule type="cellIs" dxfId="1219" priority="538" operator="between">
      <formula>0.001</formula>
      <formula>4.99</formula>
    </cfRule>
    <cfRule type="cellIs" dxfId="1218" priority="539" operator="equal">
      <formula>0</formula>
    </cfRule>
  </conditionalFormatting>
  <conditionalFormatting sqref="AB273">
    <cfRule type="cellIs" dxfId="1217" priority="526" operator="equal">
      <formula>0</formula>
    </cfRule>
    <cfRule type="cellIs" dxfId="1216" priority="527" operator="between">
      <formula>20</formula>
      <formula>25</formula>
    </cfRule>
    <cfRule type="cellIs" dxfId="1215" priority="528" operator="between">
      <formula>15</formula>
      <formula>19.99</formula>
    </cfRule>
    <cfRule type="cellIs" dxfId="1214" priority="529" operator="between">
      <formula>10</formula>
      <formula>14.99</formula>
    </cfRule>
    <cfRule type="cellIs" dxfId="1213" priority="530" operator="between">
      <formula>5</formula>
      <formula>9.99</formula>
    </cfRule>
    <cfRule type="cellIs" dxfId="1212" priority="531" operator="between">
      <formula>0.001</formula>
      <formula>4.99</formula>
    </cfRule>
    <cfRule type="cellIs" dxfId="1211" priority="532" operator="equal">
      <formula>0</formula>
    </cfRule>
  </conditionalFormatting>
  <conditionalFormatting sqref="AB279">
    <cfRule type="cellIs" dxfId="1210" priority="519" operator="equal">
      <formula>0</formula>
    </cfRule>
    <cfRule type="cellIs" dxfId="1209" priority="520" operator="between">
      <formula>20</formula>
      <formula>25</formula>
    </cfRule>
    <cfRule type="cellIs" dxfId="1208" priority="521" operator="between">
      <formula>15</formula>
      <formula>19.99</formula>
    </cfRule>
    <cfRule type="cellIs" dxfId="1207" priority="522" operator="between">
      <formula>10</formula>
      <formula>14.99</formula>
    </cfRule>
    <cfRule type="cellIs" dxfId="1206" priority="523" operator="between">
      <formula>5</formula>
      <formula>9.99</formula>
    </cfRule>
    <cfRule type="cellIs" dxfId="1205" priority="524" operator="between">
      <formula>0.001</formula>
      <formula>4.99</formula>
    </cfRule>
    <cfRule type="cellIs" dxfId="1204" priority="525" operator="equal">
      <formula>0</formula>
    </cfRule>
  </conditionalFormatting>
  <conditionalFormatting sqref="AB285">
    <cfRule type="cellIs" dxfId="1203" priority="512" operator="equal">
      <formula>0</formula>
    </cfRule>
    <cfRule type="cellIs" dxfId="1202" priority="513" operator="between">
      <formula>20</formula>
      <formula>25</formula>
    </cfRule>
    <cfRule type="cellIs" dxfId="1201" priority="514" operator="between">
      <formula>15</formula>
      <formula>19.99</formula>
    </cfRule>
    <cfRule type="cellIs" dxfId="1200" priority="515" operator="between">
      <formula>10</formula>
      <formula>14.99</formula>
    </cfRule>
    <cfRule type="cellIs" dxfId="1199" priority="516" operator="between">
      <formula>5</formula>
      <formula>9.99</formula>
    </cfRule>
    <cfRule type="cellIs" dxfId="1198" priority="517" operator="between">
      <formula>0.001</formula>
      <formula>4.99</formula>
    </cfRule>
    <cfRule type="cellIs" dxfId="1197" priority="518" operator="equal">
      <formula>0</formula>
    </cfRule>
  </conditionalFormatting>
  <conditionalFormatting sqref="AB291">
    <cfRule type="cellIs" dxfId="1196" priority="29" operator="equal">
      <formula>0</formula>
    </cfRule>
    <cfRule type="cellIs" dxfId="1195" priority="30" operator="between">
      <formula>20</formula>
      <formula>25</formula>
    </cfRule>
    <cfRule type="cellIs" dxfId="1194" priority="31" operator="between">
      <formula>15</formula>
      <formula>19.99</formula>
    </cfRule>
    <cfRule type="cellIs" dxfId="1193" priority="32" operator="between">
      <formula>10</formula>
      <formula>14.99</formula>
    </cfRule>
    <cfRule type="cellIs" dxfId="1192" priority="33" operator="between">
      <formula>5</formula>
      <formula>9.99</formula>
    </cfRule>
    <cfRule type="cellIs" dxfId="1191" priority="34" operator="between">
      <formula>0.001</formula>
      <formula>4.99</formula>
    </cfRule>
    <cfRule type="cellIs" dxfId="1190" priority="35" operator="equal">
      <formula>0</formula>
    </cfRule>
  </conditionalFormatting>
  <conditionalFormatting sqref="AB297">
    <cfRule type="cellIs" dxfId="1189" priority="141" operator="equal">
      <formula>0</formula>
    </cfRule>
    <cfRule type="cellIs" dxfId="1188" priority="142" operator="between">
      <formula>20</formula>
      <formula>25</formula>
    </cfRule>
    <cfRule type="cellIs" dxfId="1187" priority="143" operator="between">
      <formula>15</formula>
      <formula>19.99</formula>
    </cfRule>
    <cfRule type="cellIs" dxfId="1186" priority="144" operator="between">
      <formula>10</formula>
      <formula>14.99</formula>
    </cfRule>
    <cfRule type="cellIs" dxfId="1185" priority="145" operator="between">
      <formula>5</formula>
      <formula>9.99</formula>
    </cfRule>
    <cfRule type="cellIs" dxfId="1184" priority="146" operator="between">
      <formula>0.001</formula>
      <formula>4.99</formula>
    </cfRule>
    <cfRule type="cellIs" dxfId="1183" priority="147" operator="equal">
      <formula>0</formula>
    </cfRule>
  </conditionalFormatting>
  <conditionalFormatting sqref="AB303">
    <cfRule type="cellIs" dxfId="1182" priority="505" operator="equal">
      <formula>0</formula>
    </cfRule>
    <cfRule type="cellIs" dxfId="1181" priority="506" operator="between">
      <formula>20</formula>
      <formula>25</formula>
    </cfRule>
    <cfRule type="cellIs" dxfId="1180" priority="507" operator="between">
      <formula>15</formula>
      <formula>19.99</formula>
    </cfRule>
    <cfRule type="cellIs" dxfId="1179" priority="508" operator="between">
      <formula>10</formula>
      <formula>14.99</formula>
    </cfRule>
    <cfRule type="cellIs" dxfId="1178" priority="509" operator="between">
      <formula>5</formula>
      <formula>9.99</formula>
    </cfRule>
    <cfRule type="cellIs" dxfId="1177" priority="510" operator="between">
      <formula>0.001</formula>
      <formula>4.99</formula>
    </cfRule>
    <cfRule type="cellIs" dxfId="1176" priority="511" operator="equal">
      <formula>0</formula>
    </cfRule>
  </conditionalFormatting>
  <conditionalFormatting sqref="AB309">
    <cfRule type="cellIs" dxfId="1175" priority="484" operator="equal">
      <formula>0</formula>
    </cfRule>
    <cfRule type="cellIs" dxfId="1174" priority="485" operator="between">
      <formula>20</formula>
      <formula>25</formula>
    </cfRule>
    <cfRule type="cellIs" dxfId="1173" priority="486" operator="between">
      <formula>15</formula>
      <formula>19.99</formula>
    </cfRule>
    <cfRule type="cellIs" dxfId="1172" priority="487" operator="between">
      <formula>10</formula>
      <formula>14.99</formula>
    </cfRule>
    <cfRule type="cellIs" dxfId="1171" priority="488" operator="between">
      <formula>5</formula>
      <formula>9.99</formula>
    </cfRule>
    <cfRule type="cellIs" dxfId="1170" priority="489" operator="between">
      <formula>0.001</formula>
      <formula>4.99</formula>
    </cfRule>
    <cfRule type="cellIs" dxfId="1169" priority="490" operator="equal">
      <formula>0</formula>
    </cfRule>
  </conditionalFormatting>
  <conditionalFormatting sqref="AB316">
    <cfRule type="cellIs" dxfId="1168" priority="407" operator="equal">
      <formula>0</formula>
    </cfRule>
    <cfRule type="cellIs" dxfId="1167" priority="408" operator="between">
      <formula>20</formula>
      <formula>25</formula>
    </cfRule>
    <cfRule type="cellIs" dxfId="1166" priority="409" operator="between">
      <formula>15</formula>
      <formula>19.99</formula>
    </cfRule>
    <cfRule type="cellIs" dxfId="1165" priority="410" operator="between">
      <formula>10</formula>
      <formula>14.99</formula>
    </cfRule>
    <cfRule type="cellIs" dxfId="1164" priority="411" operator="between">
      <formula>5</formula>
      <formula>9.99</formula>
    </cfRule>
    <cfRule type="cellIs" dxfId="1163" priority="412" operator="between">
      <formula>0.001</formula>
      <formula>4.99</formula>
    </cfRule>
    <cfRule type="cellIs" dxfId="1162" priority="413" operator="equal">
      <formula>0</formula>
    </cfRule>
  </conditionalFormatting>
  <conditionalFormatting sqref="AB322">
    <cfRule type="cellIs" dxfId="1161" priority="470" operator="equal">
      <formula>0</formula>
    </cfRule>
    <cfRule type="cellIs" dxfId="1160" priority="471" operator="between">
      <formula>20</formula>
      <formula>25</formula>
    </cfRule>
    <cfRule type="cellIs" dxfId="1159" priority="472" operator="between">
      <formula>15</formula>
      <formula>19.99</formula>
    </cfRule>
    <cfRule type="cellIs" dxfId="1158" priority="473" operator="between">
      <formula>10</formula>
      <formula>14.99</formula>
    </cfRule>
    <cfRule type="cellIs" dxfId="1157" priority="474" operator="between">
      <formula>5</formula>
      <formula>9.99</formula>
    </cfRule>
    <cfRule type="cellIs" dxfId="1156" priority="475" operator="between">
      <formula>0.001</formula>
      <formula>4.99</formula>
    </cfRule>
    <cfRule type="cellIs" dxfId="1155" priority="476" operator="equal">
      <formula>0</formula>
    </cfRule>
  </conditionalFormatting>
  <conditionalFormatting sqref="AB328">
    <cfRule type="cellIs" dxfId="1154" priority="463" operator="equal">
      <formula>0</formula>
    </cfRule>
    <cfRule type="cellIs" dxfId="1153" priority="464" operator="between">
      <formula>20</formula>
      <formula>25</formula>
    </cfRule>
    <cfRule type="cellIs" dxfId="1152" priority="465" operator="between">
      <formula>15</formula>
      <formula>19.99</formula>
    </cfRule>
    <cfRule type="cellIs" dxfId="1151" priority="466" operator="between">
      <formula>10</formula>
      <formula>14.99</formula>
    </cfRule>
    <cfRule type="cellIs" dxfId="1150" priority="467" operator="between">
      <formula>5</formula>
      <formula>9.99</formula>
    </cfRule>
    <cfRule type="cellIs" dxfId="1149" priority="468" operator="between">
      <formula>0.001</formula>
      <formula>4.99</formula>
    </cfRule>
    <cfRule type="cellIs" dxfId="1148" priority="469" operator="equal">
      <formula>0</formula>
    </cfRule>
  </conditionalFormatting>
  <conditionalFormatting sqref="AB334">
    <cfRule type="cellIs" dxfId="1147" priority="456" operator="equal">
      <formula>0</formula>
    </cfRule>
    <cfRule type="cellIs" dxfId="1146" priority="457" operator="between">
      <formula>20</formula>
      <formula>25</formula>
    </cfRule>
    <cfRule type="cellIs" dxfId="1145" priority="458" operator="between">
      <formula>15</formula>
      <formula>19.99</formula>
    </cfRule>
    <cfRule type="cellIs" dxfId="1144" priority="459" operator="between">
      <formula>10</formula>
      <formula>14.99</formula>
    </cfRule>
    <cfRule type="cellIs" dxfId="1143" priority="460" operator="between">
      <formula>5</formula>
      <formula>9.99</formula>
    </cfRule>
    <cfRule type="cellIs" dxfId="1142" priority="461" operator="between">
      <formula>0.001</formula>
      <formula>4.99</formula>
    </cfRule>
    <cfRule type="cellIs" dxfId="1141" priority="462" operator="equal">
      <formula>0</formula>
    </cfRule>
  </conditionalFormatting>
  <conditionalFormatting sqref="AB340">
    <cfRule type="cellIs" dxfId="1140" priority="449" operator="equal">
      <formula>0</formula>
    </cfRule>
    <cfRule type="cellIs" dxfId="1139" priority="450" operator="between">
      <formula>20</formula>
      <formula>25</formula>
    </cfRule>
    <cfRule type="cellIs" dxfId="1138" priority="451" operator="between">
      <formula>15</formula>
      <formula>19.99</formula>
    </cfRule>
    <cfRule type="cellIs" dxfId="1137" priority="452" operator="between">
      <formula>10</formula>
      <formula>14.99</formula>
    </cfRule>
    <cfRule type="cellIs" dxfId="1136" priority="453" operator="between">
      <formula>5</formula>
      <formula>9.99</formula>
    </cfRule>
    <cfRule type="cellIs" dxfId="1135" priority="454" operator="between">
      <formula>0.001</formula>
      <formula>4.99</formula>
    </cfRule>
    <cfRule type="cellIs" dxfId="1134" priority="455" operator="equal">
      <formula>0</formula>
    </cfRule>
  </conditionalFormatting>
  <conditionalFormatting sqref="AB346">
    <cfRule type="cellIs" dxfId="1133" priority="442" operator="equal">
      <formula>0</formula>
    </cfRule>
    <cfRule type="cellIs" dxfId="1132" priority="443" operator="between">
      <formula>20</formula>
      <formula>25</formula>
    </cfRule>
    <cfRule type="cellIs" dxfId="1131" priority="444" operator="between">
      <formula>15</formula>
      <formula>19.99</formula>
    </cfRule>
    <cfRule type="cellIs" dxfId="1130" priority="445" operator="between">
      <formula>10</formula>
      <formula>14.99</formula>
    </cfRule>
    <cfRule type="cellIs" dxfId="1129" priority="446" operator="between">
      <formula>5</formula>
      <formula>9.99</formula>
    </cfRule>
    <cfRule type="cellIs" dxfId="1128" priority="447" operator="between">
      <formula>0.001</formula>
      <formula>4.99</formula>
    </cfRule>
    <cfRule type="cellIs" dxfId="1127" priority="448" operator="equal">
      <formula>0</formula>
    </cfRule>
  </conditionalFormatting>
  <conditionalFormatting sqref="AB352">
    <cfRule type="cellIs" dxfId="1126" priority="22" operator="equal">
      <formula>0</formula>
    </cfRule>
    <cfRule type="cellIs" dxfId="1125" priority="23" operator="between">
      <formula>20</formula>
      <formula>25</formula>
    </cfRule>
    <cfRule type="cellIs" dxfId="1124" priority="24" operator="between">
      <formula>15</formula>
      <formula>19.99</formula>
    </cfRule>
    <cfRule type="cellIs" dxfId="1123" priority="25" operator="between">
      <formula>10</formula>
      <formula>14.99</formula>
    </cfRule>
    <cfRule type="cellIs" dxfId="1122" priority="26" operator="between">
      <formula>5</formula>
      <formula>9.99</formula>
    </cfRule>
    <cfRule type="cellIs" dxfId="1121" priority="27" operator="between">
      <formula>0.001</formula>
      <formula>4.99</formula>
    </cfRule>
    <cfRule type="cellIs" dxfId="1120" priority="28" operator="equal">
      <formula>0</formula>
    </cfRule>
  </conditionalFormatting>
  <conditionalFormatting sqref="AB358">
    <cfRule type="cellIs" dxfId="1119" priority="134" operator="equal">
      <formula>0</formula>
    </cfRule>
    <cfRule type="cellIs" dxfId="1118" priority="135" operator="between">
      <formula>20</formula>
      <formula>25</formula>
    </cfRule>
    <cfRule type="cellIs" dxfId="1117" priority="136" operator="between">
      <formula>15</formula>
      <formula>19.99</formula>
    </cfRule>
    <cfRule type="cellIs" dxfId="1116" priority="137" operator="between">
      <formula>10</formula>
      <formula>14.99</formula>
    </cfRule>
    <cfRule type="cellIs" dxfId="1115" priority="138" operator="between">
      <formula>5</formula>
      <formula>9.99</formula>
    </cfRule>
    <cfRule type="cellIs" dxfId="1114" priority="139" operator="between">
      <formula>0.001</formula>
      <formula>4.99</formula>
    </cfRule>
    <cfRule type="cellIs" dxfId="1113" priority="140" operator="equal">
      <formula>0</formula>
    </cfRule>
  </conditionalFormatting>
  <conditionalFormatting sqref="AB364">
    <cfRule type="cellIs" dxfId="1112" priority="435" operator="equal">
      <formula>0</formula>
    </cfRule>
    <cfRule type="cellIs" dxfId="1111" priority="436" operator="between">
      <formula>20</formula>
      <formula>25</formula>
    </cfRule>
    <cfRule type="cellIs" dxfId="1110" priority="437" operator="between">
      <formula>15</formula>
      <formula>19.99</formula>
    </cfRule>
    <cfRule type="cellIs" dxfId="1109" priority="438" operator="between">
      <formula>10</formula>
      <formula>14.99</formula>
    </cfRule>
    <cfRule type="cellIs" dxfId="1108" priority="439" operator="between">
      <formula>5</formula>
      <formula>9.99</formula>
    </cfRule>
    <cfRule type="cellIs" dxfId="1107" priority="440" operator="between">
      <formula>0.001</formula>
      <formula>4.99</formula>
    </cfRule>
    <cfRule type="cellIs" dxfId="1106" priority="441" operator="equal">
      <formula>0</formula>
    </cfRule>
  </conditionalFormatting>
  <conditionalFormatting sqref="AB370">
    <cfRule type="cellIs" dxfId="1105" priority="414" operator="equal">
      <formula>0</formula>
    </cfRule>
    <cfRule type="cellIs" dxfId="1104" priority="415" operator="between">
      <formula>20</formula>
      <formula>25</formula>
    </cfRule>
    <cfRule type="cellIs" dxfId="1103" priority="416" operator="between">
      <formula>15</formula>
      <formula>19.99</formula>
    </cfRule>
    <cfRule type="cellIs" dxfId="1102" priority="417" operator="between">
      <formula>10</formula>
      <formula>14.99</formula>
    </cfRule>
    <cfRule type="cellIs" dxfId="1101" priority="418" operator="between">
      <formula>5</formula>
      <formula>9.99</formula>
    </cfRule>
    <cfRule type="cellIs" dxfId="1100" priority="419" operator="between">
      <formula>0.001</formula>
      <formula>4.99</formula>
    </cfRule>
    <cfRule type="cellIs" dxfId="1099" priority="420" operator="equal">
      <formula>0</formula>
    </cfRule>
  </conditionalFormatting>
  <conditionalFormatting sqref="AB377">
    <cfRule type="cellIs" dxfId="1098" priority="757" operator="equal">
      <formula>0</formula>
    </cfRule>
    <cfRule type="cellIs" dxfId="1097" priority="758" operator="between">
      <formula>20</formula>
      <formula>25</formula>
    </cfRule>
    <cfRule type="cellIs" dxfId="1096" priority="759" operator="between">
      <formula>15</formula>
      <formula>19.99</formula>
    </cfRule>
    <cfRule type="cellIs" dxfId="1095" priority="760" operator="between">
      <formula>10</formula>
      <formula>14.99</formula>
    </cfRule>
    <cfRule type="cellIs" dxfId="1094" priority="761" operator="between">
      <formula>5</formula>
      <formula>9.99</formula>
    </cfRule>
    <cfRule type="cellIs" dxfId="1093" priority="762" operator="between">
      <formula>0.001</formula>
      <formula>4.99</formula>
    </cfRule>
    <cfRule type="cellIs" dxfId="1092" priority="763" operator="equal">
      <formula>0</formula>
    </cfRule>
  </conditionalFormatting>
  <conditionalFormatting sqref="AB383">
    <cfRule type="cellIs" dxfId="1091" priority="1961" operator="equal">
      <formula>0</formula>
    </cfRule>
    <cfRule type="cellIs" dxfId="1090" priority="1962" operator="between">
      <formula>20</formula>
      <formula>25</formula>
    </cfRule>
    <cfRule type="cellIs" dxfId="1089" priority="1963" operator="between">
      <formula>15</formula>
      <formula>19.99</formula>
    </cfRule>
    <cfRule type="cellIs" dxfId="1088" priority="1964" operator="between">
      <formula>10</formula>
      <formula>14.99</formula>
    </cfRule>
    <cfRule type="cellIs" dxfId="1087" priority="1965" operator="between">
      <formula>5</formula>
      <formula>9.99</formula>
    </cfRule>
    <cfRule type="cellIs" dxfId="1086" priority="1966" operator="between">
      <formula>0.001</formula>
      <formula>4.99</formula>
    </cfRule>
    <cfRule type="cellIs" dxfId="1085" priority="1967" operator="equal">
      <formula>0</formula>
    </cfRule>
  </conditionalFormatting>
  <conditionalFormatting sqref="AB389">
    <cfRule type="cellIs" dxfId="1084" priority="1954" operator="equal">
      <formula>0</formula>
    </cfRule>
    <cfRule type="cellIs" dxfId="1083" priority="1955" operator="between">
      <formula>20</formula>
      <formula>25</formula>
    </cfRule>
    <cfRule type="cellIs" dxfId="1082" priority="1956" operator="between">
      <formula>15</formula>
      <formula>19.99</formula>
    </cfRule>
    <cfRule type="cellIs" dxfId="1081" priority="1957" operator="between">
      <formula>10</formula>
      <formula>14.99</formula>
    </cfRule>
    <cfRule type="cellIs" dxfId="1080" priority="1958" operator="between">
      <formula>5</formula>
      <formula>9.99</formula>
    </cfRule>
    <cfRule type="cellIs" dxfId="1079" priority="1959" operator="between">
      <formula>0.001</formula>
      <formula>4.99</formula>
    </cfRule>
    <cfRule type="cellIs" dxfId="1078" priority="1960" operator="equal">
      <formula>0</formula>
    </cfRule>
  </conditionalFormatting>
  <conditionalFormatting sqref="AB395">
    <cfRule type="cellIs" dxfId="1077" priority="1947" operator="equal">
      <formula>0</formula>
    </cfRule>
    <cfRule type="cellIs" dxfId="1076" priority="1948" operator="between">
      <formula>20</formula>
      <formula>25</formula>
    </cfRule>
    <cfRule type="cellIs" dxfId="1075" priority="1949" operator="between">
      <formula>15</formula>
      <formula>19.99</formula>
    </cfRule>
    <cfRule type="cellIs" dxfId="1074" priority="1950" operator="between">
      <formula>10</formula>
      <formula>14.99</formula>
    </cfRule>
    <cfRule type="cellIs" dxfId="1073" priority="1951" operator="between">
      <formula>5</formula>
      <formula>9.99</formula>
    </cfRule>
    <cfRule type="cellIs" dxfId="1072" priority="1952" operator="between">
      <formula>0.001</formula>
      <formula>4.99</formula>
    </cfRule>
    <cfRule type="cellIs" dxfId="1071" priority="1953" operator="equal">
      <formula>0</formula>
    </cfRule>
  </conditionalFormatting>
  <conditionalFormatting sqref="AB401">
    <cfRule type="cellIs" dxfId="1070" priority="1940" operator="equal">
      <formula>0</formula>
    </cfRule>
    <cfRule type="cellIs" dxfId="1069" priority="1941" operator="between">
      <formula>20</formula>
      <formula>25</formula>
    </cfRule>
    <cfRule type="cellIs" dxfId="1068" priority="1942" operator="between">
      <formula>15</formula>
      <formula>19.99</formula>
    </cfRule>
    <cfRule type="cellIs" dxfId="1067" priority="1943" operator="between">
      <formula>10</formula>
      <formula>14.99</formula>
    </cfRule>
    <cfRule type="cellIs" dxfId="1066" priority="1944" operator="between">
      <formula>5</formula>
      <formula>9.99</formula>
    </cfRule>
    <cfRule type="cellIs" dxfId="1065" priority="1945" operator="between">
      <formula>0.001</formula>
      <formula>4.99</formula>
    </cfRule>
    <cfRule type="cellIs" dxfId="1064" priority="1946" operator="equal">
      <formula>0</formula>
    </cfRule>
  </conditionalFormatting>
  <conditionalFormatting sqref="AB407">
    <cfRule type="cellIs" dxfId="1063" priority="1933" operator="equal">
      <formula>0</formula>
    </cfRule>
    <cfRule type="cellIs" dxfId="1062" priority="1934" operator="between">
      <formula>20</formula>
      <formula>25</formula>
    </cfRule>
    <cfRule type="cellIs" dxfId="1061" priority="1935" operator="between">
      <formula>15</formula>
      <formula>19.99</formula>
    </cfRule>
    <cfRule type="cellIs" dxfId="1060" priority="1936" operator="between">
      <formula>10</formula>
      <formula>14.99</formula>
    </cfRule>
    <cfRule type="cellIs" dxfId="1059" priority="1937" operator="between">
      <formula>5</formula>
      <formula>9.99</formula>
    </cfRule>
    <cfRule type="cellIs" dxfId="1058" priority="1938" operator="between">
      <formula>0.001</formula>
      <formula>4.99</formula>
    </cfRule>
    <cfRule type="cellIs" dxfId="1057" priority="1939" operator="equal">
      <formula>0</formula>
    </cfRule>
  </conditionalFormatting>
  <conditionalFormatting sqref="AB413">
    <cfRule type="cellIs" dxfId="1056" priority="99" operator="equal">
      <formula>0</formula>
    </cfRule>
    <cfRule type="cellIs" dxfId="1055" priority="100" operator="between">
      <formula>20</formula>
      <formula>25</formula>
    </cfRule>
    <cfRule type="cellIs" dxfId="1054" priority="101" operator="between">
      <formula>15</formula>
      <formula>19.99</formula>
    </cfRule>
    <cfRule type="cellIs" dxfId="1053" priority="102" operator="between">
      <formula>10</formula>
      <formula>14.99</formula>
    </cfRule>
    <cfRule type="cellIs" dxfId="1052" priority="103" operator="between">
      <formula>5</formula>
      <formula>9.99</formula>
    </cfRule>
    <cfRule type="cellIs" dxfId="1051" priority="104" operator="between">
      <formula>0.001</formula>
      <formula>4.99</formula>
    </cfRule>
    <cfRule type="cellIs" dxfId="1050" priority="105" operator="equal">
      <formula>0</formula>
    </cfRule>
  </conditionalFormatting>
  <conditionalFormatting sqref="AB419">
    <cfRule type="cellIs" dxfId="1049" priority="92" operator="equal">
      <formula>0</formula>
    </cfRule>
    <cfRule type="cellIs" dxfId="1048" priority="93" operator="between">
      <formula>20</formula>
      <formula>25</formula>
    </cfRule>
    <cfRule type="cellIs" dxfId="1047" priority="94" operator="between">
      <formula>15</formula>
      <formula>19.99</formula>
    </cfRule>
    <cfRule type="cellIs" dxfId="1046" priority="95" operator="between">
      <formula>10</formula>
      <formula>14.99</formula>
    </cfRule>
    <cfRule type="cellIs" dxfId="1045" priority="96" operator="between">
      <formula>5</formula>
      <formula>9.99</formula>
    </cfRule>
    <cfRule type="cellIs" dxfId="1044" priority="97" operator="between">
      <formula>0.001</formula>
      <formula>4.99</formula>
    </cfRule>
    <cfRule type="cellIs" dxfId="1043" priority="98" operator="equal">
      <formula>0</formula>
    </cfRule>
  </conditionalFormatting>
  <conditionalFormatting sqref="AB425">
    <cfRule type="cellIs" dxfId="1042" priority="85" operator="equal">
      <formula>0</formula>
    </cfRule>
    <cfRule type="cellIs" dxfId="1041" priority="86" operator="between">
      <formula>20</formula>
      <formula>25</formula>
    </cfRule>
    <cfRule type="cellIs" dxfId="1040" priority="87" operator="between">
      <formula>15</formula>
      <formula>19.99</formula>
    </cfRule>
    <cfRule type="cellIs" dxfId="1039" priority="88" operator="between">
      <formula>10</formula>
      <formula>14.99</formula>
    </cfRule>
    <cfRule type="cellIs" dxfId="1038" priority="89" operator="between">
      <formula>5</formula>
      <formula>9.99</formula>
    </cfRule>
    <cfRule type="cellIs" dxfId="1037" priority="90" operator="between">
      <formula>0.001</formula>
      <formula>4.99</formula>
    </cfRule>
    <cfRule type="cellIs" dxfId="1036" priority="91" operator="equal">
      <formula>0</formula>
    </cfRule>
  </conditionalFormatting>
  <conditionalFormatting sqref="AB431">
    <cfRule type="cellIs" dxfId="1035" priority="64" operator="equal">
      <formula>0</formula>
    </cfRule>
    <cfRule type="cellIs" dxfId="1034" priority="65" operator="between">
      <formula>20</formula>
      <formula>25</formula>
    </cfRule>
    <cfRule type="cellIs" dxfId="1033" priority="66" operator="between">
      <formula>15</formula>
      <formula>19.99</formula>
    </cfRule>
    <cfRule type="cellIs" dxfId="1032" priority="67" operator="between">
      <formula>10</formula>
      <formula>14.99</formula>
    </cfRule>
    <cfRule type="cellIs" dxfId="1031" priority="68" operator="between">
      <formula>5</formula>
      <formula>9.99</formula>
    </cfRule>
    <cfRule type="cellIs" dxfId="1030" priority="69" operator="between">
      <formula>0.001</formula>
      <formula>4.99</formula>
    </cfRule>
    <cfRule type="cellIs" dxfId="1029" priority="70" operator="equal">
      <formula>0</formula>
    </cfRule>
  </conditionalFormatting>
  <conditionalFormatting sqref="AB438">
    <cfRule type="cellIs" dxfId="1028" priority="337" operator="equal">
      <formula>0</formula>
    </cfRule>
    <cfRule type="cellIs" dxfId="1027" priority="338" operator="between">
      <formula>20</formula>
      <formula>25</formula>
    </cfRule>
    <cfRule type="cellIs" dxfId="1026" priority="339" operator="between">
      <formula>15</formula>
      <formula>19.99</formula>
    </cfRule>
    <cfRule type="cellIs" dxfId="1025" priority="340" operator="between">
      <formula>10</formula>
      <formula>14.99</formula>
    </cfRule>
    <cfRule type="cellIs" dxfId="1024" priority="341" operator="between">
      <formula>5</formula>
      <formula>9.99</formula>
    </cfRule>
    <cfRule type="cellIs" dxfId="1023" priority="342" operator="between">
      <formula>0.001</formula>
      <formula>4.99</formula>
    </cfRule>
    <cfRule type="cellIs" dxfId="1022" priority="343" operator="equal">
      <formula>0</formula>
    </cfRule>
  </conditionalFormatting>
  <conditionalFormatting sqref="AB444">
    <cfRule type="cellIs" dxfId="1021" priority="400" operator="equal">
      <formula>0</formula>
    </cfRule>
    <cfRule type="cellIs" dxfId="1020" priority="401" operator="between">
      <formula>20</formula>
      <formula>25</formula>
    </cfRule>
    <cfRule type="cellIs" dxfId="1019" priority="402" operator="between">
      <formula>15</formula>
      <formula>19.99</formula>
    </cfRule>
    <cfRule type="cellIs" dxfId="1018" priority="403" operator="between">
      <formula>10</formula>
      <formula>14.99</formula>
    </cfRule>
    <cfRule type="cellIs" dxfId="1017" priority="404" operator="between">
      <formula>5</formula>
      <formula>9.99</formula>
    </cfRule>
    <cfRule type="cellIs" dxfId="1016" priority="405" operator="between">
      <formula>0.001</formula>
      <formula>4.99</formula>
    </cfRule>
    <cfRule type="cellIs" dxfId="1015" priority="406" operator="equal">
      <formula>0</formula>
    </cfRule>
  </conditionalFormatting>
  <conditionalFormatting sqref="AB450">
    <cfRule type="cellIs" dxfId="1014" priority="393" operator="equal">
      <formula>0</formula>
    </cfRule>
    <cfRule type="cellIs" dxfId="1013" priority="394" operator="between">
      <formula>20</formula>
      <formula>25</formula>
    </cfRule>
    <cfRule type="cellIs" dxfId="1012" priority="395" operator="between">
      <formula>15</formula>
      <formula>19.99</formula>
    </cfRule>
    <cfRule type="cellIs" dxfId="1011" priority="396" operator="between">
      <formula>10</formula>
      <formula>14.99</formula>
    </cfRule>
    <cfRule type="cellIs" dxfId="1010" priority="397" operator="between">
      <formula>5</formula>
      <formula>9.99</formula>
    </cfRule>
    <cfRule type="cellIs" dxfId="1009" priority="398" operator="between">
      <formula>0.001</formula>
      <formula>4.99</formula>
    </cfRule>
    <cfRule type="cellIs" dxfId="1008" priority="399" operator="equal">
      <formula>0</formula>
    </cfRule>
  </conditionalFormatting>
  <conditionalFormatting sqref="AB456">
    <cfRule type="cellIs" dxfId="1007" priority="386" operator="equal">
      <formula>0</formula>
    </cfRule>
    <cfRule type="cellIs" dxfId="1006" priority="387" operator="between">
      <formula>20</formula>
      <formula>25</formula>
    </cfRule>
    <cfRule type="cellIs" dxfId="1005" priority="388" operator="between">
      <formula>15</formula>
      <formula>19.99</formula>
    </cfRule>
    <cfRule type="cellIs" dxfId="1004" priority="389" operator="between">
      <formula>10</formula>
      <formula>14.99</formula>
    </cfRule>
    <cfRule type="cellIs" dxfId="1003" priority="390" operator="between">
      <formula>5</formula>
      <formula>9.99</formula>
    </cfRule>
    <cfRule type="cellIs" dxfId="1002" priority="391" operator="between">
      <formula>0.001</formula>
      <formula>4.99</formula>
    </cfRule>
    <cfRule type="cellIs" dxfId="1001" priority="392" operator="equal">
      <formula>0</formula>
    </cfRule>
  </conditionalFormatting>
  <conditionalFormatting sqref="AB462">
    <cfRule type="cellIs" dxfId="1000" priority="379" operator="equal">
      <formula>0</formula>
    </cfRule>
    <cfRule type="cellIs" dxfId="999" priority="380" operator="between">
      <formula>20</formula>
      <formula>25</formula>
    </cfRule>
    <cfRule type="cellIs" dxfId="998" priority="381" operator="between">
      <formula>15</formula>
      <formula>19.99</formula>
    </cfRule>
    <cfRule type="cellIs" dxfId="997" priority="382" operator="between">
      <formula>10</formula>
      <formula>14.99</formula>
    </cfRule>
    <cfRule type="cellIs" dxfId="996" priority="383" operator="between">
      <formula>5</formula>
      <formula>9.99</formula>
    </cfRule>
    <cfRule type="cellIs" dxfId="995" priority="384" operator="between">
      <formula>0.001</formula>
      <formula>4.99</formula>
    </cfRule>
    <cfRule type="cellIs" dxfId="994" priority="385" operator="equal">
      <formula>0</formula>
    </cfRule>
  </conditionalFormatting>
  <conditionalFormatting sqref="AB468">
    <cfRule type="cellIs" dxfId="993" priority="372" operator="equal">
      <formula>0</formula>
    </cfRule>
    <cfRule type="cellIs" dxfId="992" priority="373" operator="between">
      <formula>20</formula>
      <formula>25</formula>
    </cfRule>
    <cfRule type="cellIs" dxfId="991" priority="374" operator="between">
      <formula>15</formula>
      <formula>19.99</formula>
    </cfRule>
    <cfRule type="cellIs" dxfId="990" priority="375" operator="between">
      <formula>10</formula>
      <formula>14.99</formula>
    </cfRule>
    <cfRule type="cellIs" dxfId="989" priority="376" operator="between">
      <formula>5</formula>
      <formula>9.99</formula>
    </cfRule>
    <cfRule type="cellIs" dxfId="988" priority="377" operator="between">
      <formula>0.001</formula>
      <formula>4.99</formula>
    </cfRule>
    <cfRule type="cellIs" dxfId="987" priority="378" operator="equal">
      <formula>0</formula>
    </cfRule>
  </conditionalFormatting>
  <conditionalFormatting sqref="AB474">
    <cfRule type="cellIs" dxfId="986" priority="15" operator="equal">
      <formula>0</formula>
    </cfRule>
    <cfRule type="cellIs" dxfId="985" priority="16" operator="between">
      <formula>20</formula>
      <formula>25</formula>
    </cfRule>
    <cfRule type="cellIs" dxfId="984" priority="17" operator="between">
      <formula>15</formula>
      <formula>19.99</formula>
    </cfRule>
    <cfRule type="cellIs" dxfId="983" priority="18" operator="between">
      <formula>10</formula>
      <formula>14.99</formula>
    </cfRule>
    <cfRule type="cellIs" dxfId="982" priority="19" operator="between">
      <formula>5</formula>
      <formula>9.99</formula>
    </cfRule>
    <cfRule type="cellIs" dxfId="981" priority="20" operator="between">
      <formula>0.001</formula>
      <formula>4.99</formula>
    </cfRule>
    <cfRule type="cellIs" dxfId="980" priority="21" operator="equal">
      <formula>0</formula>
    </cfRule>
  </conditionalFormatting>
  <conditionalFormatting sqref="AB480">
    <cfRule type="cellIs" dxfId="979" priority="127" operator="equal">
      <formula>0</formula>
    </cfRule>
    <cfRule type="cellIs" dxfId="978" priority="128" operator="between">
      <formula>20</formula>
      <formula>25</formula>
    </cfRule>
    <cfRule type="cellIs" dxfId="977" priority="129" operator="between">
      <formula>15</formula>
      <formula>19.99</formula>
    </cfRule>
    <cfRule type="cellIs" dxfId="976" priority="130" operator="between">
      <formula>10</formula>
      <formula>14.99</formula>
    </cfRule>
    <cfRule type="cellIs" dxfId="975" priority="131" operator="between">
      <formula>5</formula>
      <formula>9.99</formula>
    </cfRule>
    <cfRule type="cellIs" dxfId="974" priority="132" operator="between">
      <formula>0.001</formula>
      <formula>4.99</formula>
    </cfRule>
    <cfRule type="cellIs" dxfId="973" priority="133" operator="equal">
      <formula>0</formula>
    </cfRule>
  </conditionalFormatting>
  <conditionalFormatting sqref="AB486">
    <cfRule type="cellIs" dxfId="972" priority="365" operator="equal">
      <formula>0</formula>
    </cfRule>
    <cfRule type="cellIs" dxfId="971" priority="366" operator="between">
      <formula>20</formula>
      <formula>25</formula>
    </cfRule>
    <cfRule type="cellIs" dxfId="970" priority="367" operator="between">
      <formula>15</formula>
      <formula>19.99</formula>
    </cfRule>
    <cfRule type="cellIs" dxfId="969" priority="368" operator="between">
      <formula>10</formula>
      <formula>14.99</formula>
    </cfRule>
    <cfRule type="cellIs" dxfId="968" priority="369" operator="between">
      <formula>5</formula>
      <formula>9.99</formula>
    </cfRule>
    <cfRule type="cellIs" dxfId="967" priority="370" operator="between">
      <formula>0.001</formula>
      <formula>4.99</formula>
    </cfRule>
    <cfRule type="cellIs" dxfId="966" priority="371" operator="equal">
      <formula>0</formula>
    </cfRule>
  </conditionalFormatting>
  <conditionalFormatting sqref="AB492">
    <cfRule type="cellIs" dxfId="965" priority="344" operator="equal">
      <formula>0</formula>
    </cfRule>
    <cfRule type="cellIs" dxfId="964" priority="345" operator="between">
      <formula>20</formula>
      <formula>25</formula>
    </cfRule>
    <cfRule type="cellIs" dxfId="963" priority="346" operator="between">
      <formula>15</formula>
      <formula>19.99</formula>
    </cfRule>
    <cfRule type="cellIs" dxfId="962" priority="347" operator="between">
      <formula>10</formula>
      <formula>14.99</formula>
    </cfRule>
    <cfRule type="cellIs" dxfId="961" priority="348" operator="between">
      <formula>5</formula>
      <formula>9.99</formula>
    </cfRule>
    <cfRule type="cellIs" dxfId="960" priority="349" operator="between">
      <formula>0.001</formula>
      <formula>4.99</formula>
    </cfRule>
    <cfRule type="cellIs" dxfId="959" priority="350" operator="equal">
      <formula>0</formula>
    </cfRule>
  </conditionalFormatting>
  <conditionalFormatting sqref="AB499">
    <cfRule type="cellIs" dxfId="958" priority="267" operator="equal">
      <formula>0</formula>
    </cfRule>
    <cfRule type="cellIs" dxfId="957" priority="268" operator="between">
      <formula>20</formula>
      <formula>25</formula>
    </cfRule>
    <cfRule type="cellIs" dxfId="956" priority="269" operator="between">
      <formula>15</formula>
      <formula>19.99</formula>
    </cfRule>
    <cfRule type="cellIs" dxfId="955" priority="270" operator="between">
      <formula>10</formula>
      <formula>14.99</formula>
    </cfRule>
    <cfRule type="cellIs" dxfId="954" priority="271" operator="between">
      <formula>5</formula>
      <formula>9.99</formula>
    </cfRule>
    <cfRule type="cellIs" dxfId="953" priority="272" operator="between">
      <formula>0.001</formula>
      <formula>4.99</formula>
    </cfRule>
    <cfRule type="cellIs" dxfId="952" priority="273" operator="equal">
      <formula>0</formula>
    </cfRule>
  </conditionalFormatting>
  <conditionalFormatting sqref="AB505">
    <cfRule type="cellIs" dxfId="951" priority="330" operator="equal">
      <formula>0</formula>
    </cfRule>
    <cfRule type="cellIs" dxfId="950" priority="331" operator="between">
      <formula>20</formula>
      <formula>25</formula>
    </cfRule>
    <cfRule type="cellIs" dxfId="949" priority="332" operator="between">
      <formula>15</formula>
      <formula>19.99</formula>
    </cfRule>
    <cfRule type="cellIs" dxfId="948" priority="333" operator="between">
      <formula>10</formula>
      <formula>14.99</formula>
    </cfRule>
    <cfRule type="cellIs" dxfId="947" priority="334" operator="between">
      <formula>5</formula>
      <formula>9.99</formula>
    </cfRule>
    <cfRule type="cellIs" dxfId="946" priority="335" operator="between">
      <formula>0.001</formula>
      <formula>4.99</formula>
    </cfRule>
    <cfRule type="cellIs" dxfId="945" priority="336" operator="equal">
      <formula>0</formula>
    </cfRule>
  </conditionalFormatting>
  <conditionalFormatting sqref="AB511">
    <cfRule type="cellIs" dxfId="944" priority="323" operator="equal">
      <formula>0</formula>
    </cfRule>
    <cfRule type="cellIs" dxfId="943" priority="324" operator="between">
      <formula>20</formula>
      <formula>25</formula>
    </cfRule>
    <cfRule type="cellIs" dxfId="942" priority="325" operator="between">
      <formula>15</formula>
      <formula>19.99</formula>
    </cfRule>
    <cfRule type="cellIs" dxfId="941" priority="326" operator="between">
      <formula>10</formula>
      <formula>14.99</formula>
    </cfRule>
    <cfRule type="cellIs" dxfId="940" priority="327" operator="between">
      <formula>5</formula>
      <formula>9.99</formula>
    </cfRule>
    <cfRule type="cellIs" dxfId="939" priority="328" operator="between">
      <formula>0.001</formula>
      <formula>4.99</formula>
    </cfRule>
    <cfRule type="cellIs" dxfId="938" priority="329" operator="equal">
      <formula>0</formula>
    </cfRule>
  </conditionalFormatting>
  <conditionalFormatting sqref="AB517">
    <cfRule type="cellIs" dxfId="937" priority="316" operator="equal">
      <formula>0</formula>
    </cfRule>
    <cfRule type="cellIs" dxfId="936" priority="317" operator="between">
      <formula>20</formula>
      <formula>25</formula>
    </cfRule>
    <cfRule type="cellIs" dxfId="935" priority="318" operator="between">
      <formula>15</formula>
      <formula>19.99</formula>
    </cfRule>
    <cfRule type="cellIs" dxfId="934" priority="319" operator="between">
      <formula>10</formula>
      <formula>14.99</formula>
    </cfRule>
    <cfRule type="cellIs" dxfId="933" priority="320" operator="between">
      <formula>5</formula>
      <formula>9.99</formula>
    </cfRule>
    <cfRule type="cellIs" dxfId="932" priority="321" operator="between">
      <formula>0.001</formula>
      <formula>4.99</formula>
    </cfRule>
    <cfRule type="cellIs" dxfId="931" priority="322" operator="equal">
      <formula>0</formula>
    </cfRule>
  </conditionalFormatting>
  <conditionalFormatting sqref="AB523">
    <cfRule type="cellIs" dxfId="930" priority="309" operator="equal">
      <formula>0</formula>
    </cfRule>
    <cfRule type="cellIs" dxfId="929" priority="310" operator="between">
      <formula>20</formula>
      <formula>25</formula>
    </cfRule>
    <cfRule type="cellIs" dxfId="928" priority="311" operator="between">
      <formula>15</formula>
      <formula>19.99</formula>
    </cfRule>
    <cfRule type="cellIs" dxfId="927" priority="312" operator="between">
      <formula>10</formula>
      <formula>14.99</formula>
    </cfRule>
    <cfRule type="cellIs" dxfId="926" priority="313" operator="between">
      <formula>5</formula>
      <formula>9.99</formula>
    </cfRule>
    <cfRule type="cellIs" dxfId="925" priority="314" operator="between">
      <formula>0.001</formula>
      <formula>4.99</formula>
    </cfRule>
    <cfRule type="cellIs" dxfId="924" priority="315" operator="equal">
      <formula>0</formula>
    </cfRule>
  </conditionalFormatting>
  <conditionalFormatting sqref="AB529">
    <cfRule type="cellIs" dxfId="923" priority="302" operator="equal">
      <formula>0</formula>
    </cfRule>
    <cfRule type="cellIs" dxfId="922" priority="303" operator="between">
      <formula>20</formula>
      <formula>25</formula>
    </cfRule>
    <cfRule type="cellIs" dxfId="921" priority="304" operator="between">
      <formula>15</formula>
      <formula>19.99</formula>
    </cfRule>
    <cfRule type="cellIs" dxfId="920" priority="305" operator="between">
      <formula>10</formula>
      <formula>14.99</formula>
    </cfRule>
    <cfRule type="cellIs" dxfId="919" priority="306" operator="between">
      <formula>5</formula>
      <formula>9.99</formula>
    </cfRule>
    <cfRule type="cellIs" dxfId="918" priority="307" operator="between">
      <formula>0.001</formula>
      <formula>4.99</formula>
    </cfRule>
    <cfRule type="cellIs" dxfId="917" priority="308" operator="equal">
      <formula>0</formula>
    </cfRule>
  </conditionalFormatting>
  <conditionalFormatting sqref="AB535">
    <cfRule type="cellIs" dxfId="916" priority="8" operator="equal">
      <formula>0</formula>
    </cfRule>
    <cfRule type="cellIs" dxfId="915" priority="9" operator="between">
      <formula>20</formula>
      <formula>25</formula>
    </cfRule>
    <cfRule type="cellIs" dxfId="914" priority="10" operator="between">
      <formula>15</formula>
      <formula>19.99</formula>
    </cfRule>
    <cfRule type="cellIs" dxfId="913" priority="11" operator="between">
      <formula>10</formula>
      <formula>14.99</formula>
    </cfRule>
    <cfRule type="cellIs" dxfId="912" priority="12" operator="between">
      <formula>5</formula>
      <formula>9.99</formula>
    </cfRule>
    <cfRule type="cellIs" dxfId="911" priority="13" operator="between">
      <formula>0.001</formula>
      <formula>4.99</formula>
    </cfRule>
    <cfRule type="cellIs" dxfId="910" priority="14" operator="equal">
      <formula>0</formula>
    </cfRule>
  </conditionalFormatting>
  <conditionalFormatting sqref="AB541">
    <cfRule type="cellIs" dxfId="909" priority="120" operator="equal">
      <formula>0</formula>
    </cfRule>
    <cfRule type="cellIs" dxfId="908" priority="121" operator="between">
      <formula>20</formula>
      <formula>25</formula>
    </cfRule>
    <cfRule type="cellIs" dxfId="907" priority="122" operator="between">
      <formula>15</formula>
      <formula>19.99</formula>
    </cfRule>
    <cfRule type="cellIs" dxfId="906" priority="123" operator="between">
      <formula>10</formula>
      <formula>14.99</formula>
    </cfRule>
    <cfRule type="cellIs" dxfId="905" priority="124" operator="between">
      <formula>5</formula>
      <formula>9.99</formula>
    </cfRule>
    <cfRule type="cellIs" dxfId="904" priority="125" operator="between">
      <formula>0.001</formula>
      <formula>4.99</formula>
    </cfRule>
    <cfRule type="cellIs" dxfId="903" priority="126" operator="equal">
      <formula>0</formula>
    </cfRule>
  </conditionalFormatting>
  <conditionalFormatting sqref="AB547">
    <cfRule type="cellIs" dxfId="902" priority="295" operator="equal">
      <formula>0</formula>
    </cfRule>
    <cfRule type="cellIs" dxfId="901" priority="296" operator="between">
      <formula>20</formula>
      <formula>25</formula>
    </cfRule>
    <cfRule type="cellIs" dxfId="900" priority="297" operator="between">
      <formula>15</formula>
      <formula>19.99</formula>
    </cfRule>
    <cfRule type="cellIs" dxfId="899" priority="298" operator="between">
      <formula>10</formula>
      <formula>14.99</formula>
    </cfRule>
    <cfRule type="cellIs" dxfId="898" priority="299" operator="between">
      <formula>5</formula>
      <formula>9.99</formula>
    </cfRule>
    <cfRule type="cellIs" dxfId="897" priority="300" operator="between">
      <formula>0.001</formula>
      <formula>4.99</formula>
    </cfRule>
    <cfRule type="cellIs" dxfId="896" priority="301" operator="equal">
      <formula>0</formula>
    </cfRule>
  </conditionalFormatting>
  <conditionalFormatting sqref="AB553">
    <cfRule type="cellIs" dxfId="895" priority="274" operator="equal">
      <formula>0</formula>
    </cfRule>
    <cfRule type="cellIs" dxfId="894" priority="275" operator="between">
      <formula>20</formula>
      <formula>25</formula>
    </cfRule>
    <cfRule type="cellIs" dxfId="893" priority="276" operator="between">
      <formula>15</formula>
      <formula>19.99</formula>
    </cfRule>
    <cfRule type="cellIs" dxfId="892" priority="277" operator="between">
      <formula>10</formula>
      <formula>14.99</formula>
    </cfRule>
    <cfRule type="cellIs" dxfId="891" priority="278" operator="between">
      <formula>5</formula>
      <formula>9.99</formula>
    </cfRule>
    <cfRule type="cellIs" dxfId="890" priority="279" operator="between">
      <formula>0.001</formula>
      <formula>4.99</formula>
    </cfRule>
    <cfRule type="cellIs" dxfId="889" priority="280" operator="equal">
      <formula>0</formula>
    </cfRule>
  </conditionalFormatting>
  <conditionalFormatting sqref="AB560">
    <cfRule type="cellIs" dxfId="888" priority="197" operator="equal">
      <formula>0</formula>
    </cfRule>
    <cfRule type="cellIs" dxfId="887" priority="198" operator="between">
      <formula>20</formula>
      <formula>25</formula>
    </cfRule>
    <cfRule type="cellIs" dxfId="886" priority="199" operator="between">
      <formula>15</formula>
      <formula>19.99</formula>
    </cfRule>
    <cfRule type="cellIs" dxfId="885" priority="200" operator="between">
      <formula>10</formula>
      <formula>14.99</formula>
    </cfRule>
    <cfRule type="cellIs" dxfId="884" priority="201" operator="between">
      <formula>5</formula>
      <formula>9.99</formula>
    </cfRule>
    <cfRule type="cellIs" dxfId="883" priority="202" operator="between">
      <formula>0.001</formula>
      <formula>4.99</formula>
    </cfRule>
    <cfRule type="cellIs" dxfId="882" priority="203" operator="equal">
      <formula>0</formula>
    </cfRule>
  </conditionalFormatting>
  <conditionalFormatting sqref="AB566">
    <cfRule type="cellIs" dxfId="881" priority="260" operator="equal">
      <formula>0</formula>
    </cfRule>
    <cfRule type="cellIs" dxfId="880" priority="261" operator="between">
      <formula>20</formula>
      <formula>25</formula>
    </cfRule>
    <cfRule type="cellIs" dxfId="879" priority="262" operator="between">
      <formula>15</formula>
      <formula>19.99</formula>
    </cfRule>
    <cfRule type="cellIs" dxfId="878" priority="263" operator="between">
      <formula>10</formula>
      <formula>14.99</formula>
    </cfRule>
    <cfRule type="cellIs" dxfId="877" priority="264" operator="between">
      <formula>5</formula>
      <formula>9.99</formula>
    </cfRule>
    <cfRule type="cellIs" dxfId="876" priority="265" operator="between">
      <formula>0.001</formula>
      <formula>4.99</formula>
    </cfRule>
    <cfRule type="cellIs" dxfId="875" priority="266" operator="equal">
      <formula>0</formula>
    </cfRule>
  </conditionalFormatting>
  <conditionalFormatting sqref="AB572">
    <cfRule type="cellIs" dxfId="874" priority="253" operator="equal">
      <formula>0</formula>
    </cfRule>
    <cfRule type="cellIs" dxfId="873" priority="254" operator="between">
      <formula>20</formula>
      <formula>25</formula>
    </cfRule>
    <cfRule type="cellIs" dxfId="872" priority="255" operator="between">
      <formula>15</formula>
      <formula>19.99</formula>
    </cfRule>
    <cfRule type="cellIs" dxfId="871" priority="256" operator="between">
      <formula>10</formula>
      <formula>14.99</formula>
    </cfRule>
    <cfRule type="cellIs" dxfId="870" priority="257" operator="between">
      <formula>5</formula>
      <formula>9.99</formula>
    </cfRule>
    <cfRule type="cellIs" dxfId="869" priority="258" operator="between">
      <formula>0.001</formula>
      <formula>4.99</formula>
    </cfRule>
    <cfRule type="cellIs" dxfId="868" priority="259" operator="equal">
      <formula>0</formula>
    </cfRule>
  </conditionalFormatting>
  <conditionalFormatting sqref="AB578">
    <cfRule type="cellIs" dxfId="867" priority="246" operator="equal">
      <formula>0</formula>
    </cfRule>
    <cfRule type="cellIs" dxfId="866" priority="247" operator="between">
      <formula>20</formula>
      <formula>25</formula>
    </cfRule>
    <cfRule type="cellIs" dxfId="865" priority="248" operator="between">
      <formula>15</formula>
      <formula>19.99</formula>
    </cfRule>
    <cfRule type="cellIs" dxfId="864" priority="249" operator="between">
      <formula>10</formula>
      <formula>14.99</formula>
    </cfRule>
    <cfRule type="cellIs" dxfId="863" priority="250" operator="between">
      <formula>5</formula>
      <formula>9.99</formula>
    </cfRule>
    <cfRule type="cellIs" dxfId="862" priority="251" operator="between">
      <formula>0.001</formula>
      <formula>4.99</formula>
    </cfRule>
    <cfRule type="cellIs" dxfId="861" priority="252" operator="equal">
      <formula>0</formula>
    </cfRule>
  </conditionalFormatting>
  <conditionalFormatting sqref="AB584">
    <cfRule type="cellIs" dxfId="860" priority="239" operator="equal">
      <formula>0</formula>
    </cfRule>
    <cfRule type="cellIs" dxfId="859" priority="240" operator="between">
      <formula>20</formula>
      <formula>25</formula>
    </cfRule>
    <cfRule type="cellIs" dxfId="858" priority="241" operator="between">
      <formula>15</formula>
      <formula>19.99</formula>
    </cfRule>
    <cfRule type="cellIs" dxfId="857" priority="242" operator="between">
      <formula>10</formula>
      <formula>14.99</formula>
    </cfRule>
    <cfRule type="cellIs" dxfId="856" priority="243" operator="between">
      <formula>5</formula>
      <formula>9.99</formula>
    </cfRule>
    <cfRule type="cellIs" dxfId="855" priority="244" operator="between">
      <formula>0.001</formula>
      <formula>4.99</formula>
    </cfRule>
    <cfRule type="cellIs" dxfId="854" priority="245" operator="equal">
      <formula>0</formula>
    </cfRule>
  </conditionalFormatting>
  <conditionalFormatting sqref="AB590">
    <cfRule type="cellIs" dxfId="853" priority="232" operator="equal">
      <formula>0</formula>
    </cfRule>
    <cfRule type="cellIs" dxfId="852" priority="233" operator="between">
      <formula>20</formula>
      <formula>25</formula>
    </cfRule>
    <cfRule type="cellIs" dxfId="851" priority="234" operator="between">
      <formula>15</formula>
      <formula>19.99</formula>
    </cfRule>
    <cfRule type="cellIs" dxfId="850" priority="235" operator="between">
      <formula>10</formula>
      <formula>14.99</formula>
    </cfRule>
    <cfRule type="cellIs" dxfId="849" priority="236" operator="between">
      <formula>5</formula>
      <formula>9.99</formula>
    </cfRule>
    <cfRule type="cellIs" dxfId="848" priority="237" operator="between">
      <formula>0.001</formula>
      <formula>4.99</formula>
    </cfRule>
    <cfRule type="cellIs" dxfId="847" priority="238" operator="equal">
      <formula>0</formula>
    </cfRule>
  </conditionalFormatting>
  <conditionalFormatting sqref="AB596">
    <cfRule type="cellIs" dxfId="846" priority="1" operator="equal">
      <formula>0</formula>
    </cfRule>
    <cfRule type="cellIs" dxfId="845" priority="2" operator="between">
      <formula>20</formula>
      <formula>25</formula>
    </cfRule>
    <cfRule type="cellIs" dxfId="844" priority="3" operator="between">
      <formula>15</formula>
      <formula>19.99</formula>
    </cfRule>
    <cfRule type="cellIs" dxfId="843" priority="4" operator="between">
      <formula>10</formula>
      <formula>14.99</formula>
    </cfRule>
    <cfRule type="cellIs" dxfId="842" priority="5" operator="between">
      <formula>5</formula>
      <formula>9.99</formula>
    </cfRule>
    <cfRule type="cellIs" dxfId="841" priority="6" operator="between">
      <formula>0.001</formula>
      <formula>4.99</formula>
    </cfRule>
    <cfRule type="cellIs" dxfId="840" priority="7" operator="equal">
      <formula>0</formula>
    </cfRule>
  </conditionalFormatting>
  <conditionalFormatting sqref="AB602">
    <cfRule type="cellIs" dxfId="839" priority="113" operator="equal">
      <formula>0</formula>
    </cfRule>
    <cfRule type="cellIs" dxfId="838" priority="114" operator="between">
      <formula>20</formula>
      <formula>25</formula>
    </cfRule>
    <cfRule type="cellIs" dxfId="837" priority="115" operator="between">
      <formula>15</formula>
      <formula>19.99</formula>
    </cfRule>
    <cfRule type="cellIs" dxfId="836" priority="116" operator="between">
      <formula>10</formula>
      <formula>14.99</formula>
    </cfRule>
    <cfRule type="cellIs" dxfId="835" priority="117" operator="between">
      <formula>5</formula>
      <formula>9.99</formula>
    </cfRule>
    <cfRule type="cellIs" dxfId="834" priority="118" operator="between">
      <formula>0.001</formula>
      <formula>4.99</formula>
    </cfRule>
    <cfRule type="cellIs" dxfId="833" priority="119" operator="equal">
      <formula>0</formula>
    </cfRule>
  </conditionalFormatting>
  <conditionalFormatting sqref="AB608">
    <cfRule type="cellIs" dxfId="832" priority="225" operator="equal">
      <formula>0</formula>
    </cfRule>
    <cfRule type="cellIs" dxfId="831" priority="226" operator="between">
      <formula>20</formula>
      <formula>25</formula>
    </cfRule>
    <cfRule type="cellIs" dxfId="830" priority="227" operator="between">
      <formula>15</formula>
      <formula>19.99</formula>
    </cfRule>
    <cfRule type="cellIs" dxfId="829" priority="228" operator="between">
      <formula>10</formula>
      <formula>14.99</formula>
    </cfRule>
    <cfRule type="cellIs" dxfId="828" priority="229" operator="between">
      <formula>5</formula>
      <formula>9.99</formula>
    </cfRule>
    <cfRule type="cellIs" dxfId="827" priority="230" operator="between">
      <formula>0.001</formula>
      <formula>4.99</formula>
    </cfRule>
    <cfRule type="cellIs" dxfId="826" priority="231" operator="equal">
      <formula>0</formula>
    </cfRule>
  </conditionalFormatting>
  <conditionalFormatting sqref="AB614">
    <cfRule type="cellIs" dxfId="825" priority="204" operator="equal">
      <formula>0</formula>
    </cfRule>
    <cfRule type="cellIs" dxfId="824" priority="205" operator="between">
      <formula>20</formula>
      <formula>25</formula>
    </cfRule>
    <cfRule type="cellIs" dxfId="823" priority="206" operator="between">
      <formula>15</formula>
      <formula>19.99</formula>
    </cfRule>
    <cfRule type="cellIs" dxfId="822" priority="207" operator="between">
      <formula>10</formula>
      <formula>14.99</formula>
    </cfRule>
    <cfRule type="cellIs" dxfId="821" priority="208" operator="between">
      <formula>5</formula>
      <formula>9.99</formula>
    </cfRule>
    <cfRule type="cellIs" dxfId="820" priority="209" operator="between">
      <formula>0.001</formula>
      <formula>4.99</formula>
    </cfRule>
    <cfRule type="cellIs" dxfId="819" priority="210" operator="equal">
      <formula>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F1B07-73D6-49E8-BB94-617A6A7ECB79}">
  <sheetPr codeName="Sheet9"/>
  <dimension ref="A1:AB629"/>
  <sheetViews>
    <sheetView zoomScale="70" zoomScaleNormal="70" workbookViewId="0">
      <pane ySplit="1" topLeftCell="A2" activePane="bottomLeft" state="frozen"/>
      <selection pane="bottomLeft" activeCell="A7" sqref="A7:AB8"/>
    </sheetView>
  </sheetViews>
  <sheetFormatPr defaultColWidth="8.85546875" defaultRowHeight="14.45"/>
  <cols>
    <col min="1" max="2" width="13.42578125" customWidth="1"/>
  </cols>
  <sheetData>
    <row r="1" spans="1:28" ht="48.75" customHeight="1" thickBot="1"/>
    <row r="2" spans="1:28" ht="15.75" customHeight="1">
      <c r="A2" s="527" t="s">
        <v>266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9"/>
    </row>
    <row r="3" spans="1:28" ht="15.75" customHeight="1">
      <c r="A3" s="530"/>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2"/>
    </row>
    <row r="4" spans="1:28" ht="15.75" customHeight="1" thickBot="1">
      <c r="A4" s="533"/>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5"/>
    </row>
    <row r="5" spans="1:28" ht="22.5" customHeight="1" thickBot="1">
      <c r="A5" s="342" t="s">
        <v>1</v>
      </c>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343"/>
    </row>
    <row r="6" spans="1:28" s="113" customFormat="1" ht="22.5" customHeight="1">
      <c r="A6" s="94" t="s">
        <v>267</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row>
    <row r="7" spans="1:28">
      <c r="A7" s="536" t="str">
        <f>T(Definitions!A19)</f>
        <v>Type 1 Incidents:  Primary Effect Incidents</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row>
    <row r="8" spans="1:28">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row>
    <row r="10" spans="1:28" ht="31.5" thickBot="1">
      <c r="A10" s="522" t="str">
        <f>T(Definitions!D19)</f>
        <v>Armed Assault/Active Shooter</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row>
    <row r="11" spans="1:28" ht="15" customHeight="1" thickBot="1">
      <c r="A11" s="544" t="str">
        <f>T('Critical-Representative Assets'!A105)</f>
        <v/>
      </c>
      <c r="B11" s="544"/>
      <c r="C11" s="544"/>
      <c r="D11" s="545"/>
      <c r="E11" s="523" t="s">
        <v>5</v>
      </c>
      <c r="F11" s="524"/>
      <c r="G11" s="478" t="s">
        <v>159</v>
      </c>
      <c r="H11" s="482"/>
      <c r="I11" s="479"/>
      <c r="J11" s="484" t="s">
        <v>7</v>
      </c>
      <c r="K11" s="485"/>
      <c r="L11" s="485"/>
      <c r="M11" s="485"/>
      <c r="N11" s="485"/>
      <c r="O11" s="485"/>
      <c r="P11" s="485"/>
      <c r="Q11" s="485"/>
      <c r="R11" s="486"/>
      <c r="S11" s="484" t="s">
        <v>9</v>
      </c>
      <c r="T11" s="485"/>
      <c r="U11" s="485"/>
      <c r="V11" s="485"/>
      <c r="W11" s="485"/>
      <c r="X11" s="485"/>
      <c r="Y11" s="485"/>
      <c r="Z11" s="485"/>
      <c r="AA11" s="541"/>
      <c r="AB11" s="487">
        <f>SUM(((((J15+S15)/2)*G15)*E15))</f>
        <v>0</v>
      </c>
    </row>
    <row r="12" spans="1:28" ht="15" customHeight="1">
      <c r="A12" s="516" t="str">
        <f>T(A10)</f>
        <v>Armed Assault/Active Shooter</v>
      </c>
      <c r="B12" s="517"/>
      <c r="C12" s="517"/>
      <c r="D12" s="518"/>
      <c r="E12" s="525"/>
      <c r="F12" s="526"/>
      <c r="G12" s="480"/>
      <c r="H12" s="483"/>
      <c r="I12" s="481"/>
      <c r="J12" s="490" t="s">
        <v>163</v>
      </c>
      <c r="K12" s="491"/>
      <c r="L12" s="492"/>
      <c r="M12" s="490" t="s">
        <v>165</v>
      </c>
      <c r="N12" s="491"/>
      <c r="O12" s="492"/>
      <c r="P12" s="490" t="s">
        <v>167</v>
      </c>
      <c r="Q12" s="491"/>
      <c r="R12" s="492"/>
      <c r="S12" s="490" t="s">
        <v>213</v>
      </c>
      <c r="T12" s="491"/>
      <c r="U12" s="492"/>
      <c r="V12" s="490" t="s">
        <v>219</v>
      </c>
      <c r="W12" s="491"/>
      <c r="X12" s="492"/>
      <c r="Y12" s="490" t="s">
        <v>225</v>
      </c>
      <c r="Z12" s="491"/>
      <c r="AA12" s="540"/>
      <c r="AB12" s="488"/>
    </row>
    <row r="13" spans="1:28">
      <c r="A13" s="493" t="str">
        <f>T('Critical-Representative Assets'!B105)</f>
        <v/>
      </c>
      <c r="B13" s="494"/>
      <c r="C13" s="96" t="str">
        <f>T('Critical-Representative Assets'!C105)</f>
        <v>AA</v>
      </c>
      <c r="D13" s="99">
        <f>SUM('Critical-Representative Assets'!D105)</f>
        <v>1</v>
      </c>
      <c r="E13" s="495">
        <v>1</v>
      </c>
      <c r="F13" s="496"/>
      <c r="G13" s="495">
        <f>SUM('Critical-Representative Assets'!F105)</f>
        <v>0</v>
      </c>
      <c r="H13" s="499"/>
      <c r="I13" s="496"/>
      <c r="J13" s="501">
        <v>0</v>
      </c>
      <c r="K13" s="502"/>
      <c r="L13" s="503"/>
      <c r="M13" s="501">
        <v>0</v>
      </c>
      <c r="N13" s="502"/>
      <c r="O13" s="503"/>
      <c r="P13" s="501">
        <v>0</v>
      </c>
      <c r="Q13" s="502"/>
      <c r="R13" s="503"/>
      <c r="S13" s="501">
        <v>0</v>
      </c>
      <c r="T13" s="502"/>
      <c r="U13" s="503"/>
      <c r="V13" s="501">
        <v>0</v>
      </c>
      <c r="W13" s="502"/>
      <c r="X13" s="503"/>
      <c r="Y13" s="501">
        <v>0</v>
      </c>
      <c r="Z13" s="502"/>
      <c r="AA13" s="503"/>
      <c r="AB13" s="488"/>
    </row>
    <row r="14" spans="1:28">
      <c r="A14" s="507" t="str">
        <f>T('Critical-Representative Assets'!E105)</f>
        <v/>
      </c>
      <c r="B14" s="508"/>
      <c r="C14" s="508"/>
      <c r="D14" s="509"/>
      <c r="E14" s="497"/>
      <c r="F14" s="498"/>
      <c r="G14" s="497"/>
      <c r="H14" s="500"/>
      <c r="I14" s="498"/>
      <c r="J14" s="504"/>
      <c r="K14" s="505"/>
      <c r="L14" s="506"/>
      <c r="M14" s="504"/>
      <c r="N14" s="505"/>
      <c r="O14" s="506"/>
      <c r="P14" s="504"/>
      <c r="Q14" s="505"/>
      <c r="R14" s="506"/>
      <c r="S14" s="504"/>
      <c r="T14" s="505"/>
      <c r="U14" s="506"/>
      <c r="V14" s="504"/>
      <c r="W14" s="505"/>
      <c r="X14" s="506"/>
      <c r="Y14" s="504"/>
      <c r="Z14" s="505"/>
      <c r="AA14" s="506"/>
      <c r="AB14" s="488"/>
    </row>
    <row r="15" spans="1:28" ht="15" thickBot="1">
      <c r="A15" s="510"/>
      <c r="B15" s="511"/>
      <c r="C15" s="511"/>
      <c r="D15" s="512"/>
      <c r="E15" s="513">
        <f>SUM(E13)</f>
        <v>1</v>
      </c>
      <c r="F15" s="514"/>
      <c r="G15" s="515">
        <f>SUM(G13)</f>
        <v>0</v>
      </c>
      <c r="H15" s="513"/>
      <c r="I15" s="514"/>
      <c r="J15" s="515">
        <f>SUM((J13+M13+P13)/3)</f>
        <v>0</v>
      </c>
      <c r="K15" s="513"/>
      <c r="L15" s="513"/>
      <c r="M15" s="513"/>
      <c r="N15" s="513"/>
      <c r="O15" s="513"/>
      <c r="P15" s="513"/>
      <c r="Q15" s="513"/>
      <c r="R15" s="514"/>
      <c r="S15" s="515">
        <f>SUM(((S13*3)+V13+Y13)/5)</f>
        <v>0</v>
      </c>
      <c r="T15" s="513"/>
      <c r="U15" s="513"/>
      <c r="V15" s="513"/>
      <c r="W15" s="513"/>
      <c r="X15" s="513"/>
      <c r="Y15" s="513"/>
      <c r="Z15" s="513"/>
      <c r="AA15" s="542"/>
      <c r="AB15" s="489"/>
    </row>
    <row r="16" spans="1:28" ht="15" thickBot="1">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row>
    <row r="17" spans="1:28" ht="15" customHeight="1" thickBot="1">
      <c r="A17" s="544" t="str">
        <f>T('Critical-Representative Assets'!A106)</f>
        <v/>
      </c>
      <c r="B17" s="544"/>
      <c r="C17" s="544"/>
      <c r="D17" s="545"/>
      <c r="E17" s="478" t="s">
        <v>5</v>
      </c>
      <c r="F17" s="479"/>
      <c r="G17" s="478" t="s">
        <v>159</v>
      </c>
      <c r="H17" s="482"/>
      <c r="I17" s="479"/>
      <c r="J17" s="484" t="s">
        <v>7</v>
      </c>
      <c r="K17" s="485"/>
      <c r="L17" s="485"/>
      <c r="M17" s="485"/>
      <c r="N17" s="485"/>
      <c r="O17" s="485"/>
      <c r="P17" s="485"/>
      <c r="Q17" s="485"/>
      <c r="R17" s="486"/>
      <c r="S17" s="484" t="s">
        <v>9</v>
      </c>
      <c r="T17" s="485"/>
      <c r="U17" s="485"/>
      <c r="V17" s="485"/>
      <c r="W17" s="485"/>
      <c r="X17" s="485"/>
      <c r="Y17" s="485"/>
      <c r="Z17" s="485"/>
      <c r="AA17" s="541"/>
      <c r="AB17" s="487">
        <f>SUM(((((J21+S21)/2)*G21)*E21))</f>
        <v>0</v>
      </c>
    </row>
    <row r="18" spans="1:28" ht="15" customHeight="1">
      <c r="A18" s="516" t="str">
        <f>T(A10)</f>
        <v>Armed Assault/Active Shooter</v>
      </c>
      <c r="B18" s="517"/>
      <c r="C18" s="517"/>
      <c r="D18" s="518"/>
      <c r="E18" s="480"/>
      <c r="F18" s="481"/>
      <c r="G18" s="480"/>
      <c r="H18" s="483"/>
      <c r="I18" s="481"/>
      <c r="J18" s="490" t="s">
        <v>163</v>
      </c>
      <c r="K18" s="491"/>
      <c r="L18" s="492"/>
      <c r="M18" s="490" t="s">
        <v>165</v>
      </c>
      <c r="N18" s="491"/>
      <c r="O18" s="492"/>
      <c r="P18" s="490" t="s">
        <v>167</v>
      </c>
      <c r="Q18" s="491"/>
      <c r="R18" s="492"/>
      <c r="S18" s="490" t="s">
        <v>213</v>
      </c>
      <c r="T18" s="491"/>
      <c r="U18" s="492"/>
      <c r="V18" s="490" t="s">
        <v>219</v>
      </c>
      <c r="W18" s="491"/>
      <c r="X18" s="492"/>
      <c r="Y18" s="490" t="s">
        <v>225</v>
      </c>
      <c r="Z18" s="491"/>
      <c r="AA18" s="540"/>
      <c r="AB18" s="488"/>
    </row>
    <row r="19" spans="1:28">
      <c r="A19" s="493" t="str">
        <f>T('Critical-Representative Assets'!B106)</f>
        <v/>
      </c>
      <c r="B19" s="494"/>
      <c r="C19" s="96" t="str">
        <f>T('Critical-Representative Assets'!C106)</f>
        <v>AA</v>
      </c>
      <c r="D19" s="99">
        <f>SUM('Critical-Representative Assets'!D106)</f>
        <v>2</v>
      </c>
      <c r="E19" s="495">
        <v>1</v>
      </c>
      <c r="F19" s="496"/>
      <c r="G19" s="495">
        <f>SUM('Critical-Representative Assets'!F106)</f>
        <v>0</v>
      </c>
      <c r="H19" s="499"/>
      <c r="I19" s="496"/>
      <c r="J19" s="501">
        <v>0</v>
      </c>
      <c r="K19" s="502"/>
      <c r="L19" s="503"/>
      <c r="M19" s="501">
        <v>0</v>
      </c>
      <c r="N19" s="502"/>
      <c r="O19" s="503"/>
      <c r="P19" s="501">
        <v>0</v>
      </c>
      <c r="Q19" s="502"/>
      <c r="R19" s="503"/>
      <c r="S19" s="501">
        <v>0</v>
      </c>
      <c r="T19" s="502"/>
      <c r="U19" s="503"/>
      <c r="V19" s="501">
        <v>0</v>
      </c>
      <c r="W19" s="502"/>
      <c r="X19" s="503"/>
      <c r="Y19" s="501">
        <v>0</v>
      </c>
      <c r="Z19" s="502"/>
      <c r="AA19" s="503"/>
      <c r="AB19" s="488"/>
    </row>
    <row r="20" spans="1:28">
      <c r="A20" s="507" t="str">
        <f>T('Critical-Representative Assets'!E106)</f>
        <v/>
      </c>
      <c r="B20" s="508"/>
      <c r="C20" s="508"/>
      <c r="D20" s="509"/>
      <c r="E20" s="497"/>
      <c r="F20" s="498"/>
      <c r="G20" s="497"/>
      <c r="H20" s="500"/>
      <c r="I20" s="498"/>
      <c r="J20" s="504"/>
      <c r="K20" s="505"/>
      <c r="L20" s="506"/>
      <c r="M20" s="504"/>
      <c r="N20" s="505"/>
      <c r="O20" s="506"/>
      <c r="P20" s="504"/>
      <c r="Q20" s="505"/>
      <c r="R20" s="506"/>
      <c r="S20" s="504"/>
      <c r="T20" s="505"/>
      <c r="U20" s="506"/>
      <c r="V20" s="504"/>
      <c r="W20" s="505"/>
      <c r="X20" s="506"/>
      <c r="Y20" s="504"/>
      <c r="Z20" s="505"/>
      <c r="AA20" s="506"/>
      <c r="AB20" s="488"/>
    </row>
    <row r="21" spans="1:28" ht="15" thickBot="1">
      <c r="A21" s="510"/>
      <c r="B21" s="511"/>
      <c r="C21" s="511"/>
      <c r="D21" s="512"/>
      <c r="E21" s="513">
        <f>SUM(E19)</f>
        <v>1</v>
      </c>
      <c r="F21" s="514"/>
      <c r="G21" s="515">
        <f>SUM(G19)</f>
        <v>0</v>
      </c>
      <c r="H21" s="513"/>
      <c r="I21" s="514"/>
      <c r="J21" s="515">
        <f>SUM((J19+M19+P19)/3)</f>
        <v>0</v>
      </c>
      <c r="K21" s="513"/>
      <c r="L21" s="513"/>
      <c r="M21" s="513"/>
      <c r="N21" s="513"/>
      <c r="O21" s="513"/>
      <c r="P21" s="513"/>
      <c r="Q21" s="513"/>
      <c r="R21" s="514"/>
      <c r="S21" s="515">
        <f>SUM(((S19*3)+V19+Y19)/5)</f>
        <v>0</v>
      </c>
      <c r="T21" s="513"/>
      <c r="U21" s="513"/>
      <c r="V21" s="513"/>
      <c r="W21" s="513"/>
      <c r="X21" s="513"/>
      <c r="Y21" s="513"/>
      <c r="Z21" s="513"/>
      <c r="AA21" s="542"/>
      <c r="AB21" s="489"/>
    </row>
    <row r="22" spans="1:28" ht="15" thickBot="1">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15" customHeight="1" thickBot="1">
      <c r="A23" s="544" t="str">
        <f>T('Critical-Representative Assets'!A107)</f>
        <v/>
      </c>
      <c r="B23" s="544"/>
      <c r="C23" s="544"/>
      <c r="D23" s="545"/>
      <c r="E23" s="478" t="s">
        <v>5</v>
      </c>
      <c r="F23" s="479"/>
      <c r="G23" s="478" t="s">
        <v>159</v>
      </c>
      <c r="H23" s="482"/>
      <c r="I23" s="479"/>
      <c r="J23" s="484" t="s">
        <v>7</v>
      </c>
      <c r="K23" s="485"/>
      <c r="L23" s="485"/>
      <c r="M23" s="485"/>
      <c r="N23" s="485"/>
      <c r="O23" s="485"/>
      <c r="P23" s="485"/>
      <c r="Q23" s="485"/>
      <c r="R23" s="486"/>
      <c r="S23" s="484" t="s">
        <v>9</v>
      </c>
      <c r="T23" s="485"/>
      <c r="U23" s="485"/>
      <c r="V23" s="485"/>
      <c r="W23" s="485"/>
      <c r="X23" s="485"/>
      <c r="Y23" s="485"/>
      <c r="Z23" s="485"/>
      <c r="AA23" s="541"/>
      <c r="AB23" s="487">
        <f>SUM(((((J27+S27)/2)*G27)*E27))</f>
        <v>0</v>
      </c>
    </row>
    <row r="24" spans="1:28" ht="15" customHeight="1">
      <c r="A24" s="516" t="str">
        <f>T(A10)</f>
        <v>Armed Assault/Active Shooter</v>
      </c>
      <c r="B24" s="517"/>
      <c r="C24" s="517"/>
      <c r="D24" s="518"/>
      <c r="E24" s="480"/>
      <c r="F24" s="481"/>
      <c r="G24" s="480"/>
      <c r="H24" s="483"/>
      <c r="I24" s="481"/>
      <c r="J24" s="490" t="s">
        <v>163</v>
      </c>
      <c r="K24" s="491"/>
      <c r="L24" s="492"/>
      <c r="M24" s="490" t="s">
        <v>165</v>
      </c>
      <c r="N24" s="491"/>
      <c r="O24" s="492"/>
      <c r="P24" s="490" t="s">
        <v>167</v>
      </c>
      <c r="Q24" s="491"/>
      <c r="R24" s="492"/>
      <c r="S24" s="490" t="s">
        <v>213</v>
      </c>
      <c r="T24" s="491"/>
      <c r="U24" s="492"/>
      <c r="V24" s="490" t="s">
        <v>219</v>
      </c>
      <c r="W24" s="491"/>
      <c r="X24" s="492"/>
      <c r="Y24" s="490" t="s">
        <v>225</v>
      </c>
      <c r="Z24" s="491"/>
      <c r="AA24" s="540"/>
      <c r="AB24" s="488"/>
    </row>
    <row r="25" spans="1:28">
      <c r="A25" s="493" t="str">
        <f>T('Critical-Representative Assets'!B107)</f>
        <v/>
      </c>
      <c r="B25" s="494"/>
      <c r="C25" s="96" t="str">
        <f>T('Critical-Representative Assets'!C107)</f>
        <v>AA</v>
      </c>
      <c r="D25" s="99">
        <f>SUM('Critical-Representative Assets'!D107)</f>
        <v>3</v>
      </c>
      <c r="E25" s="495">
        <v>1</v>
      </c>
      <c r="F25" s="496"/>
      <c r="G25" s="495">
        <f>SUM('Critical-Representative Assets'!F107)</f>
        <v>0</v>
      </c>
      <c r="H25" s="499"/>
      <c r="I25" s="496"/>
      <c r="J25" s="501">
        <v>0</v>
      </c>
      <c r="K25" s="502"/>
      <c r="L25" s="503"/>
      <c r="M25" s="501">
        <v>0</v>
      </c>
      <c r="N25" s="502"/>
      <c r="O25" s="503"/>
      <c r="P25" s="501">
        <v>0</v>
      </c>
      <c r="Q25" s="502"/>
      <c r="R25" s="503"/>
      <c r="S25" s="501">
        <v>0</v>
      </c>
      <c r="T25" s="502"/>
      <c r="U25" s="503"/>
      <c r="V25" s="501">
        <v>0</v>
      </c>
      <c r="W25" s="502"/>
      <c r="X25" s="503"/>
      <c r="Y25" s="501">
        <v>0</v>
      </c>
      <c r="Z25" s="502"/>
      <c r="AA25" s="503"/>
      <c r="AB25" s="488"/>
    </row>
    <row r="26" spans="1:28">
      <c r="A26" s="507" t="str">
        <f>T('Critical-Representative Assets'!E107)</f>
        <v/>
      </c>
      <c r="B26" s="508"/>
      <c r="C26" s="508"/>
      <c r="D26" s="509"/>
      <c r="E26" s="497"/>
      <c r="F26" s="498"/>
      <c r="G26" s="497"/>
      <c r="H26" s="500"/>
      <c r="I26" s="498"/>
      <c r="J26" s="504"/>
      <c r="K26" s="505"/>
      <c r="L26" s="506"/>
      <c r="M26" s="504"/>
      <c r="N26" s="505"/>
      <c r="O26" s="506"/>
      <c r="P26" s="504"/>
      <c r="Q26" s="505"/>
      <c r="R26" s="506"/>
      <c r="S26" s="504"/>
      <c r="T26" s="505"/>
      <c r="U26" s="506"/>
      <c r="V26" s="504"/>
      <c r="W26" s="505"/>
      <c r="X26" s="506"/>
      <c r="Y26" s="504"/>
      <c r="Z26" s="505"/>
      <c r="AA26" s="506"/>
      <c r="AB26" s="488"/>
    </row>
    <row r="27" spans="1:28" ht="15" thickBot="1">
      <c r="A27" s="510"/>
      <c r="B27" s="511"/>
      <c r="C27" s="511"/>
      <c r="D27" s="512"/>
      <c r="E27" s="513">
        <f>SUM(E25)</f>
        <v>1</v>
      </c>
      <c r="F27" s="514"/>
      <c r="G27" s="515">
        <f>SUM(G25)</f>
        <v>0</v>
      </c>
      <c r="H27" s="513"/>
      <c r="I27" s="514"/>
      <c r="J27" s="515">
        <f>SUM((J25+M25+P25)/3)</f>
        <v>0</v>
      </c>
      <c r="K27" s="513"/>
      <c r="L27" s="513"/>
      <c r="M27" s="513"/>
      <c r="N27" s="513"/>
      <c r="O27" s="513"/>
      <c r="P27" s="513"/>
      <c r="Q27" s="513"/>
      <c r="R27" s="514"/>
      <c r="S27" s="515">
        <f>SUM(((S25*3)+V25+Y25)/5)</f>
        <v>0</v>
      </c>
      <c r="T27" s="513"/>
      <c r="U27" s="513"/>
      <c r="V27" s="513"/>
      <c r="W27" s="513"/>
      <c r="X27" s="513"/>
      <c r="Y27" s="513"/>
      <c r="Z27" s="513"/>
      <c r="AA27" s="542"/>
      <c r="AB27" s="489"/>
    </row>
    <row r="28" spans="1:28" ht="15" thickBot="1">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15" customHeight="1" thickBot="1">
      <c r="A29" s="544" t="str">
        <f>T('Critical-Representative Assets'!A108)</f>
        <v/>
      </c>
      <c r="B29" s="544"/>
      <c r="C29" s="544"/>
      <c r="D29" s="545"/>
      <c r="E29" s="478" t="s">
        <v>5</v>
      </c>
      <c r="F29" s="479"/>
      <c r="G29" s="478" t="s">
        <v>159</v>
      </c>
      <c r="H29" s="482"/>
      <c r="I29" s="479"/>
      <c r="J29" s="484" t="s">
        <v>7</v>
      </c>
      <c r="K29" s="485"/>
      <c r="L29" s="485"/>
      <c r="M29" s="485"/>
      <c r="N29" s="485"/>
      <c r="O29" s="485"/>
      <c r="P29" s="485"/>
      <c r="Q29" s="485"/>
      <c r="R29" s="486"/>
      <c r="S29" s="484" t="s">
        <v>9</v>
      </c>
      <c r="T29" s="485"/>
      <c r="U29" s="485"/>
      <c r="V29" s="485"/>
      <c r="W29" s="485"/>
      <c r="X29" s="485"/>
      <c r="Y29" s="485"/>
      <c r="Z29" s="485"/>
      <c r="AA29" s="541"/>
      <c r="AB29" s="487">
        <f>SUM(((((J33+S33)/2)*G33)*E33))</f>
        <v>0</v>
      </c>
    </row>
    <row r="30" spans="1:28" ht="15" customHeight="1">
      <c r="A30" s="516" t="str">
        <f>T(A10)</f>
        <v>Armed Assault/Active Shooter</v>
      </c>
      <c r="B30" s="517"/>
      <c r="C30" s="517"/>
      <c r="D30" s="518"/>
      <c r="E30" s="480"/>
      <c r="F30" s="481"/>
      <c r="G30" s="480"/>
      <c r="H30" s="483"/>
      <c r="I30" s="481"/>
      <c r="J30" s="490" t="s">
        <v>163</v>
      </c>
      <c r="K30" s="491"/>
      <c r="L30" s="492"/>
      <c r="M30" s="490" t="s">
        <v>165</v>
      </c>
      <c r="N30" s="491"/>
      <c r="O30" s="492"/>
      <c r="P30" s="490" t="s">
        <v>167</v>
      </c>
      <c r="Q30" s="491"/>
      <c r="R30" s="492"/>
      <c r="S30" s="490" t="s">
        <v>213</v>
      </c>
      <c r="T30" s="491"/>
      <c r="U30" s="492"/>
      <c r="V30" s="490" t="s">
        <v>219</v>
      </c>
      <c r="W30" s="491"/>
      <c r="X30" s="492"/>
      <c r="Y30" s="490" t="s">
        <v>225</v>
      </c>
      <c r="Z30" s="491"/>
      <c r="AA30" s="540"/>
      <c r="AB30" s="488"/>
    </row>
    <row r="31" spans="1:28">
      <c r="A31" s="493" t="str">
        <f>T('Critical-Representative Assets'!B108)</f>
        <v/>
      </c>
      <c r="B31" s="494"/>
      <c r="C31" s="96" t="str">
        <f>T('Critical-Representative Assets'!C108)</f>
        <v>AA</v>
      </c>
      <c r="D31" s="99">
        <f>SUM('Critical-Representative Assets'!D108)</f>
        <v>4</v>
      </c>
      <c r="E31" s="495">
        <v>1</v>
      </c>
      <c r="F31" s="496"/>
      <c r="G31" s="495">
        <f>SUM('Critical-Representative Assets'!F108)</f>
        <v>0</v>
      </c>
      <c r="H31" s="499"/>
      <c r="I31" s="496"/>
      <c r="J31" s="501">
        <v>0</v>
      </c>
      <c r="K31" s="502"/>
      <c r="L31" s="503"/>
      <c r="M31" s="501">
        <v>0</v>
      </c>
      <c r="N31" s="502"/>
      <c r="O31" s="503"/>
      <c r="P31" s="501">
        <v>0</v>
      </c>
      <c r="Q31" s="502"/>
      <c r="R31" s="503"/>
      <c r="S31" s="501">
        <v>0</v>
      </c>
      <c r="T31" s="502"/>
      <c r="U31" s="503"/>
      <c r="V31" s="501">
        <v>0</v>
      </c>
      <c r="W31" s="502"/>
      <c r="X31" s="503"/>
      <c r="Y31" s="501">
        <v>0</v>
      </c>
      <c r="Z31" s="502"/>
      <c r="AA31" s="503"/>
      <c r="AB31" s="488"/>
    </row>
    <row r="32" spans="1:28">
      <c r="A32" s="507" t="str">
        <f>T('Critical-Representative Assets'!E108)</f>
        <v/>
      </c>
      <c r="B32" s="508"/>
      <c r="C32" s="508"/>
      <c r="D32" s="509"/>
      <c r="E32" s="497"/>
      <c r="F32" s="498"/>
      <c r="G32" s="497"/>
      <c r="H32" s="500"/>
      <c r="I32" s="498"/>
      <c r="J32" s="504"/>
      <c r="K32" s="505"/>
      <c r="L32" s="506"/>
      <c r="M32" s="504"/>
      <c r="N32" s="505"/>
      <c r="O32" s="506"/>
      <c r="P32" s="504"/>
      <c r="Q32" s="505"/>
      <c r="R32" s="506"/>
      <c r="S32" s="504"/>
      <c r="T32" s="505"/>
      <c r="U32" s="506"/>
      <c r="V32" s="504"/>
      <c r="W32" s="505"/>
      <c r="X32" s="506"/>
      <c r="Y32" s="504"/>
      <c r="Z32" s="505"/>
      <c r="AA32" s="506"/>
      <c r="AB32" s="488"/>
    </row>
    <row r="33" spans="1:28" ht="15" thickBot="1">
      <c r="A33" s="510"/>
      <c r="B33" s="511"/>
      <c r="C33" s="511"/>
      <c r="D33" s="512"/>
      <c r="E33" s="513">
        <f>SUM(E31)</f>
        <v>1</v>
      </c>
      <c r="F33" s="514"/>
      <c r="G33" s="515">
        <f>SUM(G31)</f>
        <v>0</v>
      </c>
      <c r="H33" s="513"/>
      <c r="I33" s="514"/>
      <c r="J33" s="515">
        <f>SUM((J31+M31+P31)/3)</f>
        <v>0</v>
      </c>
      <c r="K33" s="513"/>
      <c r="L33" s="513"/>
      <c r="M33" s="513"/>
      <c r="N33" s="513"/>
      <c r="O33" s="513"/>
      <c r="P33" s="513"/>
      <c r="Q33" s="513"/>
      <c r="R33" s="514"/>
      <c r="S33" s="515">
        <f>SUM(((S31*3)+V31+Y31)/5)</f>
        <v>0</v>
      </c>
      <c r="T33" s="513"/>
      <c r="U33" s="513"/>
      <c r="V33" s="513"/>
      <c r="W33" s="513"/>
      <c r="X33" s="513"/>
      <c r="Y33" s="513"/>
      <c r="Z33" s="513"/>
      <c r="AA33" s="542"/>
      <c r="AB33" s="489"/>
    </row>
    <row r="34" spans="1:28" ht="15" thickBot="1">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row>
    <row r="35" spans="1:28" ht="15" customHeight="1" thickBot="1">
      <c r="A35" s="544" t="str">
        <f>T('Critical-Representative Assets'!A109)</f>
        <v/>
      </c>
      <c r="B35" s="544"/>
      <c r="C35" s="544"/>
      <c r="D35" s="545"/>
      <c r="E35" s="478" t="s">
        <v>5</v>
      </c>
      <c r="F35" s="479"/>
      <c r="G35" s="478" t="s">
        <v>159</v>
      </c>
      <c r="H35" s="482"/>
      <c r="I35" s="479"/>
      <c r="J35" s="484" t="s">
        <v>7</v>
      </c>
      <c r="K35" s="485"/>
      <c r="L35" s="485"/>
      <c r="M35" s="485"/>
      <c r="N35" s="485"/>
      <c r="O35" s="485"/>
      <c r="P35" s="485"/>
      <c r="Q35" s="485"/>
      <c r="R35" s="486"/>
      <c r="S35" s="484" t="s">
        <v>9</v>
      </c>
      <c r="T35" s="485"/>
      <c r="U35" s="485"/>
      <c r="V35" s="485"/>
      <c r="W35" s="485"/>
      <c r="X35" s="485"/>
      <c r="Y35" s="485"/>
      <c r="Z35" s="485"/>
      <c r="AA35" s="541"/>
      <c r="AB35" s="487">
        <f>SUM(((((J39+S39)/2)*G39)*E39))</f>
        <v>0</v>
      </c>
    </row>
    <row r="36" spans="1:28" ht="15" customHeight="1">
      <c r="A36" s="516" t="str">
        <f>T(A10)</f>
        <v>Armed Assault/Active Shooter</v>
      </c>
      <c r="B36" s="517"/>
      <c r="C36" s="517"/>
      <c r="D36" s="518"/>
      <c r="E36" s="480"/>
      <c r="F36" s="481"/>
      <c r="G36" s="480"/>
      <c r="H36" s="483"/>
      <c r="I36" s="481"/>
      <c r="J36" s="490" t="s">
        <v>163</v>
      </c>
      <c r="K36" s="491"/>
      <c r="L36" s="492"/>
      <c r="M36" s="490" t="s">
        <v>165</v>
      </c>
      <c r="N36" s="491"/>
      <c r="O36" s="492"/>
      <c r="P36" s="490" t="s">
        <v>167</v>
      </c>
      <c r="Q36" s="491"/>
      <c r="R36" s="492"/>
      <c r="S36" s="490" t="s">
        <v>213</v>
      </c>
      <c r="T36" s="491"/>
      <c r="U36" s="492"/>
      <c r="V36" s="490" t="s">
        <v>219</v>
      </c>
      <c r="W36" s="491"/>
      <c r="X36" s="492"/>
      <c r="Y36" s="490" t="s">
        <v>225</v>
      </c>
      <c r="Z36" s="491"/>
      <c r="AA36" s="540"/>
      <c r="AB36" s="488"/>
    </row>
    <row r="37" spans="1:28">
      <c r="A37" s="493" t="str">
        <f>T('Critical-Representative Assets'!B109)</f>
        <v/>
      </c>
      <c r="B37" s="494"/>
      <c r="C37" s="96" t="str">
        <f>T('Critical-Representative Assets'!C109)</f>
        <v>AA</v>
      </c>
      <c r="D37" s="99">
        <f>SUM('Critical-Representative Assets'!D109)</f>
        <v>5</v>
      </c>
      <c r="E37" s="495">
        <v>1</v>
      </c>
      <c r="F37" s="496"/>
      <c r="G37" s="495">
        <f>SUM('Critical-Representative Assets'!F109)</f>
        <v>0</v>
      </c>
      <c r="H37" s="499"/>
      <c r="I37" s="496"/>
      <c r="J37" s="501">
        <v>0</v>
      </c>
      <c r="K37" s="502"/>
      <c r="L37" s="503"/>
      <c r="M37" s="501">
        <v>0</v>
      </c>
      <c r="N37" s="502"/>
      <c r="O37" s="503"/>
      <c r="P37" s="501">
        <v>0</v>
      </c>
      <c r="Q37" s="502"/>
      <c r="R37" s="503"/>
      <c r="S37" s="501">
        <v>0</v>
      </c>
      <c r="T37" s="502"/>
      <c r="U37" s="503"/>
      <c r="V37" s="501">
        <v>0</v>
      </c>
      <c r="W37" s="502"/>
      <c r="X37" s="503"/>
      <c r="Y37" s="501">
        <v>0</v>
      </c>
      <c r="Z37" s="502"/>
      <c r="AA37" s="503"/>
      <c r="AB37" s="488"/>
    </row>
    <row r="38" spans="1:28">
      <c r="A38" s="507" t="str">
        <f>T('Critical-Representative Assets'!E109)</f>
        <v/>
      </c>
      <c r="B38" s="508"/>
      <c r="C38" s="508"/>
      <c r="D38" s="509"/>
      <c r="E38" s="497"/>
      <c r="F38" s="498"/>
      <c r="G38" s="497"/>
      <c r="H38" s="500"/>
      <c r="I38" s="498"/>
      <c r="J38" s="504"/>
      <c r="K38" s="505"/>
      <c r="L38" s="506"/>
      <c r="M38" s="504"/>
      <c r="N38" s="505"/>
      <c r="O38" s="506"/>
      <c r="P38" s="504"/>
      <c r="Q38" s="505"/>
      <c r="R38" s="506"/>
      <c r="S38" s="504"/>
      <c r="T38" s="505"/>
      <c r="U38" s="506"/>
      <c r="V38" s="504"/>
      <c r="W38" s="505"/>
      <c r="X38" s="506"/>
      <c r="Y38" s="504"/>
      <c r="Z38" s="505"/>
      <c r="AA38" s="506"/>
      <c r="AB38" s="488"/>
    </row>
    <row r="39" spans="1:28" ht="15" thickBot="1">
      <c r="A39" s="510"/>
      <c r="B39" s="511"/>
      <c r="C39" s="511"/>
      <c r="D39" s="512"/>
      <c r="E39" s="513">
        <f>SUM(E37)</f>
        <v>1</v>
      </c>
      <c r="F39" s="514"/>
      <c r="G39" s="515">
        <f>SUM(G37)</f>
        <v>0</v>
      </c>
      <c r="H39" s="513"/>
      <c r="I39" s="514"/>
      <c r="J39" s="515">
        <f>SUM((J37+M37+P37)/3)</f>
        <v>0</v>
      </c>
      <c r="K39" s="513"/>
      <c r="L39" s="513"/>
      <c r="M39" s="513"/>
      <c r="N39" s="513"/>
      <c r="O39" s="513"/>
      <c r="P39" s="513"/>
      <c r="Q39" s="513"/>
      <c r="R39" s="514"/>
      <c r="S39" s="515">
        <f>SUM(((S37*3)+V37+Y37)/5)</f>
        <v>0</v>
      </c>
      <c r="T39" s="513"/>
      <c r="U39" s="513"/>
      <c r="V39" s="513"/>
      <c r="W39" s="513"/>
      <c r="X39" s="513"/>
      <c r="Y39" s="513"/>
      <c r="Z39" s="513"/>
      <c r="AA39" s="542"/>
      <c r="AB39" s="489"/>
    </row>
    <row r="40" spans="1:28" ht="15" thickBot="1">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15" customHeight="1" thickBot="1">
      <c r="A41" s="544" t="str">
        <f>T('Critical-Representative Assets'!A110)</f>
        <v/>
      </c>
      <c r="B41" s="544"/>
      <c r="C41" s="544"/>
      <c r="D41" s="545"/>
      <c r="E41" s="478" t="s">
        <v>5</v>
      </c>
      <c r="F41" s="479"/>
      <c r="G41" s="478" t="s">
        <v>159</v>
      </c>
      <c r="H41" s="482"/>
      <c r="I41" s="479"/>
      <c r="J41" s="484" t="s">
        <v>7</v>
      </c>
      <c r="K41" s="485"/>
      <c r="L41" s="485"/>
      <c r="M41" s="485"/>
      <c r="N41" s="485"/>
      <c r="O41" s="485"/>
      <c r="P41" s="485"/>
      <c r="Q41" s="485"/>
      <c r="R41" s="486"/>
      <c r="S41" s="484" t="s">
        <v>9</v>
      </c>
      <c r="T41" s="485"/>
      <c r="U41" s="485"/>
      <c r="V41" s="485"/>
      <c r="W41" s="485"/>
      <c r="X41" s="485"/>
      <c r="Y41" s="485"/>
      <c r="Z41" s="485"/>
      <c r="AA41" s="541"/>
      <c r="AB41" s="487">
        <f>SUM(((((J45+S45)/2)*G45)*E45))</f>
        <v>0</v>
      </c>
    </row>
    <row r="42" spans="1:28" ht="15" customHeight="1">
      <c r="A42" s="516" t="str">
        <f>T(A10)</f>
        <v>Armed Assault/Active Shooter</v>
      </c>
      <c r="B42" s="517"/>
      <c r="C42" s="517"/>
      <c r="D42" s="518"/>
      <c r="E42" s="480"/>
      <c r="F42" s="481"/>
      <c r="G42" s="480"/>
      <c r="H42" s="483"/>
      <c r="I42" s="481"/>
      <c r="J42" s="490" t="s">
        <v>163</v>
      </c>
      <c r="K42" s="491"/>
      <c r="L42" s="492"/>
      <c r="M42" s="490" t="s">
        <v>165</v>
      </c>
      <c r="N42" s="491"/>
      <c r="O42" s="492"/>
      <c r="P42" s="490" t="s">
        <v>167</v>
      </c>
      <c r="Q42" s="491"/>
      <c r="R42" s="492"/>
      <c r="S42" s="490" t="s">
        <v>213</v>
      </c>
      <c r="T42" s="491"/>
      <c r="U42" s="492"/>
      <c r="V42" s="490" t="s">
        <v>219</v>
      </c>
      <c r="W42" s="491"/>
      <c r="X42" s="492"/>
      <c r="Y42" s="490" t="s">
        <v>225</v>
      </c>
      <c r="Z42" s="491"/>
      <c r="AA42" s="540"/>
      <c r="AB42" s="488"/>
    </row>
    <row r="43" spans="1:28">
      <c r="A43" s="493" t="str">
        <f>T('Critical-Representative Assets'!B110)</f>
        <v/>
      </c>
      <c r="B43" s="494"/>
      <c r="C43" s="96" t="str">
        <f>T('Critical-Representative Assets'!C110)</f>
        <v>AA</v>
      </c>
      <c r="D43" s="99">
        <f>SUM('Critical-Representative Assets'!D110)</f>
        <v>6</v>
      </c>
      <c r="E43" s="495">
        <v>1</v>
      </c>
      <c r="F43" s="496"/>
      <c r="G43" s="495">
        <f>SUM('Critical-Representative Assets'!F110)</f>
        <v>0</v>
      </c>
      <c r="H43" s="499"/>
      <c r="I43" s="496"/>
      <c r="J43" s="501">
        <v>0</v>
      </c>
      <c r="K43" s="502"/>
      <c r="L43" s="503"/>
      <c r="M43" s="501">
        <v>0</v>
      </c>
      <c r="N43" s="502"/>
      <c r="O43" s="503"/>
      <c r="P43" s="501">
        <v>0</v>
      </c>
      <c r="Q43" s="502"/>
      <c r="R43" s="503"/>
      <c r="S43" s="501">
        <v>0</v>
      </c>
      <c r="T43" s="502"/>
      <c r="U43" s="503"/>
      <c r="V43" s="501">
        <v>0</v>
      </c>
      <c r="W43" s="502"/>
      <c r="X43" s="503"/>
      <c r="Y43" s="501">
        <v>0</v>
      </c>
      <c r="Z43" s="502"/>
      <c r="AA43" s="503"/>
      <c r="AB43" s="488"/>
    </row>
    <row r="44" spans="1:28">
      <c r="A44" s="507" t="str">
        <f>T('Critical-Representative Assets'!E110)</f>
        <v/>
      </c>
      <c r="B44" s="508"/>
      <c r="C44" s="508"/>
      <c r="D44" s="509"/>
      <c r="E44" s="497"/>
      <c r="F44" s="498"/>
      <c r="G44" s="497"/>
      <c r="H44" s="500"/>
      <c r="I44" s="498"/>
      <c r="J44" s="504"/>
      <c r="K44" s="505"/>
      <c r="L44" s="506"/>
      <c r="M44" s="504"/>
      <c r="N44" s="505"/>
      <c r="O44" s="506"/>
      <c r="P44" s="504"/>
      <c r="Q44" s="505"/>
      <c r="R44" s="506"/>
      <c r="S44" s="504"/>
      <c r="T44" s="505"/>
      <c r="U44" s="506"/>
      <c r="V44" s="504"/>
      <c r="W44" s="505"/>
      <c r="X44" s="506"/>
      <c r="Y44" s="504"/>
      <c r="Z44" s="505"/>
      <c r="AA44" s="506"/>
      <c r="AB44" s="488"/>
    </row>
    <row r="45" spans="1:28" ht="15" thickBot="1">
      <c r="A45" s="510"/>
      <c r="B45" s="511"/>
      <c r="C45" s="511"/>
      <c r="D45" s="512"/>
      <c r="E45" s="513">
        <f>SUM(E43)</f>
        <v>1</v>
      </c>
      <c r="F45" s="514"/>
      <c r="G45" s="515">
        <f>SUM(G43)</f>
        <v>0</v>
      </c>
      <c r="H45" s="513"/>
      <c r="I45" s="514"/>
      <c r="J45" s="515">
        <f>SUM((J43+M43+P43)/3)</f>
        <v>0</v>
      </c>
      <c r="K45" s="513"/>
      <c r="L45" s="513"/>
      <c r="M45" s="513"/>
      <c r="N45" s="513"/>
      <c r="O45" s="513"/>
      <c r="P45" s="513"/>
      <c r="Q45" s="513"/>
      <c r="R45" s="514"/>
      <c r="S45" s="515">
        <f>SUM(((S43*3)+V43+Y43)/5)</f>
        <v>0</v>
      </c>
      <c r="T45" s="513"/>
      <c r="U45" s="513"/>
      <c r="V45" s="513"/>
      <c r="W45" s="513"/>
      <c r="X45" s="513"/>
      <c r="Y45" s="513"/>
      <c r="Z45" s="513"/>
      <c r="AA45" s="542"/>
      <c r="AB45" s="489"/>
    </row>
    <row r="46" spans="1:28" ht="15" thickBot="1">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row>
    <row r="47" spans="1:28" ht="15" customHeight="1" thickBot="1">
      <c r="A47" s="544" t="str">
        <f>T('Critical-Representative Assets'!A111)</f>
        <v/>
      </c>
      <c r="B47" s="544"/>
      <c r="C47" s="544"/>
      <c r="D47" s="545"/>
      <c r="E47" s="478" t="s">
        <v>5</v>
      </c>
      <c r="F47" s="479"/>
      <c r="G47" s="478" t="s">
        <v>159</v>
      </c>
      <c r="H47" s="482"/>
      <c r="I47" s="479"/>
      <c r="J47" s="484" t="s">
        <v>7</v>
      </c>
      <c r="K47" s="485"/>
      <c r="L47" s="485"/>
      <c r="M47" s="485"/>
      <c r="N47" s="485"/>
      <c r="O47" s="485"/>
      <c r="P47" s="485"/>
      <c r="Q47" s="485"/>
      <c r="R47" s="486"/>
      <c r="S47" s="484" t="s">
        <v>9</v>
      </c>
      <c r="T47" s="485"/>
      <c r="U47" s="485"/>
      <c r="V47" s="485"/>
      <c r="W47" s="485"/>
      <c r="X47" s="485"/>
      <c r="Y47" s="485"/>
      <c r="Z47" s="485"/>
      <c r="AA47" s="541"/>
      <c r="AB47" s="487">
        <f>SUM(((((J51+S51)/2)*G51)*E51))</f>
        <v>0</v>
      </c>
    </row>
    <row r="48" spans="1:28" ht="15" customHeight="1">
      <c r="A48" s="516" t="str">
        <f>T(A10)</f>
        <v>Armed Assault/Active Shooter</v>
      </c>
      <c r="B48" s="517"/>
      <c r="C48" s="517"/>
      <c r="D48" s="518"/>
      <c r="E48" s="480"/>
      <c r="F48" s="481"/>
      <c r="G48" s="480"/>
      <c r="H48" s="483"/>
      <c r="I48" s="481"/>
      <c r="J48" s="490" t="s">
        <v>163</v>
      </c>
      <c r="K48" s="491"/>
      <c r="L48" s="492"/>
      <c r="M48" s="490" t="s">
        <v>165</v>
      </c>
      <c r="N48" s="491"/>
      <c r="O48" s="492"/>
      <c r="P48" s="490" t="s">
        <v>167</v>
      </c>
      <c r="Q48" s="491"/>
      <c r="R48" s="492"/>
      <c r="S48" s="490" t="s">
        <v>213</v>
      </c>
      <c r="T48" s="491"/>
      <c r="U48" s="492"/>
      <c r="V48" s="490" t="s">
        <v>219</v>
      </c>
      <c r="W48" s="491"/>
      <c r="X48" s="492"/>
      <c r="Y48" s="490" t="s">
        <v>225</v>
      </c>
      <c r="Z48" s="491"/>
      <c r="AA48" s="540"/>
      <c r="AB48" s="488"/>
    </row>
    <row r="49" spans="1:28">
      <c r="A49" s="493" t="str">
        <f>T('Critical-Representative Assets'!B111)</f>
        <v/>
      </c>
      <c r="B49" s="494"/>
      <c r="C49" s="96" t="str">
        <f>T('Critical-Representative Assets'!C111)</f>
        <v>AA</v>
      </c>
      <c r="D49" s="99">
        <f>SUM('Critical-Representative Assets'!D111)</f>
        <v>7</v>
      </c>
      <c r="E49" s="495">
        <v>1</v>
      </c>
      <c r="F49" s="496"/>
      <c r="G49" s="495">
        <f>SUM('Critical-Representative Assets'!F111)</f>
        <v>0</v>
      </c>
      <c r="H49" s="499"/>
      <c r="I49" s="496"/>
      <c r="J49" s="501">
        <v>0</v>
      </c>
      <c r="K49" s="502"/>
      <c r="L49" s="503"/>
      <c r="M49" s="501">
        <v>0</v>
      </c>
      <c r="N49" s="502"/>
      <c r="O49" s="503"/>
      <c r="P49" s="501">
        <v>0</v>
      </c>
      <c r="Q49" s="502"/>
      <c r="R49" s="503"/>
      <c r="S49" s="501">
        <v>0</v>
      </c>
      <c r="T49" s="502"/>
      <c r="U49" s="503"/>
      <c r="V49" s="501">
        <v>0</v>
      </c>
      <c r="W49" s="502"/>
      <c r="X49" s="503"/>
      <c r="Y49" s="501">
        <v>0</v>
      </c>
      <c r="Z49" s="502"/>
      <c r="AA49" s="503"/>
      <c r="AB49" s="488"/>
    </row>
    <row r="50" spans="1:28">
      <c r="A50" s="507" t="str">
        <f>T('Critical-Representative Assets'!E111)</f>
        <v/>
      </c>
      <c r="B50" s="508"/>
      <c r="C50" s="508"/>
      <c r="D50" s="509"/>
      <c r="E50" s="497"/>
      <c r="F50" s="498"/>
      <c r="G50" s="497"/>
      <c r="H50" s="500"/>
      <c r="I50" s="498"/>
      <c r="J50" s="504"/>
      <c r="K50" s="505"/>
      <c r="L50" s="506"/>
      <c r="M50" s="504"/>
      <c r="N50" s="505"/>
      <c r="O50" s="506"/>
      <c r="P50" s="504"/>
      <c r="Q50" s="505"/>
      <c r="R50" s="506"/>
      <c r="S50" s="504"/>
      <c r="T50" s="505"/>
      <c r="U50" s="506"/>
      <c r="V50" s="504"/>
      <c r="W50" s="505"/>
      <c r="X50" s="506"/>
      <c r="Y50" s="504"/>
      <c r="Z50" s="505"/>
      <c r="AA50" s="506"/>
      <c r="AB50" s="488"/>
    </row>
    <row r="51" spans="1:28" ht="15" thickBot="1">
      <c r="A51" s="510"/>
      <c r="B51" s="511"/>
      <c r="C51" s="511"/>
      <c r="D51" s="512"/>
      <c r="E51" s="513">
        <f>SUM(E49)</f>
        <v>1</v>
      </c>
      <c r="F51" s="514"/>
      <c r="G51" s="515">
        <f>SUM(G49)</f>
        <v>0</v>
      </c>
      <c r="H51" s="513"/>
      <c r="I51" s="514"/>
      <c r="J51" s="515">
        <f>SUM((J49+M49+P49)/3)</f>
        <v>0</v>
      </c>
      <c r="K51" s="513"/>
      <c r="L51" s="513"/>
      <c r="M51" s="513"/>
      <c r="N51" s="513"/>
      <c r="O51" s="513"/>
      <c r="P51" s="513"/>
      <c r="Q51" s="513"/>
      <c r="R51" s="514"/>
      <c r="S51" s="515">
        <f>SUM(((S49*3)+V49+Y49)/5)</f>
        <v>0</v>
      </c>
      <c r="T51" s="513"/>
      <c r="U51" s="513"/>
      <c r="V51" s="513"/>
      <c r="W51" s="513"/>
      <c r="X51" s="513"/>
      <c r="Y51" s="513"/>
      <c r="Z51" s="513"/>
      <c r="AA51" s="542"/>
      <c r="AB51" s="489"/>
    </row>
    <row r="52" spans="1:28" ht="15" thickBot="1">
      <c r="J52" s="100"/>
      <c r="K52" s="100"/>
      <c r="L52" s="100"/>
      <c r="M52" s="100"/>
      <c r="N52" s="100"/>
      <c r="O52" s="100"/>
      <c r="P52" s="100"/>
      <c r="Q52" s="100"/>
      <c r="R52" s="100"/>
      <c r="S52" s="100"/>
      <c r="T52" s="100"/>
      <c r="U52" s="100"/>
      <c r="V52" s="100"/>
      <c r="W52" s="100"/>
      <c r="X52" s="100"/>
      <c r="Y52" s="100"/>
      <c r="Z52" s="100"/>
      <c r="AA52" s="100"/>
    </row>
    <row r="53" spans="1:28" ht="15" customHeight="1" thickBot="1">
      <c r="A53" s="544" t="str">
        <f>T('Critical-Representative Assets'!A112)</f>
        <v/>
      </c>
      <c r="B53" s="544"/>
      <c r="C53" s="544"/>
      <c r="D53" s="545"/>
      <c r="E53" s="478" t="s">
        <v>5</v>
      </c>
      <c r="F53" s="479"/>
      <c r="G53" s="478" t="s">
        <v>159</v>
      </c>
      <c r="H53" s="482"/>
      <c r="I53" s="479"/>
      <c r="J53" s="484" t="s">
        <v>7</v>
      </c>
      <c r="K53" s="485"/>
      <c r="L53" s="485"/>
      <c r="M53" s="485"/>
      <c r="N53" s="485"/>
      <c r="O53" s="485"/>
      <c r="P53" s="485"/>
      <c r="Q53" s="485"/>
      <c r="R53" s="486"/>
      <c r="S53" s="484" t="s">
        <v>9</v>
      </c>
      <c r="T53" s="485"/>
      <c r="U53" s="485"/>
      <c r="V53" s="485"/>
      <c r="W53" s="485"/>
      <c r="X53" s="485"/>
      <c r="Y53" s="485"/>
      <c r="Z53" s="485"/>
      <c r="AA53" s="541"/>
      <c r="AB53" s="487">
        <f>SUM(((((J57+S57)/2)*G57)*E57))</f>
        <v>0</v>
      </c>
    </row>
    <row r="54" spans="1:28" ht="15" customHeight="1">
      <c r="A54" s="516" t="str">
        <f>T(A10)</f>
        <v>Armed Assault/Active Shooter</v>
      </c>
      <c r="B54" s="517"/>
      <c r="C54" s="517"/>
      <c r="D54" s="518"/>
      <c r="E54" s="480"/>
      <c r="F54" s="481"/>
      <c r="G54" s="480"/>
      <c r="H54" s="483"/>
      <c r="I54" s="481"/>
      <c r="J54" s="490" t="s">
        <v>163</v>
      </c>
      <c r="K54" s="491"/>
      <c r="L54" s="492"/>
      <c r="M54" s="490" t="s">
        <v>165</v>
      </c>
      <c r="N54" s="491"/>
      <c r="O54" s="492"/>
      <c r="P54" s="490" t="s">
        <v>167</v>
      </c>
      <c r="Q54" s="491"/>
      <c r="R54" s="492"/>
      <c r="S54" s="490" t="s">
        <v>213</v>
      </c>
      <c r="T54" s="491"/>
      <c r="U54" s="492"/>
      <c r="V54" s="490" t="s">
        <v>219</v>
      </c>
      <c r="W54" s="491"/>
      <c r="X54" s="492"/>
      <c r="Y54" s="490" t="s">
        <v>225</v>
      </c>
      <c r="Z54" s="491"/>
      <c r="AA54" s="540"/>
      <c r="AB54" s="488"/>
    </row>
    <row r="55" spans="1:28">
      <c r="A55" s="493" t="str">
        <f>T('Critical-Representative Assets'!B112)</f>
        <v/>
      </c>
      <c r="B55" s="494"/>
      <c r="C55" s="96" t="str">
        <f>T('Critical-Representative Assets'!C112)</f>
        <v>AA</v>
      </c>
      <c r="D55" s="99">
        <f>SUM('Critical-Representative Assets'!D112)</f>
        <v>8</v>
      </c>
      <c r="E55" s="495">
        <v>1</v>
      </c>
      <c r="F55" s="496"/>
      <c r="G55" s="495">
        <f>SUM('Critical-Representative Assets'!F112)</f>
        <v>0</v>
      </c>
      <c r="H55" s="499"/>
      <c r="I55" s="496"/>
      <c r="J55" s="501">
        <v>0</v>
      </c>
      <c r="K55" s="502"/>
      <c r="L55" s="503"/>
      <c r="M55" s="501">
        <v>0</v>
      </c>
      <c r="N55" s="502"/>
      <c r="O55" s="503"/>
      <c r="P55" s="501">
        <v>0</v>
      </c>
      <c r="Q55" s="502"/>
      <c r="R55" s="503"/>
      <c r="S55" s="501">
        <v>0</v>
      </c>
      <c r="T55" s="502"/>
      <c r="U55" s="503"/>
      <c r="V55" s="501">
        <v>0</v>
      </c>
      <c r="W55" s="502"/>
      <c r="X55" s="503"/>
      <c r="Y55" s="501">
        <v>0</v>
      </c>
      <c r="Z55" s="502"/>
      <c r="AA55" s="503"/>
      <c r="AB55" s="488"/>
    </row>
    <row r="56" spans="1:28">
      <c r="A56" s="507" t="str">
        <f>T('Critical-Representative Assets'!E112)</f>
        <v/>
      </c>
      <c r="B56" s="508"/>
      <c r="C56" s="508"/>
      <c r="D56" s="509"/>
      <c r="E56" s="497"/>
      <c r="F56" s="498"/>
      <c r="G56" s="497"/>
      <c r="H56" s="500"/>
      <c r="I56" s="498"/>
      <c r="J56" s="504"/>
      <c r="K56" s="505"/>
      <c r="L56" s="506"/>
      <c r="M56" s="504"/>
      <c r="N56" s="505"/>
      <c r="O56" s="506"/>
      <c r="P56" s="504"/>
      <c r="Q56" s="505"/>
      <c r="R56" s="506"/>
      <c r="S56" s="504"/>
      <c r="T56" s="505"/>
      <c r="U56" s="506"/>
      <c r="V56" s="504"/>
      <c r="W56" s="505"/>
      <c r="X56" s="506"/>
      <c r="Y56" s="504"/>
      <c r="Z56" s="505"/>
      <c r="AA56" s="506"/>
      <c r="AB56" s="488"/>
    </row>
    <row r="57" spans="1:28" ht="15" thickBot="1">
      <c r="A57" s="510"/>
      <c r="B57" s="511"/>
      <c r="C57" s="511"/>
      <c r="D57" s="512"/>
      <c r="E57" s="513">
        <f>SUM(E55)</f>
        <v>1</v>
      </c>
      <c r="F57" s="514"/>
      <c r="G57" s="515">
        <f>SUM(G55)</f>
        <v>0</v>
      </c>
      <c r="H57" s="513"/>
      <c r="I57" s="514"/>
      <c r="J57" s="515">
        <f>SUM((J55+M55+P55)/3)</f>
        <v>0</v>
      </c>
      <c r="K57" s="513"/>
      <c r="L57" s="513"/>
      <c r="M57" s="513"/>
      <c r="N57" s="513"/>
      <c r="O57" s="513"/>
      <c r="P57" s="513"/>
      <c r="Q57" s="513"/>
      <c r="R57" s="514"/>
      <c r="S57" s="515">
        <f>SUM(((S55*3)+V55+Y55)/5)</f>
        <v>0</v>
      </c>
      <c r="T57" s="513"/>
      <c r="U57" s="513"/>
      <c r="V57" s="513"/>
      <c r="W57" s="513"/>
      <c r="X57" s="513"/>
      <c r="Y57" s="513"/>
      <c r="Z57" s="513"/>
      <c r="AA57" s="542"/>
      <c r="AB57" s="489"/>
    </row>
    <row r="58" spans="1:28" ht="15" thickBot="1">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row>
    <row r="59" spans="1:28" ht="15" customHeight="1" thickBot="1">
      <c r="A59" s="544" t="str">
        <f>T('Critical-Representative Assets'!A113)</f>
        <v/>
      </c>
      <c r="B59" s="544"/>
      <c r="C59" s="544"/>
      <c r="D59" s="545"/>
      <c r="E59" s="478" t="s">
        <v>5</v>
      </c>
      <c r="F59" s="479"/>
      <c r="G59" s="478" t="s">
        <v>159</v>
      </c>
      <c r="H59" s="482"/>
      <c r="I59" s="479"/>
      <c r="J59" s="484" t="s">
        <v>7</v>
      </c>
      <c r="K59" s="485"/>
      <c r="L59" s="485"/>
      <c r="M59" s="485"/>
      <c r="N59" s="485"/>
      <c r="O59" s="485"/>
      <c r="P59" s="485"/>
      <c r="Q59" s="485"/>
      <c r="R59" s="486"/>
      <c r="S59" s="484" t="s">
        <v>9</v>
      </c>
      <c r="T59" s="485"/>
      <c r="U59" s="485"/>
      <c r="V59" s="485"/>
      <c r="W59" s="485"/>
      <c r="X59" s="485"/>
      <c r="Y59" s="485"/>
      <c r="Z59" s="485"/>
      <c r="AA59" s="541"/>
      <c r="AB59" s="487">
        <f>SUM(((((J63+S63)/2)*G63)*E63))</f>
        <v>0</v>
      </c>
    </row>
    <row r="60" spans="1:28" ht="15" customHeight="1">
      <c r="A60" s="516" t="str">
        <f>T(A10)</f>
        <v>Armed Assault/Active Shooter</v>
      </c>
      <c r="B60" s="517"/>
      <c r="C60" s="517"/>
      <c r="D60" s="518"/>
      <c r="E60" s="480"/>
      <c r="F60" s="481"/>
      <c r="G60" s="480"/>
      <c r="H60" s="483"/>
      <c r="I60" s="481"/>
      <c r="J60" s="490" t="s">
        <v>163</v>
      </c>
      <c r="K60" s="491"/>
      <c r="L60" s="492"/>
      <c r="M60" s="490" t="s">
        <v>165</v>
      </c>
      <c r="N60" s="491"/>
      <c r="O60" s="492"/>
      <c r="P60" s="490" t="s">
        <v>167</v>
      </c>
      <c r="Q60" s="491"/>
      <c r="R60" s="492"/>
      <c r="S60" s="490" t="s">
        <v>213</v>
      </c>
      <c r="T60" s="491"/>
      <c r="U60" s="492"/>
      <c r="V60" s="490" t="s">
        <v>219</v>
      </c>
      <c r="W60" s="491"/>
      <c r="X60" s="492"/>
      <c r="Y60" s="490" t="s">
        <v>225</v>
      </c>
      <c r="Z60" s="491"/>
      <c r="AA60" s="540"/>
      <c r="AB60" s="488"/>
    </row>
    <row r="61" spans="1:28">
      <c r="A61" s="493" t="str">
        <f>T('Critical-Representative Assets'!B113)</f>
        <v/>
      </c>
      <c r="B61" s="494"/>
      <c r="C61" s="96" t="str">
        <f>T('Critical-Representative Assets'!C113)</f>
        <v>AA</v>
      </c>
      <c r="D61" s="99">
        <f>SUM('Critical-Representative Assets'!D113)</f>
        <v>9</v>
      </c>
      <c r="E61" s="495">
        <v>1</v>
      </c>
      <c r="F61" s="496"/>
      <c r="G61" s="495">
        <f>SUM('Critical-Representative Assets'!F113)</f>
        <v>0</v>
      </c>
      <c r="H61" s="499"/>
      <c r="I61" s="496"/>
      <c r="J61" s="501">
        <v>0</v>
      </c>
      <c r="K61" s="502"/>
      <c r="L61" s="503"/>
      <c r="M61" s="501">
        <v>0</v>
      </c>
      <c r="N61" s="502"/>
      <c r="O61" s="503"/>
      <c r="P61" s="501">
        <v>0</v>
      </c>
      <c r="Q61" s="502"/>
      <c r="R61" s="503"/>
      <c r="S61" s="501">
        <v>0</v>
      </c>
      <c r="T61" s="502"/>
      <c r="U61" s="503"/>
      <c r="V61" s="501">
        <v>0</v>
      </c>
      <c r="W61" s="502"/>
      <c r="X61" s="503"/>
      <c r="Y61" s="501">
        <v>0</v>
      </c>
      <c r="Z61" s="502"/>
      <c r="AA61" s="503"/>
      <c r="AB61" s="488"/>
    </row>
    <row r="62" spans="1:28">
      <c r="A62" s="507" t="str">
        <f>T('Critical-Representative Assets'!E113)</f>
        <v/>
      </c>
      <c r="B62" s="508"/>
      <c r="C62" s="508"/>
      <c r="D62" s="509"/>
      <c r="E62" s="497"/>
      <c r="F62" s="498"/>
      <c r="G62" s="497"/>
      <c r="H62" s="500"/>
      <c r="I62" s="498"/>
      <c r="J62" s="504"/>
      <c r="K62" s="505"/>
      <c r="L62" s="506"/>
      <c r="M62" s="504"/>
      <c r="N62" s="505"/>
      <c r="O62" s="506"/>
      <c r="P62" s="504"/>
      <c r="Q62" s="505"/>
      <c r="R62" s="506"/>
      <c r="S62" s="504"/>
      <c r="T62" s="505"/>
      <c r="U62" s="506"/>
      <c r="V62" s="504"/>
      <c r="W62" s="505"/>
      <c r="X62" s="506"/>
      <c r="Y62" s="504"/>
      <c r="Z62" s="505"/>
      <c r="AA62" s="506"/>
      <c r="AB62" s="488"/>
    </row>
    <row r="63" spans="1:28" ht="15" thickBot="1">
      <c r="A63" s="510"/>
      <c r="B63" s="511"/>
      <c r="C63" s="511"/>
      <c r="D63" s="512"/>
      <c r="E63" s="513">
        <f>SUM(E61)</f>
        <v>1</v>
      </c>
      <c r="F63" s="514"/>
      <c r="G63" s="515">
        <f>SUM(G61)</f>
        <v>0</v>
      </c>
      <c r="H63" s="513"/>
      <c r="I63" s="514"/>
      <c r="J63" s="515">
        <f>SUM((J61+M61+P61)/3)</f>
        <v>0</v>
      </c>
      <c r="K63" s="513"/>
      <c r="L63" s="513"/>
      <c r="M63" s="513"/>
      <c r="N63" s="513"/>
      <c r="O63" s="513"/>
      <c r="P63" s="513"/>
      <c r="Q63" s="513"/>
      <c r="R63" s="514"/>
      <c r="S63" s="515">
        <f>SUM(((S61*3)+V61+Y61)/5)</f>
        <v>0</v>
      </c>
      <c r="T63" s="513"/>
      <c r="U63" s="513"/>
      <c r="V63" s="513"/>
      <c r="W63" s="513"/>
      <c r="X63" s="513"/>
      <c r="Y63" s="513"/>
      <c r="Z63" s="513"/>
      <c r="AA63" s="542"/>
      <c r="AB63" s="489"/>
    </row>
    <row r="64" spans="1:28" ht="15" thickBot="1">
      <c r="J64" s="100"/>
      <c r="K64" s="100"/>
      <c r="L64" s="100"/>
      <c r="M64" s="100"/>
      <c r="N64" s="100"/>
      <c r="O64" s="100"/>
      <c r="P64" s="100"/>
      <c r="Q64" s="100"/>
      <c r="R64" s="100"/>
      <c r="S64" s="100"/>
      <c r="T64" s="100"/>
      <c r="U64" s="100"/>
      <c r="V64" s="100"/>
      <c r="W64" s="100"/>
      <c r="X64" s="100"/>
      <c r="Y64" s="100"/>
      <c r="Z64" s="100"/>
      <c r="AA64" s="100"/>
    </row>
    <row r="65" spans="1:28" ht="15" thickBot="1">
      <c r="A65" s="544" t="str">
        <f>T('Critical-Representative Assets'!A114)</f>
        <v/>
      </c>
      <c r="B65" s="544"/>
      <c r="C65" s="544"/>
      <c r="D65" s="545"/>
      <c r="E65" s="478" t="s">
        <v>5</v>
      </c>
      <c r="F65" s="479"/>
      <c r="G65" s="478" t="s">
        <v>159</v>
      </c>
      <c r="H65" s="482"/>
      <c r="I65" s="479"/>
      <c r="J65" s="484" t="s">
        <v>7</v>
      </c>
      <c r="K65" s="485"/>
      <c r="L65" s="485"/>
      <c r="M65" s="485"/>
      <c r="N65" s="485"/>
      <c r="O65" s="485"/>
      <c r="P65" s="485"/>
      <c r="Q65" s="485"/>
      <c r="R65" s="486"/>
      <c r="S65" s="484" t="s">
        <v>9</v>
      </c>
      <c r="T65" s="485"/>
      <c r="U65" s="485"/>
      <c r="V65" s="485"/>
      <c r="W65" s="485"/>
      <c r="X65" s="485"/>
      <c r="Y65" s="485"/>
      <c r="Z65" s="485"/>
      <c r="AA65" s="541"/>
      <c r="AB65" s="487">
        <f>SUM(((((J69+S69)/2)*G69)*E69))</f>
        <v>0</v>
      </c>
    </row>
    <row r="66" spans="1:28" ht="15.6">
      <c r="A66" s="516" t="str">
        <f>T(A10)</f>
        <v>Armed Assault/Active Shooter</v>
      </c>
      <c r="B66" s="517"/>
      <c r="C66" s="517"/>
      <c r="D66" s="518"/>
      <c r="E66" s="480"/>
      <c r="F66" s="481"/>
      <c r="G66" s="480"/>
      <c r="H66" s="483"/>
      <c r="I66" s="481"/>
      <c r="J66" s="490" t="s">
        <v>163</v>
      </c>
      <c r="K66" s="491"/>
      <c r="L66" s="492"/>
      <c r="M66" s="490" t="s">
        <v>165</v>
      </c>
      <c r="N66" s="491"/>
      <c r="O66" s="492"/>
      <c r="P66" s="490" t="s">
        <v>167</v>
      </c>
      <c r="Q66" s="491"/>
      <c r="R66" s="492"/>
      <c r="S66" s="490" t="s">
        <v>213</v>
      </c>
      <c r="T66" s="491"/>
      <c r="U66" s="492"/>
      <c r="V66" s="490" t="s">
        <v>219</v>
      </c>
      <c r="W66" s="491"/>
      <c r="X66" s="492"/>
      <c r="Y66" s="490" t="s">
        <v>225</v>
      </c>
      <c r="Z66" s="491"/>
      <c r="AA66" s="540"/>
      <c r="AB66" s="488"/>
    </row>
    <row r="67" spans="1:28">
      <c r="A67" s="493" t="str">
        <f>T('Critical-Representative Assets'!B114)</f>
        <v/>
      </c>
      <c r="B67" s="494"/>
      <c r="C67" s="96" t="str">
        <f>T('Critical-Representative Assets'!C114)</f>
        <v>AA</v>
      </c>
      <c r="D67" s="99">
        <f>SUM('Critical-Representative Assets'!D114)</f>
        <v>10</v>
      </c>
      <c r="E67" s="495">
        <v>1</v>
      </c>
      <c r="F67" s="496"/>
      <c r="G67" s="495">
        <f>SUM('Critical-Representative Assets'!F114)</f>
        <v>0</v>
      </c>
      <c r="H67" s="499"/>
      <c r="I67" s="496"/>
      <c r="J67" s="501">
        <v>0</v>
      </c>
      <c r="K67" s="502"/>
      <c r="L67" s="503"/>
      <c r="M67" s="501">
        <v>0</v>
      </c>
      <c r="N67" s="502"/>
      <c r="O67" s="503"/>
      <c r="P67" s="501">
        <v>0</v>
      </c>
      <c r="Q67" s="502"/>
      <c r="R67" s="503"/>
      <c r="S67" s="501">
        <v>0</v>
      </c>
      <c r="T67" s="502"/>
      <c r="U67" s="503"/>
      <c r="V67" s="501">
        <v>0</v>
      </c>
      <c r="W67" s="502"/>
      <c r="X67" s="503"/>
      <c r="Y67" s="501">
        <v>0</v>
      </c>
      <c r="Z67" s="502"/>
      <c r="AA67" s="503"/>
      <c r="AB67" s="488"/>
    </row>
    <row r="68" spans="1:28" ht="15" customHeight="1">
      <c r="A68" s="507" t="str">
        <f>T('Critical-Representative Assets'!E114)</f>
        <v/>
      </c>
      <c r="B68" s="508"/>
      <c r="C68" s="508"/>
      <c r="D68" s="509"/>
      <c r="E68" s="497"/>
      <c r="F68" s="498"/>
      <c r="G68" s="497"/>
      <c r="H68" s="500"/>
      <c r="I68" s="498"/>
      <c r="J68" s="504"/>
      <c r="K68" s="505"/>
      <c r="L68" s="506"/>
      <c r="M68" s="504"/>
      <c r="N68" s="505"/>
      <c r="O68" s="506"/>
      <c r="P68" s="504"/>
      <c r="Q68" s="505"/>
      <c r="R68" s="506"/>
      <c r="S68" s="504"/>
      <c r="T68" s="505"/>
      <c r="U68" s="506"/>
      <c r="V68" s="504"/>
      <c r="W68" s="505"/>
      <c r="X68" s="506"/>
      <c r="Y68" s="504"/>
      <c r="Z68" s="505"/>
      <c r="AA68" s="506"/>
      <c r="AB68" s="488"/>
    </row>
    <row r="69" spans="1:28" ht="15.75" customHeight="1" thickBot="1">
      <c r="A69" s="510"/>
      <c r="B69" s="511"/>
      <c r="C69" s="511"/>
      <c r="D69" s="512"/>
      <c r="E69" s="513">
        <f>SUM(E67)</f>
        <v>1</v>
      </c>
      <c r="F69" s="514"/>
      <c r="G69" s="515">
        <f>SUM(G67)</f>
        <v>0</v>
      </c>
      <c r="H69" s="513"/>
      <c r="I69" s="514"/>
      <c r="J69" s="515">
        <f>SUM((J67+M67+P67)/3)</f>
        <v>0</v>
      </c>
      <c r="K69" s="513"/>
      <c r="L69" s="513"/>
      <c r="M69" s="513"/>
      <c r="N69" s="513"/>
      <c r="O69" s="513"/>
      <c r="P69" s="513"/>
      <c r="Q69" s="513"/>
      <c r="R69" s="514"/>
      <c r="S69" s="515">
        <f>SUM(((S67*3)+V67+Y67)/5)</f>
        <v>0</v>
      </c>
      <c r="T69" s="513"/>
      <c r="U69" s="513"/>
      <c r="V69" s="513"/>
      <c r="W69" s="513"/>
      <c r="X69" s="513"/>
      <c r="Y69" s="513"/>
      <c r="Z69" s="513"/>
      <c r="AA69" s="542"/>
      <c r="AB69" s="489"/>
    </row>
    <row r="71" spans="1:28" ht="31.5" thickBot="1">
      <c r="A71" s="522" t="str">
        <f>T(Definitions!D20)</f>
        <v xml:space="preserve"> VBIED or IED</v>
      </c>
      <c r="B71" s="522"/>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2"/>
      <c r="AB71" s="522"/>
    </row>
    <row r="72" spans="1:28" ht="15" thickBot="1">
      <c r="A72" s="544" t="str">
        <f>T(A380)</f>
        <v/>
      </c>
      <c r="B72" s="544"/>
      <c r="C72" s="544"/>
      <c r="D72" s="545"/>
      <c r="E72" s="523" t="s">
        <v>5</v>
      </c>
      <c r="F72" s="524"/>
      <c r="G72" s="478" t="s">
        <v>159</v>
      </c>
      <c r="H72" s="482"/>
      <c r="I72" s="479"/>
      <c r="J72" s="484" t="s">
        <v>7</v>
      </c>
      <c r="K72" s="485"/>
      <c r="L72" s="485"/>
      <c r="M72" s="485"/>
      <c r="N72" s="485"/>
      <c r="O72" s="485"/>
      <c r="P72" s="485"/>
      <c r="Q72" s="485"/>
      <c r="R72" s="486"/>
      <c r="S72" s="484" t="s">
        <v>9</v>
      </c>
      <c r="T72" s="485"/>
      <c r="U72" s="485"/>
      <c r="V72" s="485"/>
      <c r="W72" s="485"/>
      <c r="X72" s="485"/>
      <c r="Y72" s="485"/>
      <c r="Z72" s="485"/>
      <c r="AA72" s="541"/>
      <c r="AB72" s="487">
        <f>SUM(((((J76+S76)/2)*G76)*E76))</f>
        <v>0</v>
      </c>
    </row>
    <row r="73" spans="1:28" ht="15.6">
      <c r="A73" s="516" t="str">
        <f>T(A71)</f>
        <v xml:space="preserve"> VBIED or IED</v>
      </c>
      <c r="B73" s="517"/>
      <c r="C73" s="517"/>
      <c r="D73" s="518"/>
      <c r="E73" s="525"/>
      <c r="F73" s="526"/>
      <c r="G73" s="480"/>
      <c r="H73" s="483"/>
      <c r="I73" s="481"/>
      <c r="J73" s="490" t="s">
        <v>163</v>
      </c>
      <c r="K73" s="491"/>
      <c r="L73" s="492"/>
      <c r="M73" s="490" t="s">
        <v>165</v>
      </c>
      <c r="N73" s="491"/>
      <c r="O73" s="492"/>
      <c r="P73" s="490" t="s">
        <v>167</v>
      </c>
      <c r="Q73" s="491"/>
      <c r="R73" s="492"/>
      <c r="S73" s="490" t="s">
        <v>213</v>
      </c>
      <c r="T73" s="491"/>
      <c r="U73" s="492"/>
      <c r="V73" s="490" t="s">
        <v>219</v>
      </c>
      <c r="W73" s="491"/>
      <c r="X73" s="492"/>
      <c r="Y73" s="490" t="s">
        <v>225</v>
      </c>
      <c r="Z73" s="491"/>
      <c r="AA73" s="540"/>
      <c r="AB73" s="488"/>
    </row>
    <row r="74" spans="1:28">
      <c r="A74" s="493" t="str">
        <f>T(A382)</f>
        <v/>
      </c>
      <c r="B74" s="494"/>
      <c r="C74" s="96" t="str">
        <f>T(C382)</f>
        <v>AA</v>
      </c>
      <c r="D74" s="99">
        <f>SUM(D382)</f>
        <v>1</v>
      </c>
      <c r="E74" s="495">
        <v>1</v>
      </c>
      <c r="F74" s="496"/>
      <c r="G74" s="495">
        <f>SUM(G382)</f>
        <v>0</v>
      </c>
      <c r="H74" s="499"/>
      <c r="I74" s="496"/>
      <c r="J74" s="501">
        <v>0</v>
      </c>
      <c r="K74" s="502"/>
      <c r="L74" s="503"/>
      <c r="M74" s="501">
        <v>0</v>
      </c>
      <c r="N74" s="502"/>
      <c r="O74" s="503"/>
      <c r="P74" s="501">
        <v>0</v>
      </c>
      <c r="Q74" s="502"/>
      <c r="R74" s="503"/>
      <c r="S74" s="501">
        <v>0</v>
      </c>
      <c r="T74" s="502"/>
      <c r="U74" s="503"/>
      <c r="V74" s="501">
        <v>0</v>
      </c>
      <c r="W74" s="502"/>
      <c r="X74" s="503"/>
      <c r="Y74" s="501">
        <v>0</v>
      </c>
      <c r="Z74" s="502"/>
      <c r="AA74" s="503"/>
      <c r="AB74" s="488"/>
    </row>
    <row r="75" spans="1:28">
      <c r="A75" s="507" t="str">
        <f>T(A383)</f>
        <v/>
      </c>
      <c r="B75" s="508"/>
      <c r="C75" s="508"/>
      <c r="D75" s="509"/>
      <c r="E75" s="497"/>
      <c r="F75" s="498"/>
      <c r="G75" s="497"/>
      <c r="H75" s="500"/>
      <c r="I75" s="498"/>
      <c r="J75" s="504"/>
      <c r="K75" s="505"/>
      <c r="L75" s="506"/>
      <c r="M75" s="504"/>
      <c r="N75" s="505"/>
      <c r="O75" s="506"/>
      <c r="P75" s="504"/>
      <c r="Q75" s="505"/>
      <c r="R75" s="506"/>
      <c r="S75" s="504"/>
      <c r="T75" s="505"/>
      <c r="U75" s="506"/>
      <c r="V75" s="504"/>
      <c r="W75" s="505"/>
      <c r="X75" s="506"/>
      <c r="Y75" s="504"/>
      <c r="Z75" s="505"/>
      <c r="AA75" s="506"/>
      <c r="AB75" s="488"/>
    </row>
    <row r="76" spans="1:28" ht="15" thickBot="1">
      <c r="A76" s="510"/>
      <c r="B76" s="511"/>
      <c r="C76" s="511"/>
      <c r="D76" s="512"/>
      <c r="E76" s="513">
        <f>SUM(E74)</f>
        <v>1</v>
      </c>
      <c r="F76" s="514"/>
      <c r="G76" s="515">
        <f>SUM(G74)</f>
        <v>0</v>
      </c>
      <c r="H76" s="513"/>
      <c r="I76" s="514"/>
      <c r="J76" s="515">
        <f>SUM((J74+M74+P74)/3)</f>
        <v>0</v>
      </c>
      <c r="K76" s="513"/>
      <c r="L76" s="513"/>
      <c r="M76" s="513"/>
      <c r="N76" s="513"/>
      <c r="O76" s="513"/>
      <c r="P76" s="513"/>
      <c r="Q76" s="513"/>
      <c r="R76" s="514"/>
      <c r="S76" s="515">
        <f>SUM(((S74*3)+V74+Y74)/5)</f>
        <v>0</v>
      </c>
      <c r="T76" s="513"/>
      <c r="U76" s="513"/>
      <c r="V76" s="513"/>
      <c r="W76" s="513"/>
      <c r="X76" s="513"/>
      <c r="Y76" s="513"/>
      <c r="Z76" s="513"/>
      <c r="AA76" s="542"/>
      <c r="AB76" s="489"/>
    </row>
    <row r="77" spans="1:28" ht="15" thickBot="1">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row>
    <row r="78" spans="1:28" ht="15" thickBot="1">
      <c r="A78" s="544" t="str">
        <f>T(A386)</f>
        <v/>
      </c>
      <c r="B78" s="544"/>
      <c r="C78" s="544"/>
      <c r="D78" s="545"/>
      <c r="E78" s="478" t="s">
        <v>5</v>
      </c>
      <c r="F78" s="479"/>
      <c r="G78" s="478" t="s">
        <v>159</v>
      </c>
      <c r="H78" s="482"/>
      <c r="I78" s="479"/>
      <c r="J78" s="484" t="s">
        <v>7</v>
      </c>
      <c r="K78" s="485"/>
      <c r="L78" s="485"/>
      <c r="M78" s="485"/>
      <c r="N78" s="485"/>
      <c r="O78" s="485"/>
      <c r="P78" s="485"/>
      <c r="Q78" s="485"/>
      <c r="R78" s="486"/>
      <c r="S78" s="484" t="s">
        <v>9</v>
      </c>
      <c r="T78" s="485"/>
      <c r="U78" s="485"/>
      <c r="V78" s="485"/>
      <c r="W78" s="485"/>
      <c r="X78" s="485"/>
      <c r="Y78" s="485"/>
      <c r="Z78" s="485"/>
      <c r="AA78" s="541"/>
      <c r="AB78" s="487">
        <f>SUM(((((J82+S82)/2)*G82)*E82))</f>
        <v>0</v>
      </c>
    </row>
    <row r="79" spans="1:28" ht="15.6">
      <c r="A79" s="516" t="str">
        <f>T(A71)</f>
        <v xml:space="preserve"> VBIED or IED</v>
      </c>
      <c r="B79" s="517"/>
      <c r="C79" s="517"/>
      <c r="D79" s="518"/>
      <c r="E79" s="480"/>
      <c r="F79" s="481"/>
      <c r="G79" s="480"/>
      <c r="H79" s="483"/>
      <c r="I79" s="481"/>
      <c r="J79" s="490" t="s">
        <v>163</v>
      </c>
      <c r="K79" s="491"/>
      <c r="L79" s="492"/>
      <c r="M79" s="490" t="s">
        <v>165</v>
      </c>
      <c r="N79" s="491"/>
      <c r="O79" s="492"/>
      <c r="P79" s="490" t="s">
        <v>167</v>
      </c>
      <c r="Q79" s="491"/>
      <c r="R79" s="492"/>
      <c r="S79" s="490" t="s">
        <v>213</v>
      </c>
      <c r="T79" s="491"/>
      <c r="U79" s="492"/>
      <c r="V79" s="490" t="s">
        <v>219</v>
      </c>
      <c r="W79" s="491"/>
      <c r="X79" s="492"/>
      <c r="Y79" s="490" t="s">
        <v>225</v>
      </c>
      <c r="Z79" s="491"/>
      <c r="AA79" s="540"/>
      <c r="AB79" s="488"/>
    </row>
    <row r="80" spans="1:28">
      <c r="A80" s="493" t="str">
        <f>T(A388)</f>
        <v/>
      </c>
      <c r="B80" s="494"/>
      <c r="C80" s="96" t="str">
        <f>T(C388)</f>
        <v>AA</v>
      </c>
      <c r="D80" s="99">
        <f>SUM(D388)</f>
        <v>2</v>
      </c>
      <c r="E80" s="495">
        <v>1</v>
      </c>
      <c r="F80" s="496"/>
      <c r="G80" s="495">
        <f>SUM(G388)</f>
        <v>0</v>
      </c>
      <c r="H80" s="499"/>
      <c r="I80" s="496"/>
      <c r="J80" s="501">
        <v>0</v>
      </c>
      <c r="K80" s="502"/>
      <c r="L80" s="503"/>
      <c r="M80" s="501">
        <v>0</v>
      </c>
      <c r="N80" s="502"/>
      <c r="O80" s="503"/>
      <c r="P80" s="501">
        <v>0</v>
      </c>
      <c r="Q80" s="502"/>
      <c r="R80" s="503"/>
      <c r="S80" s="501">
        <v>0</v>
      </c>
      <c r="T80" s="502"/>
      <c r="U80" s="503"/>
      <c r="V80" s="501">
        <v>0</v>
      </c>
      <c r="W80" s="502"/>
      <c r="X80" s="503"/>
      <c r="Y80" s="501">
        <v>0</v>
      </c>
      <c r="Z80" s="502"/>
      <c r="AA80" s="503"/>
      <c r="AB80" s="488"/>
    </row>
    <row r="81" spans="1:28">
      <c r="A81" s="507" t="str">
        <f>T(A389)</f>
        <v/>
      </c>
      <c r="B81" s="508"/>
      <c r="C81" s="508"/>
      <c r="D81" s="509"/>
      <c r="E81" s="497"/>
      <c r="F81" s="498"/>
      <c r="G81" s="497"/>
      <c r="H81" s="500"/>
      <c r="I81" s="498"/>
      <c r="J81" s="504"/>
      <c r="K81" s="505"/>
      <c r="L81" s="506"/>
      <c r="M81" s="504"/>
      <c r="N81" s="505"/>
      <c r="O81" s="506"/>
      <c r="P81" s="504"/>
      <c r="Q81" s="505"/>
      <c r="R81" s="506"/>
      <c r="S81" s="504"/>
      <c r="T81" s="505"/>
      <c r="U81" s="506"/>
      <c r="V81" s="504"/>
      <c r="W81" s="505"/>
      <c r="X81" s="506"/>
      <c r="Y81" s="504"/>
      <c r="Z81" s="505"/>
      <c r="AA81" s="506"/>
      <c r="AB81" s="488"/>
    </row>
    <row r="82" spans="1:28" ht="15" thickBot="1">
      <c r="A82" s="510"/>
      <c r="B82" s="511"/>
      <c r="C82" s="511"/>
      <c r="D82" s="512"/>
      <c r="E82" s="513">
        <f>SUM(E80)</f>
        <v>1</v>
      </c>
      <c r="F82" s="514"/>
      <c r="G82" s="515">
        <f>SUM(G80)</f>
        <v>0</v>
      </c>
      <c r="H82" s="513"/>
      <c r="I82" s="514"/>
      <c r="J82" s="515">
        <f>SUM((J80+M80+P80)/3)</f>
        <v>0</v>
      </c>
      <c r="K82" s="513"/>
      <c r="L82" s="513"/>
      <c r="M82" s="513"/>
      <c r="N82" s="513"/>
      <c r="O82" s="513"/>
      <c r="P82" s="513"/>
      <c r="Q82" s="513"/>
      <c r="R82" s="514"/>
      <c r="S82" s="515">
        <f>SUM(((S80*3)+V80+Y80)/5)</f>
        <v>0</v>
      </c>
      <c r="T82" s="513"/>
      <c r="U82" s="513"/>
      <c r="V82" s="513"/>
      <c r="W82" s="513"/>
      <c r="X82" s="513"/>
      <c r="Y82" s="513"/>
      <c r="Z82" s="513"/>
      <c r="AA82" s="542"/>
      <c r="AB82" s="489"/>
    </row>
    <row r="83" spans="1:28" ht="15" thickBot="1">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ht="15" thickBot="1">
      <c r="A84" s="544" t="str">
        <f>T(A392)</f>
        <v/>
      </c>
      <c r="B84" s="544"/>
      <c r="C84" s="544"/>
      <c r="D84" s="545"/>
      <c r="E84" s="478" t="s">
        <v>5</v>
      </c>
      <c r="F84" s="479"/>
      <c r="G84" s="478" t="s">
        <v>159</v>
      </c>
      <c r="H84" s="482"/>
      <c r="I84" s="479"/>
      <c r="J84" s="484" t="s">
        <v>7</v>
      </c>
      <c r="K84" s="485"/>
      <c r="L84" s="485"/>
      <c r="M84" s="485"/>
      <c r="N84" s="485"/>
      <c r="O84" s="485"/>
      <c r="P84" s="485"/>
      <c r="Q84" s="485"/>
      <c r="R84" s="486"/>
      <c r="S84" s="484" t="s">
        <v>9</v>
      </c>
      <c r="T84" s="485"/>
      <c r="U84" s="485"/>
      <c r="V84" s="485"/>
      <c r="W84" s="485"/>
      <c r="X84" s="485"/>
      <c r="Y84" s="485"/>
      <c r="Z84" s="485"/>
      <c r="AA84" s="541"/>
      <c r="AB84" s="487">
        <f>SUM(((((J88+S88)/2)*G88)*E88))</f>
        <v>0</v>
      </c>
    </row>
    <row r="85" spans="1:28" ht="15.6">
      <c r="A85" s="516" t="str">
        <f>T(A71)</f>
        <v xml:space="preserve"> VBIED or IED</v>
      </c>
      <c r="B85" s="517"/>
      <c r="C85" s="517"/>
      <c r="D85" s="518"/>
      <c r="E85" s="480"/>
      <c r="F85" s="481"/>
      <c r="G85" s="480"/>
      <c r="H85" s="483"/>
      <c r="I85" s="481"/>
      <c r="J85" s="490" t="s">
        <v>163</v>
      </c>
      <c r="K85" s="491"/>
      <c r="L85" s="492"/>
      <c r="M85" s="490" t="s">
        <v>165</v>
      </c>
      <c r="N85" s="491"/>
      <c r="O85" s="492"/>
      <c r="P85" s="490" t="s">
        <v>167</v>
      </c>
      <c r="Q85" s="491"/>
      <c r="R85" s="492"/>
      <c r="S85" s="490" t="s">
        <v>213</v>
      </c>
      <c r="T85" s="491"/>
      <c r="U85" s="492"/>
      <c r="V85" s="490" t="s">
        <v>219</v>
      </c>
      <c r="W85" s="491"/>
      <c r="X85" s="492"/>
      <c r="Y85" s="490" t="s">
        <v>225</v>
      </c>
      <c r="Z85" s="491"/>
      <c r="AA85" s="540"/>
      <c r="AB85" s="488"/>
    </row>
    <row r="86" spans="1:28">
      <c r="A86" s="493" t="str">
        <f>T(A394)</f>
        <v/>
      </c>
      <c r="B86" s="494"/>
      <c r="C86" s="96" t="str">
        <f>T(C394)</f>
        <v>AA</v>
      </c>
      <c r="D86" s="99">
        <f>SUM(D394)</f>
        <v>3</v>
      </c>
      <c r="E86" s="495">
        <v>1</v>
      </c>
      <c r="F86" s="496"/>
      <c r="G86" s="495">
        <f>SUM(G394)</f>
        <v>0</v>
      </c>
      <c r="H86" s="499"/>
      <c r="I86" s="496"/>
      <c r="J86" s="501">
        <v>0</v>
      </c>
      <c r="K86" s="502"/>
      <c r="L86" s="503"/>
      <c r="M86" s="501">
        <v>0</v>
      </c>
      <c r="N86" s="502"/>
      <c r="O86" s="503"/>
      <c r="P86" s="501">
        <v>0</v>
      </c>
      <c r="Q86" s="502"/>
      <c r="R86" s="503"/>
      <c r="S86" s="501">
        <v>0</v>
      </c>
      <c r="T86" s="502"/>
      <c r="U86" s="503"/>
      <c r="V86" s="501">
        <v>0</v>
      </c>
      <c r="W86" s="502"/>
      <c r="X86" s="503"/>
      <c r="Y86" s="501">
        <v>0</v>
      </c>
      <c r="Z86" s="502"/>
      <c r="AA86" s="503"/>
      <c r="AB86" s="488"/>
    </row>
    <row r="87" spans="1:28">
      <c r="A87" s="507" t="str">
        <f>T(A395)</f>
        <v/>
      </c>
      <c r="B87" s="508"/>
      <c r="C87" s="508"/>
      <c r="D87" s="509"/>
      <c r="E87" s="497"/>
      <c r="F87" s="498"/>
      <c r="G87" s="497"/>
      <c r="H87" s="500"/>
      <c r="I87" s="498"/>
      <c r="J87" s="504"/>
      <c r="K87" s="505"/>
      <c r="L87" s="506"/>
      <c r="M87" s="504"/>
      <c r="N87" s="505"/>
      <c r="O87" s="506"/>
      <c r="P87" s="504"/>
      <c r="Q87" s="505"/>
      <c r="R87" s="506"/>
      <c r="S87" s="504"/>
      <c r="T87" s="505"/>
      <c r="U87" s="506"/>
      <c r="V87" s="504"/>
      <c r="W87" s="505"/>
      <c r="X87" s="506"/>
      <c r="Y87" s="504"/>
      <c r="Z87" s="505"/>
      <c r="AA87" s="506"/>
      <c r="AB87" s="488"/>
    </row>
    <row r="88" spans="1:28" ht="15" thickBot="1">
      <c r="A88" s="510"/>
      <c r="B88" s="511"/>
      <c r="C88" s="511"/>
      <c r="D88" s="512"/>
      <c r="E88" s="513">
        <f>SUM(E86)</f>
        <v>1</v>
      </c>
      <c r="F88" s="514"/>
      <c r="G88" s="515">
        <f>SUM(G86)</f>
        <v>0</v>
      </c>
      <c r="H88" s="513"/>
      <c r="I88" s="514"/>
      <c r="J88" s="515">
        <f>SUM((J86+M86+P86)/3)</f>
        <v>0</v>
      </c>
      <c r="K88" s="513"/>
      <c r="L88" s="513"/>
      <c r="M88" s="513"/>
      <c r="N88" s="513"/>
      <c r="O88" s="513"/>
      <c r="P88" s="513"/>
      <c r="Q88" s="513"/>
      <c r="R88" s="514"/>
      <c r="S88" s="515">
        <f>SUM(((S86*3)+V86+Y86)/5)</f>
        <v>0</v>
      </c>
      <c r="T88" s="513"/>
      <c r="U88" s="513"/>
      <c r="V88" s="513"/>
      <c r="W88" s="513"/>
      <c r="X88" s="513"/>
      <c r="Y88" s="513"/>
      <c r="Z88" s="513"/>
      <c r="AA88" s="542"/>
      <c r="AB88" s="489"/>
    </row>
    <row r="89" spans="1:28" ht="15" thickBot="1">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ht="15" thickBot="1">
      <c r="A90" s="544" t="str">
        <f>T(A398)</f>
        <v/>
      </c>
      <c r="B90" s="544"/>
      <c r="C90" s="544"/>
      <c r="D90" s="545"/>
      <c r="E90" s="478" t="s">
        <v>5</v>
      </c>
      <c r="F90" s="479"/>
      <c r="G90" s="478" t="s">
        <v>159</v>
      </c>
      <c r="H90" s="482"/>
      <c r="I90" s="479"/>
      <c r="J90" s="484" t="s">
        <v>7</v>
      </c>
      <c r="K90" s="485"/>
      <c r="L90" s="485"/>
      <c r="M90" s="485"/>
      <c r="N90" s="485"/>
      <c r="O90" s="485"/>
      <c r="P90" s="485"/>
      <c r="Q90" s="485"/>
      <c r="R90" s="486"/>
      <c r="S90" s="484" t="s">
        <v>9</v>
      </c>
      <c r="T90" s="485"/>
      <c r="U90" s="485"/>
      <c r="V90" s="485"/>
      <c r="W90" s="485"/>
      <c r="X90" s="485"/>
      <c r="Y90" s="485"/>
      <c r="Z90" s="485"/>
      <c r="AA90" s="541"/>
      <c r="AB90" s="487">
        <f>SUM(((((J94+S94)/2)*G94)*E94))</f>
        <v>0</v>
      </c>
    </row>
    <row r="91" spans="1:28" ht="15.6">
      <c r="A91" s="516" t="str">
        <f>T(A71)</f>
        <v xml:space="preserve"> VBIED or IED</v>
      </c>
      <c r="B91" s="517"/>
      <c r="C91" s="517"/>
      <c r="D91" s="518"/>
      <c r="E91" s="480"/>
      <c r="F91" s="481"/>
      <c r="G91" s="480"/>
      <c r="H91" s="483"/>
      <c r="I91" s="481"/>
      <c r="J91" s="490" t="s">
        <v>163</v>
      </c>
      <c r="K91" s="491"/>
      <c r="L91" s="492"/>
      <c r="M91" s="490" t="s">
        <v>165</v>
      </c>
      <c r="N91" s="491"/>
      <c r="O91" s="492"/>
      <c r="P91" s="490" t="s">
        <v>167</v>
      </c>
      <c r="Q91" s="491"/>
      <c r="R91" s="492"/>
      <c r="S91" s="490" t="s">
        <v>213</v>
      </c>
      <c r="T91" s="491"/>
      <c r="U91" s="492"/>
      <c r="V91" s="490" t="s">
        <v>219</v>
      </c>
      <c r="W91" s="491"/>
      <c r="X91" s="492"/>
      <c r="Y91" s="490" t="s">
        <v>225</v>
      </c>
      <c r="Z91" s="491"/>
      <c r="AA91" s="540"/>
      <c r="AB91" s="488"/>
    </row>
    <row r="92" spans="1:28">
      <c r="A92" s="493" t="str">
        <f>T(A400)</f>
        <v/>
      </c>
      <c r="B92" s="494"/>
      <c r="C92" s="96" t="str">
        <f>T(C400)</f>
        <v>AA</v>
      </c>
      <c r="D92" s="99">
        <f>SUM(D400)</f>
        <v>4</v>
      </c>
      <c r="E92" s="495">
        <v>1</v>
      </c>
      <c r="F92" s="496"/>
      <c r="G92" s="495">
        <f>SUM(G400)</f>
        <v>0</v>
      </c>
      <c r="H92" s="499"/>
      <c r="I92" s="496"/>
      <c r="J92" s="501">
        <v>0</v>
      </c>
      <c r="K92" s="502"/>
      <c r="L92" s="503"/>
      <c r="M92" s="501">
        <v>0</v>
      </c>
      <c r="N92" s="502"/>
      <c r="O92" s="503"/>
      <c r="P92" s="501">
        <v>0</v>
      </c>
      <c r="Q92" s="502"/>
      <c r="R92" s="503"/>
      <c r="S92" s="501">
        <v>0</v>
      </c>
      <c r="T92" s="502"/>
      <c r="U92" s="503"/>
      <c r="V92" s="501">
        <v>0</v>
      </c>
      <c r="W92" s="502"/>
      <c r="X92" s="503"/>
      <c r="Y92" s="501">
        <v>0</v>
      </c>
      <c r="Z92" s="502"/>
      <c r="AA92" s="503"/>
      <c r="AB92" s="488"/>
    </row>
    <row r="93" spans="1:28">
      <c r="A93" s="507" t="str">
        <f>T(A401)</f>
        <v/>
      </c>
      <c r="B93" s="508"/>
      <c r="C93" s="508"/>
      <c r="D93" s="509"/>
      <c r="E93" s="497"/>
      <c r="F93" s="498"/>
      <c r="G93" s="497"/>
      <c r="H93" s="500"/>
      <c r="I93" s="498"/>
      <c r="J93" s="504"/>
      <c r="K93" s="505"/>
      <c r="L93" s="506"/>
      <c r="M93" s="504"/>
      <c r="N93" s="505"/>
      <c r="O93" s="506"/>
      <c r="P93" s="504"/>
      <c r="Q93" s="505"/>
      <c r="R93" s="506"/>
      <c r="S93" s="504"/>
      <c r="T93" s="505"/>
      <c r="U93" s="506"/>
      <c r="V93" s="504"/>
      <c r="W93" s="505"/>
      <c r="X93" s="506"/>
      <c r="Y93" s="504"/>
      <c r="Z93" s="505"/>
      <c r="AA93" s="506"/>
      <c r="AB93" s="488"/>
    </row>
    <row r="94" spans="1:28" ht="15" thickBot="1">
      <c r="A94" s="510"/>
      <c r="B94" s="511"/>
      <c r="C94" s="511"/>
      <c r="D94" s="512"/>
      <c r="E94" s="513">
        <f>SUM(E92)</f>
        <v>1</v>
      </c>
      <c r="F94" s="514"/>
      <c r="G94" s="515">
        <f>SUM(G92)</f>
        <v>0</v>
      </c>
      <c r="H94" s="513"/>
      <c r="I94" s="514"/>
      <c r="J94" s="515">
        <f>SUM((J92+M92+P92)/3)</f>
        <v>0</v>
      </c>
      <c r="K94" s="513"/>
      <c r="L94" s="513"/>
      <c r="M94" s="513"/>
      <c r="N94" s="513"/>
      <c r="O94" s="513"/>
      <c r="P94" s="513"/>
      <c r="Q94" s="513"/>
      <c r="R94" s="514"/>
      <c r="S94" s="515">
        <f>SUM(((S92*3)+V92+Y92)/5)</f>
        <v>0</v>
      </c>
      <c r="T94" s="513"/>
      <c r="U94" s="513"/>
      <c r="V94" s="513"/>
      <c r="W94" s="513"/>
      <c r="X94" s="513"/>
      <c r="Y94" s="513"/>
      <c r="Z94" s="513"/>
      <c r="AA94" s="542"/>
      <c r="AB94" s="489"/>
    </row>
    <row r="95" spans="1:28" ht="15" thickBot="1">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ht="15" thickBot="1">
      <c r="A96" s="544" t="str">
        <f>T(A404)</f>
        <v/>
      </c>
      <c r="B96" s="544"/>
      <c r="C96" s="544"/>
      <c r="D96" s="545"/>
      <c r="E96" s="478" t="s">
        <v>5</v>
      </c>
      <c r="F96" s="479"/>
      <c r="G96" s="478" t="s">
        <v>159</v>
      </c>
      <c r="H96" s="482"/>
      <c r="I96" s="479"/>
      <c r="J96" s="484" t="s">
        <v>7</v>
      </c>
      <c r="K96" s="485"/>
      <c r="L96" s="485"/>
      <c r="M96" s="485"/>
      <c r="N96" s="485"/>
      <c r="O96" s="485"/>
      <c r="P96" s="485"/>
      <c r="Q96" s="485"/>
      <c r="R96" s="486"/>
      <c r="S96" s="484" t="s">
        <v>9</v>
      </c>
      <c r="T96" s="485"/>
      <c r="U96" s="485"/>
      <c r="V96" s="485"/>
      <c r="W96" s="485"/>
      <c r="X96" s="485"/>
      <c r="Y96" s="485"/>
      <c r="Z96" s="485"/>
      <c r="AA96" s="541"/>
      <c r="AB96" s="487">
        <f>SUM(((((J100+S100)/2)*G100)*E100))</f>
        <v>0</v>
      </c>
    </row>
    <row r="97" spans="1:28" ht="15.6">
      <c r="A97" s="516" t="str">
        <f>T(A71)</f>
        <v xml:space="preserve"> VBIED or IED</v>
      </c>
      <c r="B97" s="517"/>
      <c r="C97" s="517"/>
      <c r="D97" s="518"/>
      <c r="E97" s="480"/>
      <c r="F97" s="481"/>
      <c r="G97" s="480"/>
      <c r="H97" s="483"/>
      <c r="I97" s="481"/>
      <c r="J97" s="490" t="s">
        <v>163</v>
      </c>
      <c r="K97" s="491"/>
      <c r="L97" s="492"/>
      <c r="M97" s="490" t="s">
        <v>165</v>
      </c>
      <c r="N97" s="491"/>
      <c r="O97" s="492"/>
      <c r="P97" s="490" t="s">
        <v>167</v>
      </c>
      <c r="Q97" s="491"/>
      <c r="R97" s="492"/>
      <c r="S97" s="490" t="s">
        <v>213</v>
      </c>
      <c r="T97" s="491"/>
      <c r="U97" s="492"/>
      <c r="V97" s="490" t="s">
        <v>219</v>
      </c>
      <c r="W97" s="491"/>
      <c r="X97" s="492"/>
      <c r="Y97" s="490" t="s">
        <v>225</v>
      </c>
      <c r="Z97" s="491"/>
      <c r="AA97" s="540"/>
      <c r="AB97" s="488"/>
    </row>
    <row r="98" spans="1:28">
      <c r="A98" s="493" t="str">
        <f>T(A406)</f>
        <v/>
      </c>
      <c r="B98" s="494"/>
      <c r="C98" s="96" t="str">
        <f>T(C406)</f>
        <v>AA</v>
      </c>
      <c r="D98" s="99">
        <f>SUM(D406)</f>
        <v>5</v>
      </c>
      <c r="E98" s="495">
        <v>1</v>
      </c>
      <c r="F98" s="496"/>
      <c r="G98" s="495">
        <f>SUM(G406)</f>
        <v>0</v>
      </c>
      <c r="H98" s="499"/>
      <c r="I98" s="496"/>
      <c r="J98" s="501">
        <v>0</v>
      </c>
      <c r="K98" s="502"/>
      <c r="L98" s="503"/>
      <c r="M98" s="501">
        <v>0</v>
      </c>
      <c r="N98" s="502"/>
      <c r="O98" s="503"/>
      <c r="P98" s="501">
        <v>0</v>
      </c>
      <c r="Q98" s="502"/>
      <c r="R98" s="503"/>
      <c r="S98" s="501">
        <v>0</v>
      </c>
      <c r="T98" s="502"/>
      <c r="U98" s="503"/>
      <c r="V98" s="501">
        <v>0</v>
      </c>
      <c r="W98" s="502"/>
      <c r="X98" s="503"/>
      <c r="Y98" s="501">
        <v>0</v>
      </c>
      <c r="Z98" s="502"/>
      <c r="AA98" s="503"/>
      <c r="AB98" s="488"/>
    </row>
    <row r="99" spans="1:28">
      <c r="A99" s="507" t="str">
        <f>T(A407)</f>
        <v/>
      </c>
      <c r="B99" s="508"/>
      <c r="C99" s="508"/>
      <c r="D99" s="509"/>
      <c r="E99" s="497"/>
      <c r="F99" s="498"/>
      <c r="G99" s="497"/>
      <c r="H99" s="500"/>
      <c r="I99" s="498"/>
      <c r="J99" s="504"/>
      <c r="K99" s="505"/>
      <c r="L99" s="506"/>
      <c r="M99" s="504"/>
      <c r="N99" s="505"/>
      <c r="O99" s="506"/>
      <c r="P99" s="504"/>
      <c r="Q99" s="505"/>
      <c r="R99" s="506"/>
      <c r="S99" s="504"/>
      <c r="T99" s="505"/>
      <c r="U99" s="506"/>
      <c r="V99" s="504"/>
      <c r="W99" s="505"/>
      <c r="X99" s="506"/>
      <c r="Y99" s="504"/>
      <c r="Z99" s="505"/>
      <c r="AA99" s="506"/>
      <c r="AB99" s="488"/>
    </row>
    <row r="100" spans="1:28" ht="15" thickBot="1">
      <c r="A100" s="510"/>
      <c r="B100" s="511"/>
      <c r="C100" s="511"/>
      <c r="D100" s="512"/>
      <c r="E100" s="513">
        <f>SUM(E98)</f>
        <v>1</v>
      </c>
      <c r="F100" s="514"/>
      <c r="G100" s="515">
        <f>SUM(G98)</f>
        <v>0</v>
      </c>
      <c r="H100" s="513"/>
      <c r="I100" s="514"/>
      <c r="J100" s="515">
        <f>SUM((J98+M98+P98)/3)</f>
        <v>0</v>
      </c>
      <c r="K100" s="513"/>
      <c r="L100" s="513"/>
      <c r="M100" s="513"/>
      <c r="N100" s="513"/>
      <c r="O100" s="513"/>
      <c r="P100" s="513"/>
      <c r="Q100" s="513"/>
      <c r="R100" s="514"/>
      <c r="S100" s="515">
        <f>SUM(((S98*3)+V98+Y98)/5)</f>
        <v>0</v>
      </c>
      <c r="T100" s="513"/>
      <c r="U100" s="513"/>
      <c r="V100" s="513"/>
      <c r="W100" s="513"/>
      <c r="X100" s="513"/>
      <c r="Y100" s="513"/>
      <c r="Z100" s="513"/>
      <c r="AA100" s="542"/>
      <c r="AB100" s="489"/>
    </row>
    <row r="101" spans="1:28" ht="15" thickBot="1">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ht="15" thickBot="1">
      <c r="A102" s="544" t="str">
        <f>T(A410)</f>
        <v/>
      </c>
      <c r="B102" s="544"/>
      <c r="C102" s="544"/>
      <c r="D102" s="545"/>
      <c r="E102" s="478" t="s">
        <v>5</v>
      </c>
      <c r="F102" s="479"/>
      <c r="G102" s="478" t="s">
        <v>159</v>
      </c>
      <c r="H102" s="482"/>
      <c r="I102" s="479"/>
      <c r="J102" s="484" t="s">
        <v>7</v>
      </c>
      <c r="K102" s="485"/>
      <c r="L102" s="485"/>
      <c r="M102" s="485"/>
      <c r="N102" s="485"/>
      <c r="O102" s="485"/>
      <c r="P102" s="485"/>
      <c r="Q102" s="485"/>
      <c r="R102" s="486"/>
      <c r="S102" s="484" t="s">
        <v>9</v>
      </c>
      <c r="T102" s="485"/>
      <c r="U102" s="485"/>
      <c r="V102" s="485"/>
      <c r="W102" s="485"/>
      <c r="X102" s="485"/>
      <c r="Y102" s="485"/>
      <c r="Z102" s="485"/>
      <c r="AA102" s="541"/>
      <c r="AB102" s="487">
        <f>SUM(((((J106+S106)/2)*G106)*E106))</f>
        <v>0</v>
      </c>
    </row>
    <row r="103" spans="1:28" ht="15.6">
      <c r="A103" s="516" t="str">
        <f>T(A71)</f>
        <v xml:space="preserve"> VBIED or IED</v>
      </c>
      <c r="B103" s="517"/>
      <c r="C103" s="517"/>
      <c r="D103" s="518"/>
      <c r="E103" s="480"/>
      <c r="F103" s="481"/>
      <c r="G103" s="480"/>
      <c r="H103" s="483"/>
      <c r="I103" s="481"/>
      <c r="J103" s="490" t="s">
        <v>163</v>
      </c>
      <c r="K103" s="491"/>
      <c r="L103" s="492"/>
      <c r="M103" s="490" t="s">
        <v>165</v>
      </c>
      <c r="N103" s="491"/>
      <c r="O103" s="492"/>
      <c r="P103" s="490" t="s">
        <v>167</v>
      </c>
      <c r="Q103" s="491"/>
      <c r="R103" s="492"/>
      <c r="S103" s="490" t="s">
        <v>213</v>
      </c>
      <c r="T103" s="491"/>
      <c r="U103" s="492"/>
      <c r="V103" s="490" t="s">
        <v>219</v>
      </c>
      <c r="W103" s="491"/>
      <c r="X103" s="492"/>
      <c r="Y103" s="490" t="s">
        <v>225</v>
      </c>
      <c r="Z103" s="491"/>
      <c r="AA103" s="540"/>
      <c r="AB103" s="488"/>
    </row>
    <row r="104" spans="1:28">
      <c r="A104" s="493" t="str">
        <f>T(A412)</f>
        <v/>
      </c>
      <c r="B104" s="494"/>
      <c r="C104" s="96" t="str">
        <f>T(C412)</f>
        <v>AA</v>
      </c>
      <c r="D104" s="99">
        <f>SUM(D412)</f>
        <v>6</v>
      </c>
      <c r="E104" s="495">
        <v>1</v>
      </c>
      <c r="F104" s="496"/>
      <c r="G104" s="495">
        <f>SUM(G412)</f>
        <v>0</v>
      </c>
      <c r="H104" s="499"/>
      <c r="I104" s="496"/>
      <c r="J104" s="501">
        <v>0</v>
      </c>
      <c r="K104" s="502"/>
      <c r="L104" s="503"/>
      <c r="M104" s="501">
        <v>0</v>
      </c>
      <c r="N104" s="502"/>
      <c r="O104" s="503"/>
      <c r="P104" s="501">
        <v>0</v>
      </c>
      <c r="Q104" s="502"/>
      <c r="R104" s="503"/>
      <c r="S104" s="501">
        <v>0</v>
      </c>
      <c r="T104" s="502"/>
      <c r="U104" s="503"/>
      <c r="V104" s="501">
        <v>0</v>
      </c>
      <c r="W104" s="502"/>
      <c r="X104" s="503"/>
      <c r="Y104" s="501">
        <v>0</v>
      </c>
      <c r="Z104" s="502"/>
      <c r="AA104" s="503"/>
      <c r="AB104" s="488"/>
    </row>
    <row r="105" spans="1:28">
      <c r="A105" s="507" t="str">
        <f>T(A413)</f>
        <v/>
      </c>
      <c r="B105" s="508"/>
      <c r="C105" s="508"/>
      <c r="D105" s="509"/>
      <c r="E105" s="497"/>
      <c r="F105" s="498"/>
      <c r="G105" s="497"/>
      <c r="H105" s="500"/>
      <c r="I105" s="498"/>
      <c r="J105" s="504"/>
      <c r="K105" s="505"/>
      <c r="L105" s="506"/>
      <c r="M105" s="504"/>
      <c r="N105" s="505"/>
      <c r="O105" s="506"/>
      <c r="P105" s="504"/>
      <c r="Q105" s="505"/>
      <c r="R105" s="506"/>
      <c r="S105" s="504"/>
      <c r="T105" s="505"/>
      <c r="U105" s="506"/>
      <c r="V105" s="504"/>
      <c r="W105" s="505"/>
      <c r="X105" s="506"/>
      <c r="Y105" s="504"/>
      <c r="Z105" s="505"/>
      <c r="AA105" s="506"/>
      <c r="AB105" s="488"/>
    </row>
    <row r="106" spans="1:28" ht="15" thickBot="1">
      <c r="A106" s="510"/>
      <c r="B106" s="511"/>
      <c r="C106" s="511"/>
      <c r="D106" s="512"/>
      <c r="E106" s="513">
        <f>SUM(E104)</f>
        <v>1</v>
      </c>
      <c r="F106" s="514"/>
      <c r="G106" s="515">
        <f>SUM(G104)</f>
        <v>0</v>
      </c>
      <c r="H106" s="513"/>
      <c r="I106" s="514"/>
      <c r="J106" s="515">
        <f>SUM((J104+M104+P104)/3)</f>
        <v>0</v>
      </c>
      <c r="K106" s="513"/>
      <c r="L106" s="513"/>
      <c r="M106" s="513"/>
      <c r="N106" s="513"/>
      <c r="O106" s="513"/>
      <c r="P106" s="513"/>
      <c r="Q106" s="513"/>
      <c r="R106" s="514"/>
      <c r="S106" s="515">
        <f>SUM(((S104*3)+V104+Y104)/5)</f>
        <v>0</v>
      </c>
      <c r="T106" s="513"/>
      <c r="U106" s="513"/>
      <c r="V106" s="513"/>
      <c r="W106" s="513"/>
      <c r="X106" s="513"/>
      <c r="Y106" s="513"/>
      <c r="Z106" s="513"/>
      <c r="AA106" s="542"/>
      <c r="AB106" s="489"/>
    </row>
    <row r="107" spans="1:28" ht="15" thickBot="1">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row>
    <row r="108" spans="1:28" ht="15" thickBot="1">
      <c r="A108" s="544" t="str">
        <f>T(A416)</f>
        <v/>
      </c>
      <c r="B108" s="544"/>
      <c r="C108" s="544"/>
      <c r="D108" s="545"/>
      <c r="E108" s="478" t="s">
        <v>5</v>
      </c>
      <c r="F108" s="479"/>
      <c r="G108" s="478" t="s">
        <v>159</v>
      </c>
      <c r="H108" s="482"/>
      <c r="I108" s="479"/>
      <c r="J108" s="484" t="s">
        <v>7</v>
      </c>
      <c r="K108" s="485"/>
      <c r="L108" s="485"/>
      <c r="M108" s="485"/>
      <c r="N108" s="485"/>
      <c r="O108" s="485"/>
      <c r="P108" s="485"/>
      <c r="Q108" s="485"/>
      <c r="R108" s="486"/>
      <c r="S108" s="484" t="s">
        <v>9</v>
      </c>
      <c r="T108" s="485"/>
      <c r="U108" s="485"/>
      <c r="V108" s="485"/>
      <c r="W108" s="485"/>
      <c r="X108" s="485"/>
      <c r="Y108" s="485"/>
      <c r="Z108" s="485"/>
      <c r="AA108" s="541"/>
      <c r="AB108" s="487">
        <f>SUM(((((J112+S112)/2)*G112)*E112))</f>
        <v>0</v>
      </c>
    </row>
    <row r="109" spans="1:28" ht="15.6">
      <c r="A109" s="516" t="str">
        <f>T(A71)</f>
        <v xml:space="preserve"> VBIED or IED</v>
      </c>
      <c r="B109" s="517"/>
      <c r="C109" s="517"/>
      <c r="D109" s="518"/>
      <c r="E109" s="480"/>
      <c r="F109" s="481"/>
      <c r="G109" s="480"/>
      <c r="H109" s="483"/>
      <c r="I109" s="481"/>
      <c r="J109" s="490" t="s">
        <v>163</v>
      </c>
      <c r="K109" s="491"/>
      <c r="L109" s="492"/>
      <c r="M109" s="490" t="s">
        <v>165</v>
      </c>
      <c r="N109" s="491"/>
      <c r="O109" s="492"/>
      <c r="P109" s="490" t="s">
        <v>167</v>
      </c>
      <c r="Q109" s="491"/>
      <c r="R109" s="492"/>
      <c r="S109" s="490" t="s">
        <v>213</v>
      </c>
      <c r="T109" s="491"/>
      <c r="U109" s="492"/>
      <c r="V109" s="490" t="s">
        <v>219</v>
      </c>
      <c r="W109" s="491"/>
      <c r="X109" s="492"/>
      <c r="Y109" s="490" t="s">
        <v>225</v>
      </c>
      <c r="Z109" s="491"/>
      <c r="AA109" s="540"/>
      <c r="AB109" s="488"/>
    </row>
    <row r="110" spans="1:28">
      <c r="A110" s="493" t="str">
        <f>T(A418)</f>
        <v/>
      </c>
      <c r="B110" s="494"/>
      <c r="C110" s="96" t="str">
        <f>T(C418)</f>
        <v>AA</v>
      </c>
      <c r="D110" s="99">
        <f>SUM(D418)</f>
        <v>7</v>
      </c>
      <c r="E110" s="495">
        <v>1</v>
      </c>
      <c r="F110" s="496"/>
      <c r="G110" s="495">
        <f>SUM(G418)</f>
        <v>0</v>
      </c>
      <c r="H110" s="499"/>
      <c r="I110" s="496"/>
      <c r="J110" s="501">
        <v>0</v>
      </c>
      <c r="K110" s="502"/>
      <c r="L110" s="503"/>
      <c r="M110" s="501">
        <v>0</v>
      </c>
      <c r="N110" s="502"/>
      <c r="O110" s="503"/>
      <c r="P110" s="501">
        <v>0</v>
      </c>
      <c r="Q110" s="502"/>
      <c r="R110" s="503"/>
      <c r="S110" s="501">
        <v>0</v>
      </c>
      <c r="T110" s="502"/>
      <c r="U110" s="503"/>
      <c r="V110" s="501">
        <v>0</v>
      </c>
      <c r="W110" s="502"/>
      <c r="X110" s="503"/>
      <c r="Y110" s="501">
        <v>0</v>
      </c>
      <c r="Z110" s="502"/>
      <c r="AA110" s="503"/>
      <c r="AB110" s="488"/>
    </row>
    <row r="111" spans="1:28">
      <c r="A111" s="507" t="str">
        <f>T(A419)</f>
        <v/>
      </c>
      <c r="B111" s="508"/>
      <c r="C111" s="508"/>
      <c r="D111" s="509"/>
      <c r="E111" s="497"/>
      <c r="F111" s="498"/>
      <c r="G111" s="497"/>
      <c r="H111" s="500"/>
      <c r="I111" s="498"/>
      <c r="J111" s="504"/>
      <c r="K111" s="505"/>
      <c r="L111" s="506"/>
      <c r="M111" s="504"/>
      <c r="N111" s="505"/>
      <c r="O111" s="506"/>
      <c r="P111" s="504"/>
      <c r="Q111" s="505"/>
      <c r="R111" s="506"/>
      <c r="S111" s="504"/>
      <c r="T111" s="505"/>
      <c r="U111" s="506"/>
      <c r="V111" s="504"/>
      <c r="W111" s="505"/>
      <c r="X111" s="506"/>
      <c r="Y111" s="504"/>
      <c r="Z111" s="505"/>
      <c r="AA111" s="506"/>
      <c r="AB111" s="488"/>
    </row>
    <row r="112" spans="1:28" ht="15" thickBot="1">
      <c r="A112" s="510"/>
      <c r="B112" s="511"/>
      <c r="C112" s="511"/>
      <c r="D112" s="512"/>
      <c r="E112" s="513">
        <f>SUM(E110)</f>
        <v>1</v>
      </c>
      <c r="F112" s="514"/>
      <c r="G112" s="515">
        <f>SUM(G110)</f>
        <v>0</v>
      </c>
      <c r="H112" s="513"/>
      <c r="I112" s="514"/>
      <c r="J112" s="515">
        <f>SUM((J110+M110+P110)/3)</f>
        <v>0</v>
      </c>
      <c r="K112" s="513"/>
      <c r="L112" s="513"/>
      <c r="M112" s="513"/>
      <c r="N112" s="513"/>
      <c r="O112" s="513"/>
      <c r="P112" s="513"/>
      <c r="Q112" s="513"/>
      <c r="R112" s="514"/>
      <c r="S112" s="515">
        <f>SUM(((S110*3)+V110+Y110)/5)</f>
        <v>0</v>
      </c>
      <c r="T112" s="513"/>
      <c r="U112" s="513"/>
      <c r="V112" s="513"/>
      <c r="W112" s="513"/>
      <c r="X112" s="513"/>
      <c r="Y112" s="513"/>
      <c r="Z112" s="513"/>
      <c r="AA112" s="542"/>
      <c r="AB112" s="489"/>
    </row>
    <row r="113" spans="1:28" ht="15" thickBot="1">
      <c r="J113" s="100"/>
      <c r="K113" s="100"/>
      <c r="L113" s="100"/>
      <c r="M113" s="100"/>
      <c r="N113" s="100"/>
      <c r="O113" s="100"/>
      <c r="P113" s="100"/>
      <c r="Q113" s="100"/>
      <c r="R113" s="100"/>
      <c r="S113" s="100"/>
      <c r="T113" s="100"/>
      <c r="U113" s="100"/>
      <c r="V113" s="100"/>
      <c r="W113" s="100"/>
      <c r="X113" s="100"/>
      <c r="Y113" s="100"/>
      <c r="Z113" s="100"/>
      <c r="AA113" s="100"/>
    </row>
    <row r="114" spans="1:28" ht="15" thickBot="1">
      <c r="A114" s="544" t="str">
        <f>T(A422)</f>
        <v/>
      </c>
      <c r="B114" s="544"/>
      <c r="C114" s="544"/>
      <c r="D114" s="545"/>
      <c r="E114" s="478" t="s">
        <v>5</v>
      </c>
      <c r="F114" s="479"/>
      <c r="G114" s="478" t="s">
        <v>159</v>
      </c>
      <c r="H114" s="482"/>
      <c r="I114" s="479"/>
      <c r="J114" s="484" t="s">
        <v>7</v>
      </c>
      <c r="K114" s="485"/>
      <c r="L114" s="485"/>
      <c r="M114" s="485"/>
      <c r="N114" s="485"/>
      <c r="O114" s="485"/>
      <c r="P114" s="485"/>
      <c r="Q114" s="485"/>
      <c r="R114" s="486"/>
      <c r="S114" s="484" t="s">
        <v>9</v>
      </c>
      <c r="T114" s="485"/>
      <c r="U114" s="485"/>
      <c r="V114" s="485"/>
      <c r="W114" s="485"/>
      <c r="X114" s="485"/>
      <c r="Y114" s="485"/>
      <c r="Z114" s="485"/>
      <c r="AA114" s="541"/>
      <c r="AB114" s="487">
        <f>SUM(((((J118+S118)/2)*G118)*E118))</f>
        <v>0</v>
      </c>
    </row>
    <row r="115" spans="1:28" ht="15.6">
      <c r="A115" s="516" t="str">
        <f>T(A71)</f>
        <v xml:space="preserve"> VBIED or IED</v>
      </c>
      <c r="B115" s="517"/>
      <c r="C115" s="517"/>
      <c r="D115" s="518"/>
      <c r="E115" s="480"/>
      <c r="F115" s="481"/>
      <c r="G115" s="480"/>
      <c r="H115" s="483"/>
      <c r="I115" s="481"/>
      <c r="J115" s="490" t="s">
        <v>163</v>
      </c>
      <c r="K115" s="491"/>
      <c r="L115" s="492"/>
      <c r="M115" s="490" t="s">
        <v>165</v>
      </c>
      <c r="N115" s="491"/>
      <c r="O115" s="492"/>
      <c r="P115" s="490" t="s">
        <v>167</v>
      </c>
      <c r="Q115" s="491"/>
      <c r="R115" s="492"/>
      <c r="S115" s="490" t="s">
        <v>213</v>
      </c>
      <c r="T115" s="491"/>
      <c r="U115" s="492"/>
      <c r="V115" s="490" t="s">
        <v>219</v>
      </c>
      <c r="W115" s="491"/>
      <c r="X115" s="492"/>
      <c r="Y115" s="490" t="s">
        <v>225</v>
      </c>
      <c r="Z115" s="491"/>
      <c r="AA115" s="540"/>
      <c r="AB115" s="488"/>
    </row>
    <row r="116" spans="1:28">
      <c r="A116" s="493" t="str">
        <f>T(A424)</f>
        <v/>
      </c>
      <c r="B116" s="494"/>
      <c r="C116" s="96" t="str">
        <f>T(C424)</f>
        <v>AA</v>
      </c>
      <c r="D116" s="99">
        <f>SUM(D424)</f>
        <v>8</v>
      </c>
      <c r="E116" s="495">
        <v>1</v>
      </c>
      <c r="F116" s="496"/>
      <c r="G116" s="495">
        <f>SUM(G424)</f>
        <v>0</v>
      </c>
      <c r="H116" s="499"/>
      <c r="I116" s="496"/>
      <c r="J116" s="501">
        <v>0</v>
      </c>
      <c r="K116" s="502"/>
      <c r="L116" s="503"/>
      <c r="M116" s="501">
        <v>0</v>
      </c>
      <c r="N116" s="502"/>
      <c r="O116" s="503"/>
      <c r="P116" s="501">
        <v>0</v>
      </c>
      <c r="Q116" s="502"/>
      <c r="R116" s="503"/>
      <c r="S116" s="501">
        <v>0</v>
      </c>
      <c r="T116" s="502"/>
      <c r="U116" s="503"/>
      <c r="V116" s="501">
        <v>0</v>
      </c>
      <c r="W116" s="502"/>
      <c r="X116" s="503"/>
      <c r="Y116" s="501">
        <v>0</v>
      </c>
      <c r="Z116" s="502"/>
      <c r="AA116" s="503"/>
      <c r="AB116" s="488"/>
    </row>
    <row r="117" spans="1:28">
      <c r="A117" s="507" t="str">
        <f>T(A425)</f>
        <v/>
      </c>
      <c r="B117" s="508"/>
      <c r="C117" s="508"/>
      <c r="D117" s="509"/>
      <c r="E117" s="497"/>
      <c r="F117" s="498"/>
      <c r="G117" s="497"/>
      <c r="H117" s="500"/>
      <c r="I117" s="498"/>
      <c r="J117" s="504"/>
      <c r="K117" s="505"/>
      <c r="L117" s="506"/>
      <c r="M117" s="504"/>
      <c r="N117" s="505"/>
      <c r="O117" s="506"/>
      <c r="P117" s="504"/>
      <c r="Q117" s="505"/>
      <c r="R117" s="506"/>
      <c r="S117" s="504"/>
      <c r="T117" s="505"/>
      <c r="U117" s="506"/>
      <c r="V117" s="504"/>
      <c r="W117" s="505"/>
      <c r="X117" s="506"/>
      <c r="Y117" s="504"/>
      <c r="Z117" s="505"/>
      <c r="AA117" s="506"/>
      <c r="AB117" s="488"/>
    </row>
    <row r="118" spans="1:28" ht="15" thickBot="1">
      <c r="A118" s="510"/>
      <c r="B118" s="511"/>
      <c r="C118" s="511"/>
      <c r="D118" s="512"/>
      <c r="E118" s="513">
        <f>SUM(E116)</f>
        <v>1</v>
      </c>
      <c r="F118" s="514"/>
      <c r="G118" s="515">
        <f>SUM(G116)</f>
        <v>0</v>
      </c>
      <c r="H118" s="513"/>
      <c r="I118" s="514"/>
      <c r="J118" s="515">
        <f>SUM((J116+M116+P116)/3)</f>
        <v>0</v>
      </c>
      <c r="K118" s="513"/>
      <c r="L118" s="513"/>
      <c r="M118" s="513"/>
      <c r="N118" s="513"/>
      <c r="O118" s="513"/>
      <c r="P118" s="513"/>
      <c r="Q118" s="513"/>
      <c r="R118" s="514"/>
      <c r="S118" s="515">
        <f>SUM(((S116*3)+V116+Y116)/5)</f>
        <v>0</v>
      </c>
      <c r="T118" s="513"/>
      <c r="U118" s="513"/>
      <c r="V118" s="513"/>
      <c r="W118" s="513"/>
      <c r="X118" s="513"/>
      <c r="Y118" s="513"/>
      <c r="Z118" s="513"/>
      <c r="AA118" s="542"/>
      <c r="AB118" s="489"/>
    </row>
    <row r="119" spans="1:28" ht="15" thickBot="1">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row>
    <row r="120" spans="1:28" ht="15" thickBot="1">
      <c r="A120" s="544" t="str">
        <f>T(A428)</f>
        <v/>
      </c>
      <c r="B120" s="544"/>
      <c r="C120" s="544"/>
      <c r="D120" s="545"/>
      <c r="E120" s="478" t="s">
        <v>5</v>
      </c>
      <c r="F120" s="479"/>
      <c r="G120" s="478" t="s">
        <v>159</v>
      </c>
      <c r="H120" s="482"/>
      <c r="I120" s="479"/>
      <c r="J120" s="484" t="s">
        <v>7</v>
      </c>
      <c r="K120" s="485"/>
      <c r="L120" s="485"/>
      <c r="M120" s="485"/>
      <c r="N120" s="485"/>
      <c r="O120" s="485"/>
      <c r="P120" s="485"/>
      <c r="Q120" s="485"/>
      <c r="R120" s="486"/>
      <c r="S120" s="484" t="s">
        <v>9</v>
      </c>
      <c r="T120" s="485"/>
      <c r="U120" s="485"/>
      <c r="V120" s="485"/>
      <c r="W120" s="485"/>
      <c r="X120" s="485"/>
      <c r="Y120" s="485"/>
      <c r="Z120" s="485"/>
      <c r="AA120" s="541"/>
      <c r="AB120" s="487">
        <f>SUM(((((J124+S124)/2)*G124)*E124))</f>
        <v>0</v>
      </c>
    </row>
    <row r="121" spans="1:28" ht="15.6">
      <c r="A121" s="516" t="str">
        <f>T(A71)</f>
        <v xml:space="preserve"> VBIED or IED</v>
      </c>
      <c r="B121" s="517"/>
      <c r="C121" s="517"/>
      <c r="D121" s="518"/>
      <c r="E121" s="480"/>
      <c r="F121" s="481"/>
      <c r="G121" s="480"/>
      <c r="H121" s="483"/>
      <c r="I121" s="481"/>
      <c r="J121" s="490" t="s">
        <v>163</v>
      </c>
      <c r="K121" s="491"/>
      <c r="L121" s="492"/>
      <c r="M121" s="490" t="s">
        <v>165</v>
      </c>
      <c r="N121" s="491"/>
      <c r="O121" s="492"/>
      <c r="P121" s="490" t="s">
        <v>167</v>
      </c>
      <c r="Q121" s="491"/>
      <c r="R121" s="492"/>
      <c r="S121" s="490" t="s">
        <v>213</v>
      </c>
      <c r="T121" s="491"/>
      <c r="U121" s="492"/>
      <c r="V121" s="490" t="s">
        <v>219</v>
      </c>
      <c r="W121" s="491"/>
      <c r="X121" s="492"/>
      <c r="Y121" s="490" t="s">
        <v>225</v>
      </c>
      <c r="Z121" s="491"/>
      <c r="AA121" s="540"/>
      <c r="AB121" s="488"/>
    </row>
    <row r="122" spans="1:28">
      <c r="A122" s="493" t="str">
        <f>T(A430)</f>
        <v/>
      </c>
      <c r="B122" s="494"/>
      <c r="C122" s="96" t="str">
        <f>T(C430)</f>
        <v>AA</v>
      </c>
      <c r="D122" s="99">
        <f>SUM(D430)</f>
        <v>9</v>
      </c>
      <c r="E122" s="495">
        <v>1</v>
      </c>
      <c r="F122" s="496"/>
      <c r="G122" s="495">
        <f>SUM(G430)</f>
        <v>0</v>
      </c>
      <c r="H122" s="499"/>
      <c r="I122" s="496"/>
      <c r="J122" s="501">
        <v>0</v>
      </c>
      <c r="K122" s="502"/>
      <c r="L122" s="503"/>
      <c r="M122" s="501">
        <v>0</v>
      </c>
      <c r="N122" s="502"/>
      <c r="O122" s="503"/>
      <c r="P122" s="501">
        <v>0</v>
      </c>
      <c r="Q122" s="502"/>
      <c r="R122" s="503"/>
      <c r="S122" s="501">
        <v>0</v>
      </c>
      <c r="T122" s="502"/>
      <c r="U122" s="503"/>
      <c r="V122" s="501">
        <v>0</v>
      </c>
      <c r="W122" s="502"/>
      <c r="X122" s="503"/>
      <c r="Y122" s="501">
        <v>0</v>
      </c>
      <c r="Z122" s="502"/>
      <c r="AA122" s="503"/>
      <c r="AB122" s="488"/>
    </row>
    <row r="123" spans="1:28">
      <c r="A123" s="507" t="str">
        <f>T(A431)</f>
        <v/>
      </c>
      <c r="B123" s="508"/>
      <c r="C123" s="508"/>
      <c r="D123" s="509"/>
      <c r="E123" s="497"/>
      <c r="F123" s="498"/>
      <c r="G123" s="497"/>
      <c r="H123" s="500"/>
      <c r="I123" s="498"/>
      <c r="J123" s="504"/>
      <c r="K123" s="505"/>
      <c r="L123" s="506"/>
      <c r="M123" s="504"/>
      <c r="N123" s="505"/>
      <c r="O123" s="506"/>
      <c r="P123" s="504"/>
      <c r="Q123" s="505"/>
      <c r="R123" s="506"/>
      <c r="S123" s="504"/>
      <c r="T123" s="505"/>
      <c r="U123" s="506"/>
      <c r="V123" s="504"/>
      <c r="W123" s="505"/>
      <c r="X123" s="506"/>
      <c r="Y123" s="504"/>
      <c r="Z123" s="505"/>
      <c r="AA123" s="506"/>
      <c r="AB123" s="488"/>
    </row>
    <row r="124" spans="1:28" ht="15" thickBot="1">
      <c r="A124" s="510"/>
      <c r="B124" s="511"/>
      <c r="C124" s="511"/>
      <c r="D124" s="512"/>
      <c r="E124" s="513">
        <f>SUM(E122)</f>
        <v>1</v>
      </c>
      <c r="F124" s="514"/>
      <c r="G124" s="515">
        <f>SUM(G122)</f>
        <v>0</v>
      </c>
      <c r="H124" s="513"/>
      <c r="I124" s="514"/>
      <c r="J124" s="515">
        <f>SUM((J122+M122+P122)/3)</f>
        <v>0</v>
      </c>
      <c r="K124" s="513"/>
      <c r="L124" s="513"/>
      <c r="M124" s="513"/>
      <c r="N124" s="513"/>
      <c r="O124" s="513"/>
      <c r="P124" s="513"/>
      <c r="Q124" s="513"/>
      <c r="R124" s="514"/>
      <c r="S124" s="515">
        <f>SUM(((S122*3)+V122+Y122)/5)</f>
        <v>0</v>
      </c>
      <c r="T124" s="513"/>
      <c r="U124" s="513"/>
      <c r="V124" s="513"/>
      <c r="W124" s="513"/>
      <c r="X124" s="513"/>
      <c r="Y124" s="513"/>
      <c r="Z124" s="513"/>
      <c r="AA124" s="542"/>
      <c r="AB124" s="489"/>
    </row>
    <row r="125" spans="1:28" ht="15" thickBot="1">
      <c r="J125" s="100"/>
      <c r="K125" s="100"/>
      <c r="L125" s="100"/>
      <c r="M125" s="100"/>
      <c r="N125" s="100"/>
      <c r="O125" s="100"/>
      <c r="P125" s="100"/>
      <c r="Q125" s="100"/>
      <c r="R125" s="100"/>
      <c r="S125" s="100"/>
      <c r="T125" s="100"/>
      <c r="U125" s="100"/>
      <c r="V125" s="100"/>
      <c r="W125" s="100"/>
      <c r="X125" s="100"/>
      <c r="Y125" s="100"/>
      <c r="Z125" s="100"/>
      <c r="AA125" s="100"/>
    </row>
    <row r="126" spans="1:28" ht="15" thickBot="1">
      <c r="A126" s="544" t="str">
        <f>T(A434)</f>
        <v/>
      </c>
      <c r="B126" s="544"/>
      <c r="C126" s="544"/>
      <c r="D126" s="545"/>
      <c r="E126" s="478" t="s">
        <v>5</v>
      </c>
      <c r="F126" s="479"/>
      <c r="G126" s="478" t="s">
        <v>159</v>
      </c>
      <c r="H126" s="482"/>
      <c r="I126" s="479"/>
      <c r="J126" s="484" t="s">
        <v>7</v>
      </c>
      <c r="K126" s="485"/>
      <c r="L126" s="485"/>
      <c r="M126" s="485"/>
      <c r="N126" s="485"/>
      <c r="O126" s="485"/>
      <c r="P126" s="485"/>
      <c r="Q126" s="485"/>
      <c r="R126" s="486"/>
      <c r="S126" s="484" t="s">
        <v>9</v>
      </c>
      <c r="T126" s="485"/>
      <c r="U126" s="485"/>
      <c r="V126" s="485"/>
      <c r="W126" s="485"/>
      <c r="X126" s="485"/>
      <c r="Y126" s="485"/>
      <c r="Z126" s="485"/>
      <c r="AA126" s="541"/>
      <c r="AB126" s="487">
        <f>SUM(((((J130+S130)/2)*G130)*E130))</f>
        <v>0</v>
      </c>
    </row>
    <row r="127" spans="1:28" ht="15.6">
      <c r="A127" s="516" t="str">
        <f>T(A71)</f>
        <v xml:space="preserve"> VBIED or IED</v>
      </c>
      <c r="B127" s="517"/>
      <c r="C127" s="517"/>
      <c r="D127" s="518"/>
      <c r="E127" s="480"/>
      <c r="F127" s="481"/>
      <c r="G127" s="480"/>
      <c r="H127" s="483"/>
      <c r="I127" s="481"/>
      <c r="J127" s="490" t="s">
        <v>163</v>
      </c>
      <c r="K127" s="491"/>
      <c r="L127" s="492"/>
      <c r="M127" s="490" t="s">
        <v>165</v>
      </c>
      <c r="N127" s="491"/>
      <c r="O127" s="492"/>
      <c r="P127" s="490" t="s">
        <v>167</v>
      </c>
      <c r="Q127" s="491"/>
      <c r="R127" s="492"/>
      <c r="S127" s="490" t="s">
        <v>213</v>
      </c>
      <c r="T127" s="491"/>
      <c r="U127" s="492"/>
      <c r="V127" s="490" t="s">
        <v>219</v>
      </c>
      <c r="W127" s="491"/>
      <c r="X127" s="492"/>
      <c r="Y127" s="490" t="s">
        <v>225</v>
      </c>
      <c r="Z127" s="491"/>
      <c r="AA127" s="540"/>
      <c r="AB127" s="488"/>
    </row>
    <row r="128" spans="1:28">
      <c r="A128" s="493" t="str">
        <f>T(A436)</f>
        <v/>
      </c>
      <c r="B128" s="494"/>
      <c r="C128" s="96" t="str">
        <f>T(C436)</f>
        <v>AA</v>
      </c>
      <c r="D128" s="99">
        <f>SUM(D436)</f>
        <v>10</v>
      </c>
      <c r="E128" s="495">
        <v>1</v>
      </c>
      <c r="F128" s="496"/>
      <c r="G128" s="495">
        <f>SUM(G436)</f>
        <v>0</v>
      </c>
      <c r="H128" s="499"/>
      <c r="I128" s="496"/>
      <c r="J128" s="501">
        <v>0</v>
      </c>
      <c r="K128" s="502"/>
      <c r="L128" s="503"/>
      <c r="M128" s="501">
        <v>0</v>
      </c>
      <c r="N128" s="502"/>
      <c r="O128" s="503"/>
      <c r="P128" s="501">
        <v>0</v>
      </c>
      <c r="Q128" s="502"/>
      <c r="R128" s="503"/>
      <c r="S128" s="501">
        <v>0</v>
      </c>
      <c r="T128" s="502"/>
      <c r="U128" s="503"/>
      <c r="V128" s="501">
        <v>0</v>
      </c>
      <c r="W128" s="502"/>
      <c r="X128" s="503"/>
      <c r="Y128" s="501">
        <v>0</v>
      </c>
      <c r="Z128" s="502"/>
      <c r="AA128" s="503"/>
      <c r="AB128" s="488"/>
    </row>
    <row r="129" spans="1:28">
      <c r="A129" s="507" t="str">
        <f>T(A437)</f>
        <v/>
      </c>
      <c r="B129" s="508"/>
      <c r="C129" s="508"/>
      <c r="D129" s="509"/>
      <c r="E129" s="497"/>
      <c r="F129" s="498"/>
      <c r="G129" s="497"/>
      <c r="H129" s="500"/>
      <c r="I129" s="498"/>
      <c r="J129" s="504"/>
      <c r="K129" s="505"/>
      <c r="L129" s="506"/>
      <c r="M129" s="504"/>
      <c r="N129" s="505"/>
      <c r="O129" s="506"/>
      <c r="P129" s="504"/>
      <c r="Q129" s="505"/>
      <c r="R129" s="506"/>
      <c r="S129" s="504"/>
      <c r="T129" s="505"/>
      <c r="U129" s="506"/>
      <c r="V129" s="504"/>
      <c r="W129" s="505"/>
      <c r="X129" s="506"/>
      <c r="Y129" s="504"/>
      <c r="Z129" s="505"/>
      <c r="AA129" s="506"/>
      <c r="AB129" s="488"/>
    </row>
    <row r="130" spans="1:28" ht="15" thickBot="1">
      <c r="A130" s="510"/>
      <c r="B130" s="511"/>
      <c r="C130" s="511"/>
      <c r="D130" s="512"/>
      <c r="E130" s="513">
        <f>SUM(E128)</f>
        <v>1</v>
      </c>
      <c r="F130" s="514"/>
      <c r="G130" s="515">
        <f>SUM(G128)</f>
        <v>0</v>
      </c>
      <c r="H130" s="513"/>
      <c r="I130" s="514"/>
      <c r="J130" s="515">
        <f>SUM((J128+M128+P128)/3)</f>
        <v>0</v>
      </c>
      <c r="K130" s="513"/>
      <c r="L130" s="513"/>
      <c r="M130" s="513"/>
      <c r="N130" s="513"/>
      <c r="O130" s="513"/>
      <c r="P130" s="513"/>
      <c r="Q130" s="513"/>
      <c r="R130" s="514"/>
      <c r="S130" s="515">
        <f>SUM(((S128*3)+V128+Y128)/5)</f>
        <v>0</v>
      </c>
      <c r="T130" s="513"/>
      <c r="U130" s="513"/>
      <c r="V130" s="513"/>
      <c r="W130" s="513"/>
      <c r="X130" s="513"/>
      <c r="Y130" s="513"/>
      <c r="Z130" s="513"/>
      <c r="AA130" s="542"/>
      <c r="AB130" s="489"/>
    </row>
    <row r="132" spans="1:28" ht="31.5" thickBot="1">
      <c r="A132" s="522" t="str">
        <f>T(Definitions!D21)</f>
        <v>Hijack</v>
      </c>
      <c r="B132" s="522"/>
      <c r="C132" s="522"/>
      <c r="D132" s="522"/>
      <c r="E132" s="522"/>
      <c r="F132" s="522"/>
      <c r="G132" s="522"/>
      <c r="H132" s="522"/>
      <c r="I132" s="522"/>
      <c r="J132" s="522"/>
      <c r="K132" s="522"/>
      <c r="L132" s="522"/>
      <c r="M132" s="522"/>
      <c r="N132" s="522"/>
      <c r="O132" s="522"/>
      <c r="P132" s="522"/>
      <c r="Q132" s="522"/>
      <c r="R132" s="522"/>
      <c r="S132" s="522"/>
      <c r="T132" s="522"/>
      <c r="U132" s="522"/>
      <c r="V132" s="522"/>
      <c r="W132" s="522"/>
      <c r="X132" s="522"/>
      <c r="Y132" s="522"/>
      <c r="Z132" s="522"/>
      <c r="AA132" s="522"/>
      <c r="AB132" s="522"/>
    </row>
    <row r="133" spans="1:28" ht="15" thickBot="1">
      <c r="A133" s="544" t="str">
        <f>T(A72)</f>
        <v/>
      </c>
      <c r="B133" s="544"/>
      <c r="C133" s="544"/>
      <c r="D133" s="545"/>
      <c r="E133" s="523" t="s">
        <v>5</v>
      </c>
      <c r="F133" s="524"/>
      <c r="G133" s="478" t="s">
        <v>159</v>
      </c>
      <c r="H133" s="482"/>
      <c r="I133" s="479"/>
      <c r="J133" s="484" t="s">
        <v>7</v>
      </c>
      <c r="K133" s="485"/>
      <c r="L133" s="485"/>
      <c r="M133" s="485"/>
      <c r="N133" s="485"/>
      <c r="O133" s="485"/>
      <c r="P133" s="485"/>
      <c r="Q133" s="485"/>
      <c r="R133" s="486"/>
      <c r="S133" s="484" t="s">
        <v>9</v>
      </c>
      <c r="T133" s="485"/>
      <c r="U133" s="485"/>
      <c r="V133" s="485"/>
      <c r="W133" s="485"/>
      <c r="X133" s="485"/>
      <c r="Y133" s="485"/>
      <c r="Z133" s="485"/>
      <c r="AA133" s="541"/>
      <c r="AB133" s="487">
        <f>SUM(((((J137+S137)/2)*G137)*E137))</f>
        <v>0</v>
      </c>
    </row>
    <row r="134" spans="1:28" ht="15.6">
      <c r="A134" s="516" t="str">
        <f>T(A132)</f>
        <v>Hijack</v>
      </c>
      <c r="B134" s="517"/>
      <c r="C134" s="517"/>
      <c r="D134" s="518"/>
      <c r="E134" s="525"/>
      <c r="F134" s="526"/>
      <c r="G134" s="480"/>
      <c r="H134" s="483"/>
      <c r="I134" s="481"/>
      <c r="J134" s="490" t="s">
        <v>163</v>
      </c>
      <c r="K134" s="491"/>
      <c r="L134" s="492"/>
      <c r="M134" s="490" t="s">
        <v>165</v>
      </c>
      <c r="N134" s="491"/>
      <c r="O134" s="492"/>
      <c r="P134" s="490" t="s">
        <v>167</v>
      </c>
      <c r="Q134" s="491"/>
      <c r="R134" s="492"/>
      <c r="S134" s="490" t="s">
        <v>213</v>
      </c>
      <c r="T134" s="491"/>
      <c r="U134" s="492"/>
      <c r="V134" s="490" t="s">
        <v>219</v>
      </c>
      <c r="W134" s="491"/>
      <c r="X134" s="492"/>
      <c r="Y134" s="490" t="s">
        <v>225</v>
      </c>
      <c r="Z134" s="491"/>
      <c r="AA134" s="540"/>
      <c r="AB134" s="488"/>
    </row>
    <row r="135" spans="1:28">
      <c r="A135" s="493" t="str">
        <f>T(A74)</f>
        <v/>
      </c>
      <c r="B135" s="494"/>
      <c r="C135" s="96" t="str">
        <f>T(C74)</f>
        <v>AA</v>
      </c>
      <c r="D135" s="99">
        <f>SUM(D74)</f>
        <v>1</v>
      </c>
      <c r="E135" s="495">
        <v>1</v>
      </c>
      <c r="F135" s="496"/>
      <c r="G135" s="495">
        <f>SUM(G74)</f>
        <v>0</v>
      </c>
      <c r="H135" s="499"/>
      <c r="I135" s="496"/>
      <c r="J135" s="501">
        <v>0</v>
      </c>
      <c r="K135" s="502"/>
      <c r="L135" s="503"/>
      <c r="M135" s="501">
        <v>0</v>
      </c>
      <c r="N135" s="502"/>
      <c r="O135" s="503"/>
      <c r="P135" s="501">
        <v>0</v>
      </c>
      <c r="Q135" s="502"/>
      <c r="R135" s="503"/>
      <c r="S135" s="501">
        <v>0</v>
      </c>
      <c r="T135" s="502"/>
      <c r="U135" s="503"/>
      <c r="V135" s="501">
        <v>0</v>
      </c>
      <c r="W135" s="502"/>
      <c r="X135" s="503"/>
      <c r="Y135" s="501">
        <v>0</v>
      </c>
      <c r="Z135" s="502"/>
      <c r="AA135" s="503"/>
      <c r="AB135" s="488"/>
    </row>
    <row r="136" spans="1:28">
      <c r="A136" s="507" t="str">
        <f>T(A75)</f>
        <v/>
      </c>
      <c r="B136" s="508"/>
      <c r="C136" s="508"/>
      <c r="D136" s="509"/>
      <c r="E136" s="497"/>
      <c r="F136" s="498"/>
      <c r="G136" s="497"/>
      <c r="H136" s="500"/>
      <c r="I136" s="498"/>
      <c r="J136" s="504"/>
      <c r="K136" s="505"/>
      <c r="L136" s="506"/>
      <c r="M136" s="504"/>
      <c r="N136" s="505"/>
      <c r="O136" s="506"/>
      <c r="P136" s="504"/>
      <c r="Q136" s="505"/>
      <c r="R136" s="506"/>
      <c r="S136" s="504"/>
      <c r="T136" s="505"/>
      <c r="U136" s="506"/>
      <c r="V136" s="504"/>
      <c r="W136" s="505"/>
      <c r="X136" s="506"/>
      <c r="Y136" s="504"/>
      <c r="Z136" s="505"/>
      <c r="AA136" s="506"/>
      <c r="AB136" s="488"/>
    </row>
    <row r="137" spans="1:28" ht="15" thickBot="1">
      <c r="A137" s="510"/>
      <c r="B137" s="511"/>
      <c r="C137" s="511"/>
      <c r="D137" s="512"/>
      <c r="E137" s="513">
        <f>SUM(E135)</f>
        <v>1</v>
      </c>
      <c r="F137" s="514"/>
      <c r="G137" s="515">
        <f>SUM(G135)</f>
        <v>0</v>
      </c>
      <c r="H137" s="513"/>
      <c r="I137" s="514"/>
      <c r="J137" s="515">
        <f>SUM((J135+M135+P135)/3)</f>
        <v>0</v>
      </c>
      <c r="K137" s="513"/>
      <c r="L137" s="513"/>
      <c r="M137" s="513"/>
      <c r="N137" s="513"/>
      <c r="O137" s="513"/>
      <c r="P137" s="513"/>
      <c r="Q137" s="513"/>
      <c r="R137" s="514"/>
      <c r="S137" s="515">
        <f>SUM(((S135*3)+V135+Y135)/5)</f>
        <v>0</v>
      </c>
      <c r="T137" s="513"/>
      <c r="U137" s="513"/>
      <c r="V137" s="513"/>
      <c r="W137" s="513"/>
      <c r="X137" s="513"/>
      <c r="Y137" s="513"/>
      <c r="Z137" s="513"/>
      <c r="AA137" s="542"/>
      <c r="AB137" s="489"/>
    </row>
    <row r="138" spans="1:28" ht="15" thickBot="1">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row>
    <row r="139" spans="1:28" ht="15" thickBot="1">
      <c r="A139" s="544" t="str">
        <f>T(A78)</f>
        <v/>
      </c>
      <c r="B139" s="544"/>
      <c r="C139" s="544"/>
      <c r="D139" s="545"/>
      <c r="E139" s="478" t="s">
        <v>5</v>
      </c>
      <c r="F139" s="479"/>
      <c r="G139" s="478" t="s">
        <v>159</v>
      </c>
      <c r="H139" s="482"/>
      <c r="I139" s="479"/>
      <c r="J139" s="484" t="s">
        <v>7</v>
      </c>
      <c r="K139" s="485"/>
      <c r="L139" s="485"/>
      <c r="M139" s="485"/>
      <c r="N139" s="485"/>
      <c r="O139" s="485"/>
      <c r="P139" s="485"/>
      <c r="Q139" s="485"/>
      <c r="R139" s="486"/>
      <c r="S139" s="484" t="s">
        <v>9</v>
      </c>
      <c r="T139" s="485"/>
      <c r="U139" s="485"/>
      <c r="V139" s="485"/>
      <c r="W139" s="485"/>
      <c r="X139" s="485"/>
      <c r="Y139" s="485"/>
      <c r="Z139" s="485"/>
      <c r="AA139" s="541"/>
      <c r="AB139" s="487">
        <f>SUM(((((J143+S143)/2)*G143)*E143))</f>
        <v>0</v>
      </c>
    </row>
    <row r="140" spans="1:28" ht="15.6">
      <c r="A140" s="516" t="str">
        <f>T(A132)</f>
        <v>Hijack</v>
      </c>
      <c r="B140" s="517"/>
      <c r="C140" s="517"/>
      <c r="D140" s="518"/>
      <c r="E140" s="480"/>
      <c r="F140" s="481"/>
      <c r="G140" s="480"/>
      <c r="H140" s="483"/>
      <c r="I140" s="481"/>
      <c r="J140" s="490" t="s">
        <v>163</v>
      </c>
      <c r="K140" s="491"/>
      <c r="L140" s="492"/>
      <c r="M140" s="490" t="s">
        <v>165</v>
      </c>
      <c r="N140" s="491"/>
      <c r="O140" s="492"/>
      <c r="P140" s="490" t="s">
        <v>167</v>
      </c>
      <c r="Q140" s="491"/>
      <c r="R140" s="492"/>
      <c r="S140" s="490" t="s">
        <v>213</v>
      </c>
      <c r="T140" s="491"/>
      <c r="U140" s="492"/>
      <c r="V140" s="490" t="s">
        <v>219</v>
      </c>
      <c r="W140" s="491"/>
      <c r="X140" s="492"/>
      <c r="Y140" s="490" t="s">
        <v>225</v>
      </c>
      <c r="Z140" s="491"/>
      <c r="AA140" s="540"/>
      <c r="AB140" s="488"/>
    </row>
    <row r="141" spans="1:28">
      <c r="A141" s="493" t="str">
        <f>T(A80)</f>
        <v/>
      </c>
      <c r="B141" s="494"/>
      <c r="C141" s="96" t="str">
        <f>T(C80)</f>
        <v>AA</v>
      </c>
      <c r="D141" s="99">
        <f>SUM(D80)</f>
        <v>2</v>
      </c>
      <c r="E141" s="495">
        <v>1</v>
      </c>
      <c r="F141" s="496"/>
      <c r="G141" s="495">
        <f>SUM(G80)</f>
        <v>0</v>
      </c>
      <c r="H141" s="499"/>
      <c r="I141" s="496"/>
      <c r="J141" s="501">
        <v>0</v>
      </c>
      <c r="K141" s="502"/>
      <c r="L141" s="503"/>
      <c r="M141" s="501">
        <v>0</v>
      </c>
      <c r="N141" s="502"/>
      <c r="O141" s="503"/>
      <c r="P141" s="501">
        <v>0</v>
      </c>
      <c r="Q141" s="502"/>
      <c r="R141" s="503"/>
      <c r="S141" s="501">
        <v>0</v>
      </c>
      <c r="T141" s="502"/>
      <c r="U141" s="503"/>
      <c r="V141" s="501">
        <v>0</v>
      </c>
      <c r="W141" s="502"/>
      <c r="X141" s="503"/>
      <c r="Y141" s="501">
        <v>0</v>
      </c>
      <c r="Z141" s="502"/>
      <c r="AA141" s="503"/>
      <c r="AB141" s="488"/>
    </row>
    <row r="142" spans="1:28">
      <c r="A142" s="507" t="str">
        <f>T(A81)</f>
        <v/>
      </c>
      <c r="B142" s="508"/>
      <c r="C142" s="508"/>
      <c r="D142" s="509"/>
      <c r="E142" s="497"/>
      <c r="F142" s="498"/>
      <c r="G142" s="497"/>
      <c r="H142" s="500"/>
      <c r="I142" s="498"/>
      <c r="J142" s="504"/>
      <c r="K142" s="505"/>
      <c r="L142" s="506"/>
      <c r="M142" s="504"/>
      <c r="N142" s="505"/>
      <c r="O142" s="506"/>
      <c r="P142" s="504"/>
      <c r="Q142" s="505"/>
      <c r="R142" s="506"/>
      <c r="S142" s="504"/>
      <c r="T142" s="505"/>
      <c r="U142" s="506"/>
      <c r="V142" s="504"/>
      <c r="W142" s="505"/>
      <c r="X142" s="506"/>
      <c r="Y142" s="504"/>
      <c r="Z142" s="505"/>
      <c r="AA142" s="506"/>
      <c r="AB142" s="488"/>
    </row>
    <row r="143" spans="1:28" ht="15" thickBot="1">
      <c r="A143" s="510"/>
      <c r="B143" s="511"/>
      <c r="C143" s="511"/>
      <c r="D143" s="512"/>
      <c r="E143" s="513">
        <f>SUM(E141)</f>
        <v>1</v>
      </c>
      <c r="F143" s="514"/>
      <c r="G143" s="515">
        <f>SUM(G141)</f>
        <v>0</v>
      </c>
      <c r="H143" s="513"/>
      <c r="I143" s="514"/>
      <c r="J143" s="515">
        <f>SUM((J141+M141+P141)/3)</f>
        <v>0</v>
      </c>
      <c r="K143" s="513"/>
      <c r="L143" s="513"/>
      <c r="M143" s="513"/>
      <c r="N143" s="513"/>
      <c r="O143" s="513"/>
      <c r="P143" s="513"/>
      <c r="Q143" s="513"/>
      <c r="R143" s="514"/>
      <c r="S143" s="515">
        <f>SUM(((S141*3)+V141+Y141)/5)</f>
        <v>0</v>
      </c>
      <c r="T143" s="513"/>
      <c r="U143" s="513"/>
      <c r="V143" s="513"/>
      <c r="W143" s="513"/>
      <c r="X143" s="513"/>
      <c r="Y143" s="513"/>
      <c r="Z143" s="513"/>
      <c r="AA143" s="542"/>
      <c r="AB143" s="489"/>
    </row>
    <row r="144" spans="1:28" ht="15" thickBot="1">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row>
    <row r="145" spans="1:28" ht="15" thickBot="1">
      <c r="A145" s="544" t="str">
        <f>T(A84)</f>
        <v/>
      </c>
      <c r="B145" s="544"/>
      <c r="C145" s="544"/>
      <c r="D145" s="545"/>
      <c r="E145" s="478" t="s">
        <v>5</v>
      </c>
      <c r="F145" s="479"/>
      <c r="G145" s="478" t="s">
        <v>159</v>
      </c>
      <c r="H145" s="482"/>
      <c r="I145" s="479"/>
      <c r="J145" s="484" t="s">
        <v>7</v>
      </c>
      <c r="K145" s="485"/>
      <c r="L145" s="485"/>
      <c r="M145" s="485"/>
      <c r="N145" s="485"/>
      <c r="O145" s="485"/>
      <c r="P145" s="485"/>
      <c r="Q145" s="485"/>
      <c r="R145" s="486"/>
      <c r="S145" s="484" t="s">
        <v>9</v>
      </c>
      <c r="T145" s="485"/>
      <c r="U145" s="485"/>
      <c r="V145" s="485"/>
      <c r="W145" s="485"/>
      <c r="X145" s="485"/>
      <c r="Y145" s="485"/>
      <c r="Z145" s="485"/>
      <c r="AA145" s="541"/>
      <c r="AB145" s="487">
        <f>SUM(((((J149+S149)/2)*G149)*E149))</f>
        <v>0</v>
      </c>
    </row>
    <row r="146" spans="1:28" ht="15.6">
      <c r="A146" s="516" t="str">
        <f>T(A132)</f>
        <v>Hijack</v>
      </c>
      <c r="B146" s="517"/>
      <c r="C146" s="517"/>
      <c r="D146" s="518"/>
      <c r="E146" s="480"/>
      <c r="F146" s="481"/>
      <c r="G146" s="480"/>
      <c r="H146" s="483"/>
      <c r="I146" s="481"/>
      <c r="J146" s="490" t="s">
        <v>163</v>
      </c>
      <c r="K146" s="491"/>
      <c r="L146" s="492"/>
      <c r="M146" s="490" t="s">
        <v>165</v>
      </c>
      <c r="N146" s="491"/>
      <c r="O146" s="492"/>
      <c r="P146" s="490" t="s">
        <v>167</v>
      </c>
      <c r="Q146" s="491"/>
      <c r="R146" s="492"/>
      <c r="S146" s="490" t="s">
        <v>213</v>
      </c>
      <c r="T146" s="491"/>
      <c r="U146" s="492"/>
      <c r="V146" s="490" t="s">
        <v>219</v>
      </c>
      <c r="W146" s="491"/>
      <c r="X146" s="492"/>
      <c r="Y146" s="490" t="s">
        <v>225</v>
      </c>
      <c r="Z146" s="491"/>
      <c r="AA146" s="540"/>
      <c r="AB146" s="488"/>
    </row>
    <row r="147" spans="1:28">
      <c r="A147" s="493" t="str">
        <f>T(A86)</f>
        <v/>
      </c>
      <c r="B147" s="494"/>
      <c r="C147" s="96" t="str">
        <f>T(C86)</f>
        <v>AA</v>
      </c>
      <c r="D147" s="99">
        <f>SUM(D86)</f>
        <v>3</v>
      </c>
      <c r="E147" s="495">
        <v>1</v>
      </c>
      <c r="F147" s="496"/>
      <c r="G147" s="495">
        <f>SUM(G86)</f>
        <v>0</v>
      </c>
      <c r="H147" s="499"/>
      <c r="I147" s="496"/>
      <c r="J147" s="501">
        <v>0</v>
      </c>
      <c r="K147" s="502"/>
      <c r="L147" s="503"/>
      <c r="M147" s="501">
        <v>0</v>
      </c>
      <c r="N147" s="502"/>
      <c r="O147" s="503"/>
      <c r="P147" s="501">
        <v>0</v>
      </c>
      <c r="Q147" s="502"/>
      <c r="R147" s="503"/>
      <c r="S147" s="501">
        <v>0</v>
      </c>
      <c r="T147" s="502"/>
      <c r="U147" s="503"/>
      <c r="V147" s="501">
        <v>0</v>
      </c>
      <c r="W147" s="502"/>
      <c r="X147" s="503"/>
      <c r="Y147" s="501">
        <v>0</v>
      </c>
      <c r="Z147" s="502"/>
      <c r="AA147" s="503"/>
      <c r="AB147" s="488"/>
    </row>
    <row r="148" spans="1:28">
      <c r="A148" s="507" t="str">
        <f>T(A87)</f>
        <v/>
      </c>
      <c r="B148" s="508"/>
      <c r="C148" s="508"/>
      <c r="D148" s="509"/>
      <c r="E148" s="497"/>
      <c r="F148" s="498"/>
      <c r="G148" s="497"/>
      <c r="H148" s="500"/>
      <c r="I148" s="498"/>
      <c r="J148" s="504"/>
      <c r="K148" s="505"/>
      <c r="L148" s="506"/>
      <c r="M148" s="504"/>
      <c r="N148" s="505"/>
      <c r="O148" s="506"/>
      <c r="P148" s="504"/>
      <c r="Q148" s="505"/>
      <c r="R148" s="506"/>
      <c r="S148" s="504"/>
      <c r="T148" s="505"/>
      <c r="U148" s="506"/>
      <c r="V148" s="504"/>
      <c r="W148" s="505"/>
      <c r="X148" s="506"/>
      <c r="Y148" s="504"/>
      <c r="Z148" s="505"/>
      <c r="AA148" s="506"/>
      <c r="AB148" s="488"/>
    </row>
    <row r="149" spans="1:28" ht="15" thickBot="1">
      <c r="A149" s="510"/>
      <c r="B149" s="511"/>
      <c r="C149" s="511"/>
      <c r="D149" s="512"/>
      <c r="E149" s="513">
        <f>SUM(E147)</f>
        <v>1</v>
      </c>
      <c r="F149" s="514"/>
      <c r="G149" s="515">
        <f>SUM(G147)</f>
        <v>0</v>
      </c>
      <c r="H149" s="513"/>
      <c r="I149" s="514"/>
      <c r="J149" s="515">
        <f>SUM((J147+M147+P147)/3)</f>
        <v>0</v>
      </c>
      <c r="K149" s="513"/>
      <c r="L149" s="513"/>
      <c r="M149" s="513"/>
      <c r="N149" s="513"/>
      <c r="O149" s="513"/>
      <c r="P149" s="513"/>
      <c r="Q149" s="513"/>
      <c r="R149" s="514"/>
      <c r="S149" s="515">
        <f>SUM(((S147*3)+V147+Y147)/5)</f>
        <v>0</v>
      </c>
      <c r="T149" s="513"/>
      <c r="U149" s="513"/>
      <c r="V149" s="513"/>
      <c r="W149" s="513"/>
      <c r="X149" s="513"/>
      <c r="Y149" s="513"/>
      <c r="Z149" s="513"/>
      <c r="AA149" s="542"/>
      <c r="AB149" s="489"/>
    </row>
    <row r="150" spans="1:28" ht="15" thickBot="1">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row>
    <row r="151" spans="1:28" ht="15" thickBot="1">
      <c r="A151" s="544" t="str">
        <f>T(A90)</f>
        <v/>
      </c>
      <c r="B151" s="544"/>
      <c r="C151" s="544"/>
      <c r="D151" s="545"/>
      <c r="E151" s="478" t="s">
        <v>5</v>
      </c>
      <c r="F151" s="479"/>
      <c r="G151" s="478" t="s">
        <v>159</v>
      </c>
      <c r="H151" s="482"/>
      <c r="I151" s="479"/>
      <c r="J151" s="484" t="s">
        <v>7</v>
      </c>
      <c r="K151" s="485"/>
      <c r="L151" s="485"/>
      <c r="M151" s="485"/>
      <c r="N151" s="485"/>
      <c r="O151" s="485"/>
      <c r="P151" s="485"/>
      <c r="Q151" s="485"/>
      <c r="R151" s="486"/>
      <c r="S151" s="484" t="s">
        <v>9</v>
      </c>
      <c r="T151" s="485"/>
      <c r="U151" s="485"/>
      <c r="V151" s="485"/>
      <c r="W151" s="485"/>
      <c r="X151" s="485"/>
      <c r="Y151" s="485"/>
      <c r="Z151" s="485"/>
      <c r="AA151" s="541"/>
      <c r="AB151" s="487">
        <f>SUM(((((J155+S155)/2)*G155)*E155))</f>
        <v>0</v>
      </c>
    </row>
    <row r="152" spans="1:28" ht="15.6">
      <c r="A152" s="516" t="str">
        <f>T(A132)</f>
        <v>Hijack</v>
      </c>
      <c r="B152" s="517"/>
      <c r="C152" s="517"/>
      <c r="D152" s="518"/>
      <c r="E152" s="480"/>
      <c r="F152" s="481"/>
      <c r="G152" s="480"/>
      <c r="H152" s="483"/>
      <c r="I152" s="481"/>
      <c r="J152" s="490" t="s">
        <v>163</v>
      </c>
      <c r="K152" s="491"/>
      <c r="L152" s="492"/>
      <c r="M152" s="490" t="s">
        <v>165</v>
      </c>
      <c r="N152" s="491"/>
      <c r="O152" s="492"/>
      <c r="P152" s="490" t="s">
        <v>167</v>
      </c>
      <c r="Q152" s="491"/>
      <c r="R152" s="492"/>
      <c r="S152" s="490" t="s">
        <v>213</v>
      </c>
      <c r="T152" s="491"/>
      <c r="U152" s="492"/>
      <c r="V152" s="490" t="s">
        <v>219</v>
      </c>
      <c r="W152" s="491"/>
      <c r="X152" s="492"/>
      <c r="Y152" s="490" t="s">
        <v>225</v>
      </c>
      <c r="Z152" s="491"/>
      <c r="AA152" s="540"/>
      <c r="AB152" s="488"/>
    </row>
    <row r="153" spans="1:28">
      <c r="A153" s="493" t="str">
        <f>T(A92)</f>
        <v/>
      </c>
      <c r="B153" s="494"/>
      <c r="C153" s="96" t="str">
        <f>T(C92)</f>
        <v>AA</v>
      </c>
      <c r="D153" s="99">
        <f>SUM(D92)</f>
        <v>4</v>
      </c>
      <c r="E153" s="495">
        <v>1</v>
      </c>
      <c r="F153" s="496"/>
      <c r="G153" s="495">
        <f>SUM(G92)</f>
        <v>0</v>
      </c>
      <c r="H153" s="499"/>
      <c r="I153" s="496"/>
      <c r="J153" s="501">
        <v>0</v>
      </c>
      <c r="K153" s="502"/>
      <c r="L153" s="503"/>
      <c r="M153" s="501">
        <v>0</v>
      </c>
      <c r="N153" s="502"/>
      <c r="O153" s="503"/>
      <c r="P153" s="501">
        <v>0</v>
      </c>
      <c r="Q153" s="502"/>
      <c r="R153" s="503"/>
      <c r="S153" s="501">
        <v>0</v>
      </c>
      <c r="T153" s="502"/>
      <c r="U153" s="503"/>
      <c r="V153" s="501">
        <v>0</v>
      </c>
      <c r="W153" s="502"/>
      <c r="X153" s="503"/>
      <c r="Y153" s="501">
        <v>0</v>
      </c>
      <c r="Z153" s="502"/>
      <c r="AA153" s="503"/>
      <c r="AB153" s="488"/>
    </row>
    <row r="154" spans="1:28">
      <c r="A154" s="507" t="str">
        <f>T(A93)</f>
        <v/>
      </c>
      <c r="B154" s="508"/>
      <c r="C154" s="508"/>
      <c r="D154" s="509"/>
      <c r="E154" s="497"/>
      <c r="F154" s="498"/>
      <c r="G154" s="497"/>
      <c r="H154" s="500"/>
      <c r="I154" s="498"/>
      <c r="J154" s="504"/>
      <c r="K154" s="505"/>
      <c r="L154" s="506"/>
      <c r="M154" s="504"/>
      <c r="N154" s="505"/>
      <c r="O154" s="506"/>
      <c r="P154" s="504"/>
      <c r="Q154" s="505"/>
      <c r="R154" s="506"/>
      <c r="S154" s="504"/>
      <c r="T154" s="505"/>
      <c r="U154" s="506"/>
      <c r="V154" s="504"/>
      <c r="W154" s="505"/>
      <c r="X154" s="506"/>
      <c r="Y154" s="504"/>
      <c r="Z154" s="505"/>
      <c r="AA154" s="506"/>
      <c r="AB154" s="488"/>
    </row>
    <row r="155" spans="1:28" ht="15" thickBot="1">
      <c r="A155" s="510"/>
      <c r="B155" s="511"/>
      <c r="C155" s="511"/>
      <c r="D155" s="512"/>
      <c r="E155" s="513">
        <f>SUM(E153)</f>
        <v>1</v>
      </c>
      <c r="F155" s="514"/>
      <c r="G155" s="515">
        <f>SUM(G153)</f>
        <v>0</v>
      </c>
      <c r="H155" s="513"/>
      <c r="I155" s="514"/>
      <c r="J155" s="515">
        <f>SUM((J153+M153+P153)/3)</f>
        <v>0</v>
      </c>
      <c r="K155" s="513"/>
      <c r="L155" s="513"/>
      <c r="M155" s="513"/>
      <c r="N155" s="513"/>
      <c r="O155" s="513"/>
      <c r="P155" s="513"/>
      <c r="Q155" s="513"/>
      <c r="R155" s="514"/>
      <c r="S155" s="515">
        <f>SUM(((S153*3)+V153+Y153)/5)</f>
        <v>0</v>
      </c>
      <c r="T155" s="513"/>
      <c r="U155" s="513"/>
      <c r="V155" s="513"/>
      <c r="W155" s="513"/>
      <c r="X155" s="513"/>
      <c r="Y155" s="513"/>
      <c r="Z155" s="513"/>
      <c r="AA155" s="542"/>
      <c r="AB155" s="489"/>
    </row>
    <row r="156" spans="1:28" ht="15" thickBot="1">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row>
    <row r="157" spans="1:28" ht="15" thickBot="1">
      <c r="A157" s="544" t="str">
        <f>T(A96)</f>
        <v/>
      </c>
      <c r="B157" s="544"/>
      <c r="C157" s="544"/>
      <c r="D157" s="545"/>
      <c r="E157" s="478" t="s">
        <v>5</v>
      </c>
      <c r="F157" s="479"/>
      <c r="G157" s="478" t="s">
        <v>159</v>
      </c>
      <c r="H157" s="482"/>
      <c r="I157" s="479"/>
      <c r="J157" s="484" t="s">
        <v>7</v>
      </c>
      <c r="K157" s="485"/>
      <c r="L157" s="485"/>
      <c r="M157" s="485"/>
      <c r="N157" s="485"/>
      <c r="O157" s="485"/>
      <c r="P157" s="485"/>
      <c r="Q157" s="485"/>
      <c r="R157" s="486"/>
      <c r="S157" s="484" t="s">
        <v>9</v>
      </c>
      <c r="T157" s="485"/>
      <c r="U157" s="485"/>
      <c r="V157" s="485"/>
      <c r="W157" s="485"/>
      <c r="X157" s="485"/>
      <c r="Y157" s="485"/>
      <c r="Z157" s="485"/>
      <c r="AA157" s="541"/>
      <c r="AB157" s="487">
        <f>SUM(((((J161+S161)/2)*G161)*E161))</f>
        <v>0</v>
      </c>
    </row>
    <row r="158" spans="1:28" ht="15.6">
      <c r="A158" s="516" t="str">
        <f>T(A132)</f>
        <v>Hijack</v>
      </c>
      <c r="B158" s="517"/>
      <c r="C158" s="517"/>
      <c r="D158" s="518"/>
      <c r="E158" s="480"/>
      <c r="F158" s="481"/>
      <c r="G158" s="480"/>
      <c r="H158" s="483"/>
      <c r="I158" s="481"/>
      <c r="J158" s="490" t="s">
        <v>163</v>
      </c>
      <c r="K158" s="491"/>
      <c r="L158" s="492"/>
      <c r="M158" s="490" t="s">
        <v>165</v>
      </c>
      <c r="N158" s="491"/>
      <c r="O158" s="492"/>
      <c r="P158" s="490" t="s">
        <v>167</v>
      </c>
      <c r="Q158" s="491"/>
      <c r="R158" s="492"/>
      <c r="S158" s="490" t="s">
        <v>213</v>
      </c>
      <c r="T158" s="491"/>
      <c r="U158" s="492"/>
      <c r="V158" s="490" t="s">
        <v>219</v>
      </c>
      <c r="W158" s="491"/>
      <c r="X158" s="492"/>
      <c r="Y158" s="490" t="s">
        <v>225</v>
      </c>
      <c r="Z158" s="491"/>
      <c r="AA158" s="540"/>
      <c r="AB158" s="488"/>
    </row>
    <row r="159" spans="1:28">
      <c r="A159" s="493" t="str">
        <f>T(A98)</f>
        <v/>
      </c>
      <c r="B159" s="494"/>
      <c r="C159" s="96" t="str">
        <f>T(C98)</f>
        <v>AA</v>
      </c>
      <c r="D159" s="99">
        <f>SUM(D98)</f>
        <v>5</v>
      </c>
      <c r="E159" s="495">
        <v>1</v>
      </c>
      <c r="F159" s="496"/>
      <c r="G159" s="495">
        <f>SUM(G98)</f>
        <v>0</v>
      </c>
      <c r="H159" s="499"/>
      <c r="I159" s="496"/>
      <c r="J159" s="501">
        <v>0</v>
      </c>
      <c r="K159" s="502"/>
      <c r="L159" s="503"/>
      <c r="M159" s="501">
        <v>0</v>
      </c>
      <c r="N159" s="502"/>
      <c r="O159" s="503"/>
      <c r="P159" s="501">
        <v>0</v>
      </c>
      <c r="Q159" s="502"/>
      <c r="R159" s="503"/>
      <c r="S159" s="501">
        <v>0</v>
      </c>
      <c r="T159" s="502"/>
      <c r="U159" s="503"/>
      <c r="V159" s="501">
        <v>0</v>
      </c>
      <c r="W159" s="502"/>
      <c r="X159" s="503"/>
      <c r="Y159" s="501">
        <v>0</v>
      </c>
      <c r="Z159" s="502"/>
      <c r="AA159" s="503"/>
      <c r="AB159" s="488"/>
    </row>
    <row r="160" spans="1:28">
      <c r="A160" s="507" t="str">
        <f>T(A99)</f>
        <v/>
      </c>
      <c r="B160" s="508"/>
      <c r="C160" s="508"/>
      <c r="D160" s="509"/>
      <c r="E160" s="497"/>
      <c r="F160" s="498"/>
      <c r="G160" s="497"/>
      <c r="H160" s="500"/>
      <c r="I160" s="498"/>
      <c r="J160" s="504"/>
      <c r="K160" s="505"/>
      <c r="L160" s="506"/>
      <c r="M160" s="504"/>
      <c r="N160" s="505"/>
      <c r="O160" s="506"/>
      <c r="P160" s="504"/>
      <c r="Q160" s="505"/>
      <c r="R160" s="506"/>
      <c r="S160" s="504"/>
      <c r="T160" s="505"/>
      <c r="U160" s="506"/>
      <c r="V160" s="504"/>
      <c r="W160" s="505"/>
      <c r="X160" s="506"/>
      <c r="Y160" s="504"/>
      <c r="Z160" s="505"/>
      <c r="AA160" s="506"/>
      <c r="AB160" s="488"/>
    </row>
    <row r="161" spans="1:28" ht="15" thickBot="1">
      <c r="A161" s="510"/>
      <c r="B161" s="511"/>
      <c r="C161" s="511"/>
      <c r="D161" s="512"/>
      <c r="E161" s="513">
        <f>SUM(E159)</f>
        <v>1</v>
      </c>
      <c r="F161" s="514"/>
      <c r="G161" s="515">
        <f>SUM(G159)</f>
        <v>0</v>
      </c>
      <c r="H161" s="513"/>
      <c r="I161" s="514"/>
      <c r="J161" s="515">
        <f>SUM((J159+M159+P159)/3)</f>
        <v>0</v>
      </c>
      <c r="K161" s="513"/>
      <c r="L161" s="513"/>
      <c r="M161" s="513"/>
      <c r="N161" s="513"/>
      <c r="O161" s="513"/>
      <c r="P161" s="513"/>
      <c r="Q161" s="513"/>
      <c r="R161" s="514"/>
      <c r="S161" s="515">
        <f>SUM(((S159*3)+V159+Y159)/5)</f>
        <v>0</v>
      </c>
      <c r="T161" s="513"/>
      <c r="U161" s="513"/>
      <c r="V161" s="513"/>
      <c r="W161" s="513"/>
      <c r="X161" s="513"/>
      <c r="Y161" s="513"/>
      <c r="Z161" s="513"/>
      <c r="AA161" s="542"/>
      <c r="AB161" s="489"/>
    </row>
    <row r="162" spans="1:28" ht="15" thickBot="1">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row>
    <row r="163" spans="1:28" ht="15" thickBot="1">
      <c r="A163" s="544" t="str">
        <f>T(A102)</f>
        <v/>
      </c>
      <c r="B163" s="544"/>
      <c r="C163" s="544"/>
      <c r="D163" s="545"/>
      <c r="E163" s="478" t="s">
        <v>5</v>
      </c>
      <c r="F163" s="479"/>
      <c r="G163" s="478" t="s">
        <v>159</v>
      </c>
      <c r="H163" s="482"/>
      <c r="I163" s="479"/>
      <c r="J163" s="484" t="s">
        <v>7</v>
      </c>
      <c r="K163" s="485"/>
      <c r="L163" s="485"/>
      <c r="M163" s="485"/>
      <c r="N163" s="485"/>
      <c r="O163" s="485"/>
      <c r="P163" s="485"/>
      <c r="Q163" s="485"/>
      <c r="R163" s="486"/>
      <c r="S163" s="484" t="s">
        <v>9</v>
      </c>
      <c r="T163" s="485"/>
      <c r="U163" s="485"/>
      <c r="V163" s="485"/>
      <c r="W163" s="485"/>
      <c r="X163" s="485"/>
      <c r="Y163" s="485"/>
      <c r="Z163" s="485"/>
      <c r="AA163" s="541"/>
      <c r="AB163" s="487">
        <f>SUM(((((J167+S167)/2)*G167)*E167))</f>
        <v>0</v>
      </c>
    </row>
    <row r="164" spans="1:28" ht="15.6">
      <c r="A164" s="516" t="str">
        <f>T(A132)</f>
        <v>Hijack</v>
      </c>
      <c r="B164" s="517"/>
      <c r="C164" s="517"/>
      <c r="D164" s="518"/>
      <c r="E164" s="480"/>
      <c r="F164" s="481"/>
      <c r="G164" s="480"/>
      <c r="H164" s="483"/>
      <c r="I164" s="481"/>
      <c r="J164" s="490" t="s">
        <v>163</v>
      </c>
      <c r="K164" s="491"/>
      <c r="L164" s="492"/>
      <c r="M164" s="490" t="s">
        <v>165</v>
      </c>
      <c r="N164" s="491"/>
      <c r="O164" s="492"/>
      <c r="P164" s="490" t="s">
        <v>167</v>
      </c>
      <c r="Q164" s="491"/>
      <c r="R164" s="492"/>
      <c r="S164" s="490" t="s">
        <v>213</v>
      </c>
      <c r="T164" s="491"/>
      <c r="U164" s="492"/>
      <c r="V164" s="490" t="s">
        <v>219</v>
      </c>
      <c r="W164" s="491"/>
      <c r="X164" s="492"/>
      <c r="Y164" s="490" t="s">
        <v>225</v>
      </c>
      <c r="Z164" s="491"/>
      <c r="AA164" s="540"/>
      <c r="AB164" s="488"/>
    </row>
    <row r="165" spans="1:28">
      <c r="A165" s="493" t="str">
        <f>T(A104)</f>
        <v/>
      </c>
      <c r="B165" s="494"/>
      <c r="C165" s="96" t="str">
        <f>T(C104)</f>
        <v>AA</v>
      </c>
      <c r="D165" s="99">
        <f>SUM(D104)</f>
        <v>6</v>
      </c>
      <c r="E165" s="495">
        <v>1</v>
      </c>
      <c r="F165" s="496"/>
      <c r="G165" s="495">
        <f>SUM(G104)</f>
        <v>0</v>
      </c>
      <c r="H165" s="499"/>
      <c r="I165" s="496"/>
      <c r="J165" s="501">
        <v>0</v>
      </c>
      <c r="K165" s="502"/>
      <c r="L165" s="503"/>
      <c r="M165" s="501">
        <v>0</v>
      </c>
      <c r="N165" s="502"/>
      <c r="O165" s="503"/>
      <c r="P165" s="501">
        <v>0</v>
      </c>
      <c r="Q165" s="502"/>
      <c r="R165" s="503"/>
      <c r="S165" s="501">
        <v>0</v>
      </c>
      <c r="T165" s="502"/>
      <c r="U165" s="503"/>
      <c r="V165" s="501">
        <v>0</v>
      </c>
      <c r="W165" s="502"/>
      <c r="X165" s="503"/>
      <c r="Y165" s="501">
        <v>0</v>
      </c>
      <c r="Z165" s="502"/>
      <c r="AA165" s="503"/>
      <c r="AB165" s="488"/>
    </row>
    <row r="166" spans="1:28">
      <c r="A166" s="507" t="str">
        <f>T(A105)</f>
        <v/>
      </c>
      <c r="B166" s="508"/>
      <c r="C166" s="508"/>
      <c r="D166" s="509"/>
      <c r="E166" s="497"/>
      <c r="F166" s="498"/>
      <c r="G166" s="497"/>
      <c r="H166" s="500"/>
      <c r="I166" s="498"/>
      <c r="J166" s="504"/>
      <c r="K166" s="505"/>
      <c r="L166" s="506"/>
      <c r="M166" s="504"/>
      <c r="N166" s="505"/>
      <c r="O166" s="506"/>
      <c r="P166" s="504"/>
      <c r="Q166" s="505"/>
      <c r="R166" s="506"/>
      <c r="S166" s="504"/>
      <c r="T166" s="505"/>
      <c r="U166" s="506"/>
      <c r="V166" s="504"/>
      <c r="W166" s="505"/>
      <c r="X166" s="506"/>
      <c r="Y166" s="504"/>
      <c r="Z166" s="505"/>
      <c r="AA166" s="506"/>
      <c r="AB166" s="488"/>
    </row>
    <row r="167" spans="1:28" ht="15" thickBot="1">
      <c r="A167" s="510"/>
      <c r="B167" s="511"/>
      <c r="C167" s="511"/>
      <c r="D167" s="512"/>
      <c r="E167" s="513">
        <f>SUM(E165)</f>
        <v>1</v>
      </c>
      <c r="F167" s="514"/>
      <c r="G167" s="515">
        <f>SUM(G165)</f>
        <v>0</v>
      </c>
      <c r="H167" s="513"/>
      <c r="I167" s="514"/>
      <c r="J167" s="515">
        <f>SUM((J165+M165+P165)/3)</f>
        <v>0</v>
      </c>
      <c r="K167" s="513"/>
      <c r="L167" s="513"/>
      <c r="M167" s="513"/>
      <c r="N167" s="513"/>
      <c r="O167" s="513"/>
      <c r="P167" s="513"/>
      <c r="Q167" s="513"/>
      <c r="R167" s="514"/>
      <c r="S167" s="515">
        <f>SUM(((S165*3)+V165+Y165)/5)</f>
        <v>0</v>
      </c>
      <c r="T167" s="513"/>
      <c r="U167" s="513"/>
      <c r="V167" s="513"/>
      <c r="W167" s="513"/>
      <c r="X167" s="513"/>
      <c r="Y167" s="513"/>
      <c r="Z167" s="513"/>
      <c r="AA167" s="542"/>
      <c r="AB167" s="489"/>
    </row>
    <row r="168" spans="1:28" ht="15" thickBot="1">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row>
    <row r="169" spans="1:28" ht="15" thickBot="1">
      <c r="A169" s="544" t="str">
        <f>T(A108)</f>
        <v/>
      </c>
      <c r="B169" s="544"/>
      <c r="C169" s="544"/>
      <c r="D169" s="545"/>
      <c r="E169" s="478" t="s">
        <v>5</v>
      </c>
      <c r="F169" s="479"/>
      <c r="G169" s="478" t="s">
        <v>159</v>
      </c>
      <c r="H169" s="482"/>
      <c r="I169" s="479"/>
      <c r="J169" s="484" t="s">
        <v>7</v>
      </c>
      <c r="K169" s="485"/>
      <c r="L169" s="485"/>
      <c r="M169" s="485"/>
      <c r="N169" s="485"/>
      <c r="O169" s="485"/>
      <c r="P169" s="485"/>
      <c r="Q169" s="485"/>
      <c r="R169" s="486"/>
      <c r="S169" s="484" t="s">
        <v>9</v>
      </c>
      <c r="T169" s="485"/>
      <c r="U169" s="485"/>
      <c r="V169" s="485"/>
      <c r="W169" s="485"/>
      <c r="X169" s="485"/>
      <c r="Y169" s="485"/>
      <c r="Z169" s="485"/>
      <c r="AA169" s="541"/>
      <c r="AB169" s="487">
        <f>SUM(((((J173+S173)/2)*G173)*E173))</f>
        <v>0</v>
      </c>
    </row>
    <row r="170" spans="1:28" ht="15.6">
      <c r="A170" s="516" t="str">
        <f>T(A132)</f>
        <v>Hijack</v>
      </c>
      <c r="B170" s="517"/>
      <c r="C170" s="517"/>
      <c r="D170" s="518"/>
      <c r="E170" s="480"/>
      <c r="F170" s="481"/>
      <c r="G170" s="480"/>
      <c r="H170" s="483"/>
      <c r="I170" s="481"/>
      <c r="J170" s="490" t="s">
        <v>163</v>
      </c>
      <c r="K170" s="491"/>
      <c r="L170" s="492"/>
      <c r="M170" s="490" t="s">
        <v>165</v>
      </c>
      <c r="N170" s="491"/>
      <c r="O170" s="492"/>
      <c r="P170" s="490" t="s">
        <v>167</v>
      </c>
      <c r="Q170" s="491"/>
      <c r="R170" s="492"/>
      <c r="S170" s="490" t="s">
        <v>213</v>
      </c>
      <c r="T170" s="491"/>
      <c r="U170" s="492"/>
      <c r="V170" s="490" t="s">
        <v>219</v>
      </c>
      <c r="W170" s="491"/>
      <c r="X170" s="492"/>
      <c r="Y170" s="490" t="s">
        <v>225</v>
      </c>
      <c r="Z170" s="491"/>
      <c r="AA170" s="540"/>
      <c r="AB170" s="488"/>
    </row>
    <row r="171" spans="1:28">
      <c r="A171" s="493" t="str">
        <f>T(A110)</f>
        <v/>
      </c>
      <c r="B171" s="494"/>
      <c r="C171" s="96" t="str">
        <f>T(C110)</f>
        <v>AA</v>
      </c>
      <c r="D171" s="99">
        <f>SUM(D110)</f>
        <v>7</v>
      </c>
      <c r="E171" s="495">
        <v>1</v>
      </c>
      <c r="F171" s="496"/>
      <c r="G171" s="495">
        <f>SUM(G110)</f>
        <v>0</v>
      </c>
      <c r="H171" s="499"/>
      <c r="I171" s="496"/>
      <c r="J171" s="501">
        <v>0</v>
      </c>
      <c r="K171" s="502"/>
      <c r="L171" s="503"/>
      <c r="M171" s="501">
        <v>0</v>
      </c>
      <c r="N171" s="502"/>
      <c r="O171" s="503"/>
      <c r="P171" s="501">
        <v>0</v>
      </c>
      <c r="Q171" s="502"/>
      <c r="R171" s="503"/>
      <c r="S171" s="501">
        <v>0</v>
      </c>
      <c r="T171" s="502"/>
      <c r="U171" s="503"/>
      <c r="V171" s="501">
        <v>0</v>
      </c>
      <c r="W171" s="502"/>
      <c r="X171" s="503"/>
      <c r="Y171" s="501">
        <v>0</v>
      </c>
      <c r="Z171" s="502"/>
      <c r="AA171" s="503"/>
      <c r="AB171" s="488"/>
    </row>
    <row r="172" spans="1:28">
      <c r="A172" s="507" t="str">
        <f>T(A111)</f>
        <v/>
      </c>
      <c r="B172" s="508"/>
      <c r="C172" s="508"/>
      <c r="D172" s="509"/>
      <c r="E172" s="497"/>
      <c r="F172" s="498"/>
      <c r="G172" s="497"/>
      <c r="H172" s="500"/>
      <c r="I172" s="498"/>
      <c r="J172" s="504"/>
      <c r="K172" s="505"/>
      <c r="L172" s="506"/>
      <c r="M172" s="504"/>
      <c r="N172" s="505"/>
      <c r="O172" s="506"/>
      <c r="P172" s="504"/>
      <c r="Q172" s="505"/>
      <c r="R172" s="506"/>
      <c r="S172" s="504"/>
      <c r="T172" s="505"/>
      <c r="U172" s="506"/>
      <c r="V172" s="504"/>
      <c r="W172" s="505"/>
      <c r="X172" s="506"/>
      <c r="Y172" s="504"/>
      <c r="Z172" s="505"/>
      <c r="AA172" s="506"/>
      <c r="AB172" s="488"/>
    </row>
    <row r="173" spans="1:28" ht="15" thickBot="1">
      <c r="A173" s="510"/>
      <c r="B173" s="511"/>
      <c r="C173" s="511"/>
      <c r="D173" s="512"/>
      <c r="E173" s="513">
        <f>SUM(E171)</f>
        <v>1</v>
      </c>
      <c r="F173" s="514"/>
      <c r="G173" s="515">
        <f>SUM(G171)</f>
        <v>0</v>
      </c>
      <c r="H173" s="513"/>
      <c r="I173" s="514"/>
      <c r="J173" s="515">
        <f>SUM((J171+M171+P171)/3)</f>
        <v>0</v>
      </c>
      <c r="K173" s="513"/>
      <c r="L173" s="513"/>
      <c r="M173" s="513"/>
      <c r="N173" s="513"/>
      <c r="O173" s="513"/>
      <c r="P173" s="513"/>
      <c r="Q173" s="513"/>
      <c r="R173" s="514"/>
      <c r="S173" s="515">
        <f>SUM(((S171*3)+V171+Y171)/5)</f>
        <v>0</v>
      </c>
      <c r="T173" s="513"/>
      <c r="U173" s="513"/>
      <c r="V173" s="513"/>
      <c r="W173" s="513"/>
      <c r="X173" s="513"/>
      <c r="Y173" s="513"/>
      <c r="Z173" s="513"/>
      <c r="AA173" s="542"/>
      <c r="AB173" s="489"/>
    </row>
    <row r="174" spans="1:28" ht="15" thickBot="1">
      <c r="J174" s="100"/>
      <c r="K174" s="100"/>
      <c r="L174" s="100"/>
      <c r="M174" s="100"/>
      <c r="N174" s="100"/>
      <c r="O174" s="100"/>
      <c r="P174" s="100"/>
      <c r="Q174" s="100"/>
      <c r="R174" s="100"/>
      <c r="S174" s="100"/>
      <c r="T174" s="100"/>
      <c r="U174" s="100"/>
      <c r="V174" s="100"/>
      <c r="W174" s="100"/>
      <c r="X174" s="100"/>
      <c r="Y174" s="100"/>
      <c r="Z174" s="100"/>
      <c r="AA174" s="100"/>
    </row>
    <row r="175" spans="1:28" ht="15" thickBot="1">
      <c r="A175" s="544" t="str">
        <f>T(A114)</f>
        <v/>
      </c>
      <c r="B175" s="544"/>
      <c r="C175" s="544"/>
      <c r="D175" s="545"/>
      <c r="E175" s="478" t="s">
        <v>5</v>
      </c>
      <c r="F175" s="479"/>
      <c r="G175" s="478" t="s">
        <v>159</v>
      </c>
      <c r="H175" s="482"/>
      <c r="I175" s="479"/>
      <c r="J175" s="484" t="s">
        <v>7</v>
      </c>
      <c r="K175" s="485"/>
      <c r="L175" s="485"/>
      <c r="M175" s="485"/>
      <c r="N175" s="485"/>
      <c r="O175" s="485"/>
      <c r="P175" s="485"/>
      <c r="Q175" s="485"/>
      <c r="R175" s="486"/>
      <c r="S175" s="484" t="s">
        <v>9</v>
      </c>
      <c r="T175" s="485"/>
      <c r="U175" s="485"/>
      <c r="V175" s="485"/>
      <c r="W175" s="485"/>
      <c r="X175" s="485"/>
      <c r="Y175" s="485"/>
      <c r="Z175" s="485"/>
      <c r="AA175" s="541"/>
      <c r="AB175" s="487">
        <f>SUM(((((J179+S179)/2)*G179)*E179))</f>
        <v>0</v>
      </c>
    </row>
    <row r="176" spans="1:28" ht="15.6">
      <c r="A176" s="516" t="str">
        <f>T(A132)</f>
        <v>Hijack</v>
      </c>
      <c r="B176" s="517"/>
      <c r="C176" s="517"/>
      <c r="D176" s="518"/>
      <c r="E176" s="480"/>
      <c r="F176" s="481"/>
      <c r="G176" s="480"/>
      <c r="H176" s="483"/>
      <c r="I176" s="481"/>
      <c r="J176" s="490" t="s">
        <v>163</v>
      </c>
      <c r="K176" s="491"/>
      <c r="L176" s="492"/>
      <c r="M176" s="490" t="s">
        <v>165</v>
      </c>
      <c r="N176" s="491"/>
      <c r="O176" s="492"/>
      <c r="P176" s="490" t="s">
        <v>167</v>
      </c>
      <c r="Q176" s="491"/>
      <c r="R176" s="492"/>
      <c r="S176" s="490" t="s">
        <v>213</v>
      </c>
      <c r="T176" s="491"/>
      <c r="U176" s="492"/>
      <c r="V176" s="490" t="s">
        <v>219</v>
      </c>
      <c r="W176" s="491"/>
      <c r="X176" s="492"/>
      <c r="Y176" s="490" t="s">
        <v>225</v>
      </c>
      <c r="Z176" s="491"/>
      <c r="AA176" s="540"/>
      <c r="AB176" s="488"/>
    </row>
    <row r="177" spans="1:28">
      <c r="A177" s="493" t="str">
        <f>T(A116)</f>
        <v/>
      </c>
      <c r="B177" s="494"/>
      <c r="C177" s="96" t="str">
        <f>T(C116)</f>
        <v>AA</v>
      </c>
      <c r="D177" s="99">
        <f>SUM(D116)</f>
        <v>8</v>
      </c>
      <c r="E177" s="495">
        <v>1</v>
      </c>
      <c r="F177" s="496"/>
      <c r="G177" s="495">
        <f>SUM(G116)</f>
        <v>0</v>
      </c>
      <c r="H177" s="499"/>
      <c r="I177" s="496"/>
      <c r="J177" s="501">
        <v>0</v>
      </c>
      <c r="K177" s="502"/>
      <c r="L177" s="503"/>
      <c r="M177" s="501">
        <v>0</v>
      </c>
      <c r="N177" s="502"/>
      <c r="O177" s="503"/>
      <c r="P177" s="501">
        <v>0</v>
      </c>
      <c r="Q177" s="502"/>
      <c r="R177" s="503"/>
      <c r="S177" s="501">
        <v>0</v>
      </c>
      <c r="T177" s="502"/>
      <c r="U177" s="503"/>
      <c r="V177" s="501">
        <v>0</v>
      </c>
      <c r="W177" s="502"/>
      <c r="X177" s="503"/>
      <c r="Y177" s="501">
        <v>0</v>
      </c>
      <c r="Z177" s="502"/>
      <c r="AA177" s="503"/>
      <c r="AB177" s="488"/>
    </row>
    <row r="178" spans="1:28">
      <c r="A178" s="507" t="str">
        <f>T(A117)</f>
        <v/>
      </c>
      <c r="B178" s="508"/>
      <c r="C178" s="508"/>
      <c r="D178" s="509"/>
      <c r="E178" s="497"/>
      <c r="F178" s="498"/>
      <c r="G178" s="497"/>
      <c r="H178" s="500"/>
      <c r="I178" s="498"/>
      <c r="J178" s="504"/>
      <c r="K178" s="505"/>
      <c r="L178" s="506"/>
      <c r="M178" s="504"/>
      <c r="N178" s="505"/>
      <c r="O178" s="506"/>
      <c r="P178" s="504"/>
      <c r="Q178" s="505"/>
      <c r="R178" s="506"/>
      <c r="S178" s="504"/>
      <c r="T178" s="505"/>
      <c r="U178" s="506"/>
      <c r="V178" s="504"/>
      <c r="W178" s="505"/>
      <c r="X178" s="506"/>
      <c r="Y178" s="504"/>
      <c r="Z178" s="505"/>
      <c r="AA178" s="506"/>
      <c r="AB178" s="488"/>
    </row>
    <row r="179" spans="1:28" ht="15" thickBot="1">
      <c r="A179" s="510"/>
      <c r="B179" s="511"/>
      <c r="C179" s="511"/>
      <c r="D179" s="512"/>
      <c r="E179" s="513">
        <f>SUM(E177)</f>
        <v>1</v>
      </c>
      <c r="F179" s="514"/>
      <c r="G179" s="515">
        <f>SUM(G177)</f>
        <v>0</v>
      </c>
      <c r="H179" s="513"/>
      <c r="I179" s="514"/>
      <c r="J179" s="515">
        <f>SUM((J177+M177+P177)/3)</f>
        <v>0</v>
      </c>
      <c r="K179" s="513"/>
      <c r="L179" s="513"/>
      <c r="M179" s="513"/>
      <c r="N179" s="513"/>
      <c r="O179" s="513"/>
      <c r="P179" s="513"/>
      <c r="Q179" s="513"/>
      <c r="R179" s="514"/>
      <c r="S179" s="515">
        <f>SUM(((S177*3)+V177+Y177)/5)</f>
        <v>0</v>
      </c>
      <c r="T179" s="513"/>
      <c r="U179" s="513"/>
      <c r="V179" s="513"/>
      <c r="W179" s="513"/>
      <c r="X179" s="513"/>
      <c r="Y179" s="513"/>
      <c r="Z179" s="513"/>
      <c r="AA179" s="542"/>
      <c r="AB179" s="489"/>
    </row>
    <row r="180" spans="1:28" ht="15" thickBot="1">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row>
    <row r="181" spans="1:28" ht="15" thickBot="1">
      <c r="A181" s="544" t="str">
        <f>T(A120)</f>
        <v/>
      </c>
      <c r="B181" s="544"/>
      <c r="C181" s="544"/>
      <c r="D181" s="545"/>
      <c r="E181" s="478" t="s">
        <v>5</v>
      </c>
      <c r="F181" s="479"/>
      <c r="G181" s="478" t="s">
        <v>159</v>
      </c>
      <c r="H181" s="482"/>
      <c r="I181" s="479"/>
      <c r="J181" s="484" t="s">
        <v>7</v>
      </c>
      <c r="K181" s="485"/>
      <c r="L181" s="485"/>
      <c r="M181" s="485"/>
      <c r="N181" s="485"/>
      <c r="O181" s="485"/>
      <c r="P181" s="485"/>
      <c r="Q181" s="485"/>
      <c r="R181" s="486"/>
      <c r="S181" s="484" t="s">
        <v>9</v>
      </c>
      <c r="T181" s="485"/>
      <c r="U181" s="485"/>
      <c r="V181" s="485"/>
      <c r="W181" s="485"/>
      <c r="X181" s="485"/>
      <c r="Y181" s="485"/>
      <c r="Z181" s="485"/>
      <c r="AA181" s="541"/>
      <c r="AB181" s="487">
        <f>SUM(((((J185+S185)/2)*G185)*E185))</f>
        <v>0</v>
      </c>
    </row>
    <row r="182" spans="1:28" ht="15.6">
      <c r="A182" s="516" t="str">
        <f>T(A132)</f>
        <v>Hijack</v>
      </c>
      <c r="B182" s="517"/>
      <c r="C182" s="517"/>
      <c r="D182" s="518"/>
      <c r="E182" s="480"/>
      <c r="F182" s="481"/>
      <c r="G182" s="480"/>
      <c r="H182" s="483"/>
      <c r="I182" s="481"/>
      <c r="J182" s="490" t="s">
        <v>163</v>
      </c>
      <c r="K182" s="491"/>
      <c r="L182" s="492"/>
      <c r="M182" s="490" t="s">
        <v>165</v>
      </c>
      <c r="N182" s="491"/>
      <c r="O182" s="492"/>
      <c r="P182" s="490" t="s">
        <v>167</v>
      </c>
      <c r="Q182" s="491"/>
      <c r="R182" s="492"/>
      <c r="S182" s="490" t="s">
        <v>213</v>
      </c>
      <c r="T182" s="491"/>
      <c r="U182" s="492"/>
      <c r="V182" s="490" t="s">
        <v>219</v>
      </c>
      <c r="W182" s="491"/>
      <c r="X182" s="492"/>
      <c r="Y182" s="490" t="s">
        <v>225</v>
      </c>
      <c r="Z182" s="491"/>
      <c r="AA182" s="540"/>
      <c r="AB182" s="488"/>
    </row>
    <row r="183" spans="1:28">
      <c r="A183" s="493" t="str">
        <f>T(A122)</f>
        <v/>
      </c>
      <c r="B183" s="494"/>
      <c r="C183" s="96" t="str">
        <f>T(C122)</f>
        <v>AA</v>
      </c>
      <c r="D183" s="99">
        <f>SUM(D122)</f>
        <v>9</v>
      </c>
      <c r="E183" s="495">
        <v>1</v>
      </c>
      <c r="F183" s="496"/>
      <c r="G183" s="495">
        <f>SUM(G122)</f>
        <v>0</v>
      </c>
      <c r="H183" s="499"/>
      <c r="I183" s="496"/>
      <c r="J183" s="501">
        <v>0</v>
      </c>
      <c r="K183" s="502"/>
      <c r="L183" s="503"/>
      <c r="M183" s="501">
        <v>0</v>
      </c>
      <c r="N183" s="502"/>
      <c r="O183" s="503"/>
      <c r="P183" s="501">
        <v>0</v>
      </c>
      <c r="Q183" s="502"/>
      <c r="R183" s="503"/>
      <c r="S183" s="501">
        <v>0</v>
      </c>
      <c r="T183" s="502"/>
      <c r="U183" s="503"/>
      <c r="V183" s="501">
        <v>0</v>
      </c>
      <c r="W183" s="502"/>
      <c r="X183" s="503"/>
      <c r="Y183" s="501">
        <v>0</v>
      </c>
      <c r="Z183" s="502"/>
      <c r="AA183" s="503"/>
      <c r="AB183" s="488"/>
    </row>
    <row r="184" spans="1:28">
      <c r="A184" s="507" t="str">
        <f>T(A123)</f>
        <v/>
      </c>
      <c r="B184" s="508"/>
      <c r="C184" s="508"/>
      <c r="D184" s="509"/>
      <c r="E184" s="497"/>
      <c r="F184" s="498"/>
      <c r="G184" s="497"/>
      <c r="H184" s="500"/>
      <c r="I184" s="498"/>
      <c r="J184" s="504"/>
      <c r="K184" s="505"/>
      <c r="L184" s="506"/>
      <c r="M184" s="504"/>
      <c r="N184" s="505"/>
      <c r="O184" s="506"/>
      <c r="P184" s="504"/>
      <c r="Q184" s="505"/>
      <c r="R184" s="506"/>
      <c r="S184" s="504"/>
      <c r="T184" s="505"/>
      <c r="U184" s="506"/>
      <c r="V184" s="504"/>
      <c r="W184" s="505"/>
      <c r="X184" s="506"/>
      <c r="Y184" s="504"/>
      <c r="Z184" s="505"/>
      <c r="AA184" s="506"/>
      <c r="AB184" s="488"/>
    </row>
    <row r="185" spans="1:28" ht="15" thickBot="1">
      <c r="A185" s="510"/>
      <c r="B185" s="511"/>
      <c r="C185" s="511"/>
      <c r="D185" s="512"/>
      <c r="E185" s="513">
        <f>SUM(E183)</f>
        <v>1</v>
      </c>
      <c r="F185" s="514"/>
      <c r="G185" s="515">
        <f>SUM(G183)</f>
        <v>0</v>
      </c>
      <c r="H185" s="513"/>
      <c r="I185" s="514"/>
      <c r="J185" s="515">
        <f>SUM((J183+M183+P183)/3)</f>
        <v>0</v>
      </c>
      <c r="K185" s="513"/>
      <c r="L185" s="513"/>
      <c r="M185" s="513"/>
      <c r="N185" s="513"/>
      <c r="O185" s="513"/>
      <c r="P185" s="513"/>
      <c r="Q185" s="513"/>
      <c r="R185" s="514"/>
      <c r="S185" s="515">
        <f>SUM(((S183*3)+V183+Y183)/5)</f>
        <v>0</v>
      </c>
      <c r="T185" s="513"/>
      <c r="U185" s="513"/>
      <c r="V185" s="513"/>
      <c r="W185" s="513"/>
      <c r="X185" s="513"/>
      <c r="Y185" s="513"/>
      <c r="Z185" s="513"/>
      <c r="AA185" s="542"/>
      <c r="AB185" s="489"/>
    </row>
    <row r="186" spans="1:28" ht="15" thickBot="1">
      <c r="J186" s="100"/>
      <c r="K186" s="100"/>
      <c r="L186" s="100"/>
      <c r="M186" s="100"/>
      <c r="N186" s="100"/>
      <c r="O186" s="100"/>
      <c r="P186" s="100"/>
      <c r="Q186" s="100"/>
      <c r="R186" s="100"/>
      <c r="S186" s="100"/>
      <c r="T186" s="100"/>
      <c r="U186" s="100"/>
      <c r="V186" s="100"/>
      <c r="W186" s="100"/>
      <c r="X186" s="100"/>
      <c r="Y186" s="100"/>
      <c r="Z186" s="100"/>
      <c r="AA186" s="100"/>
    </row>
    <row r="187" spans="1:28" ht="15" thickBot="1">
      <c r="A187" s="544" t="str">
        <f>T(A126)</f>
        <v/>
      </c>
      <c r="B187" s="544"/>
      <c r="C187" s="544"/>
      <c r="D187" s="545"/>
      <c r="E187" s="478" t="s">
        <v>5</v>
      </c>
      <c r="F187" s="479"/>
      <c r="G187" s="478" t="s">
        <v>159</v>
      </c>
      <c r="H187" s="482"/>
      <c r="I187" s="479"/>
      <c r="J187" s="484" t="s">
        <v>7</v>
      </c>
      <c r="K187" s="485"/>
      <c r="L187" s="485"/>
      <c r="M187" s="485"/>
      <c r="N187" s="485"/>
      <c r="O187" s="485"/>
      <c r="P187" s="485"/>
      <c r="Q187" s="485"/>
      <c r="R187" s="486"/>
      <c r="S187" s="484" t="s">
        <v>9</v>
      </c>
      <c r="T187" s="485"/>
      <c r="U187" s="485"/>
      <c r="V187" s="485"/>
      <c r="W187" s="485"/>
      <c r="X187" s="485"/>
      <c r="Y187" s="485"/>
      <c r="Z187" s="485"/>
      <c r="AA187" s="541"/>
      <c r="AB187" s="487">
        <f>SUM(((((J191+S191)/2)*G191)*E191))</f>
        <v>0</v>
      </c>
    </row>
    <row r="188" spans="1:28" ht="15.6">
      <c r="A188" s="516" t="str">
        <f>T(A132)</f>
        <v>Hijack</v>
      </c>
      <c r="B188" s="517"/>
      <c r="C188" s="517"/>
      <c r="D188" s="518"/>
      <c r="E188" s="480"/>
      <c r="F188" s="481"/>
      <c r="G188" s="480"/>
      <c r="H188" s="483"/>
      <c r="I188" s="481"/>
      <c r="J188" s="490" t="s">
        <v>163</v>
      </c>
      <c r="K188" s="491"/>
      <c r="L188" s="492"/>
      <c r="M188" s="490" t="s">
        <v>165</v>
      </c>
      <c r="N188" s="491"/>
      <c r="O188" s="492"/>
      <c r="P188" s="490" t="s">
        <v>167</v>
      </c>
      <c r="Q188" s="491"/>
      <c r="R188" s="492"/>
      <c r="S188" s="490" t="s">
        <v>213</v>
      </c>
      <c r="T188" s="491"/>
      <c r="U188" s="492"/>
      <c r="V188" s="490" t="s">
        <v>219</v>
      </c>
      <c r="W188" s="491"/>
      <c r="X188" s="492"/>
      <c r="Y188" s="490" t="s">
        <v>225</v>
      </c>
      <c r="Z188" s="491"/>
      <c r="AA188" s="540"/>
      <c r="AB188" s="488"/>
    </row>
    <row r="189" spans="1:28">
      <c r="A189" s="493" t="str">
        <f>T(A128)</f>
        <v/>
      </c>
      <c r="B189" s="494"/>
      <c r="C189" s="96" t="str">
        <f>T(C128)</f>
        <v>AA</v>
      </c>
      <c r="D189" s="99">
        <f>SUM(D128)</f>
        <v>10</v>
      </c>
      <c r="E189" s="495">
        <v>1</v>
      </c>
      <c r="F189" s="496"/>
      <c r="G189" s="495">
        <f>SUM(G128)</f>
        <v>0</v>
      </c>
      <c r="H189" s="499"/>
      <c r="I189" s="496"/>
      <c r="J189" s="501">
        <v>0</v>
      </c>
      <c r="K189" s="502"/>
      <c r="L189" s="503"/>
      <c r="M189" s="501">
        <v>0</v>
      </c>
      <c r="N189" s="502"/>
      <c r="O189" s="503"/>
      <c r="P189" s="501">
        <v>0</v>
      </c>
      <c r="Q189" s="502"/>
      <c r="R189" s="503"/>
      <c r="S189" s="501">
        <v>0</v>
      </c>
      <c r="T189" s="502"/>
      <c r="U189" s="503"/>
      <c r="V189" s="501">
        <v>0</v>
      </c>
      <c r="W189" s="502"/>
      <c r="X189" s="503"/>
      <c r="Y189" s="501">
        <v>0</v>
      </c>
      <c r="Z189" s="502"/>
      <c r="AA189" s="503"/>
      <c r="AB189" s="488"/>
    </row>
    <row r="190" spans="1:28">
      <c r="A190" s="507" t="str">
        <f>T(A129)</f>
        <v/>
      </c>
      <c r="B190" s="508"/>
      <c r="C190" s="508"/>
      <c r="D190" s="509"/>
      <c r="E190" s="497"/>
      <c r="F190" s="498"/>
      <c r="G190" s="497"/>
      <c r="H190" s="500"/>
      <c r="I190" s="498"/>
      <c r="J190" s="504"/>
      <c r="K190" s="505"/>
      <c r="L190" s="506"/>
      <c r="M190" s="504"/>
      <c r="N190" s="505"/>
      <c r="O190" s="506"/>
      <c r="P190" s="504"/>
      <c r="Q190" s="505"/>
      <c r="R190" s="506"/>
      <c r="S190" s="504"/>
      <c r="T190" s="505"/>
      <c r="U190" s="506"/>
      <c r="V190" s="504"/>
      <c r="W190" s="505"/>
      <c r="X190" s="506"/>
      <c r="Y190" s="504"/>
      <c r="Z190" s="505"/>
      <c r="AA190" s="506"/>
      <c r="AB190" s="488"/>
    </row>
    <row r="191" spans="1:28" ht="15" thickBot="1">
      <c r="A191" s="510"/>
      <c r="B191" s="511"/>
      <c r="C191" s="511"/>
      <c r="D191" s="512"/>
      <c r="E191" s="513">
        <f>SUM(E189)</f>
        <v>1</v>
      </c>
      <c r="F191" s="514"/>
      <c r="G191" s="515">
        <f>SUM(G189)</f>
        <v>0</v>
      </c>
      <c r="H191" s="513"/>
      <c r="I191" s="514"/>
      <c r="J191" s="515">
        <f>SUM((J189+M189+P189)/3)</f>
        <v>0</v>
      </c>
      <c r="K191" s="513"/>
      <c r="L191" s="513"/>
      <c r="M191" s="513"/>
      <c r="N191" s="513"/>
      <c r="O191" s="513"/>
      <c r="P191" s="513"/>
      <c r="Q191" s="513"/>
      <c r="R191" s="514"/>
      <c r="S191" s="515">
        <f>SUM(((S189*3)+V189+Y189)/5)</f>
        <v>0</v>
      </c>
      <c r="T191" s="513"/>
      <c r="U191" s="513"/>
      <c r="V191" s="513"/>
      <c r="W191" s="513"/>
      <c r="X191" s="513"/>
      <c r="Y191" s="513"/>
      <c r="Z191" s="513"/>
      <c r="AA191" s="542"/>
      <c r="AB191" s="489"/>
    </row>
    <row r="193" spans="1:28" ht="31.5" thickBot="1">
      <c r="A193" s="522" t="str">
        <f>T(Definitions!D22)</f>
        <v>Coordinated Complex Attack</v>
      </c>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c r="AA193" s="522"/>
      <c r="AB193" s="522"/>
    </row>
    <row r="194" spans="1:28" ht="15" thickBot="1">
      <c r="A194" s="544" t="str">
        <f>T(A133)</f>
        <v/>
      </c>
      <c r="B194" s="544"/>
      <c r="C194" s="544"/>
      <c r="D194" s="545"/>
      <c r="E194" s="523" t="s">
        <v>5</v>
      </c>
      <c r="F194" s="524"/>
      <c r="G194" s="478" t="s">
        <v>159</v>
      </c>
      <c r="H194" s="482"/>
      <c r="I194" s="479"/>
      <c r="J194" s="484" t="s">
        <v>7</v>
      </c>
      <c r="K194" s="485"/>
      <c r="L194" s="485"/>
      <c r="M194" s="485"/>
      <c r="N194" s="485"/>
      <c r="O194" s="485"/>
      <c r="P194" s="485"/>
      <c r="Q194" s="485"/>
      <c r="R194" s="486"/>
      <c r="S194" s="484" t="s">
        <v>9</v>
      </c>
      <c r="T194" s="485"/>
      <c r="U194" s="485"/>
      <c r="V194" s="485"/>
      <c r="W194" s="485"/>
      <c r="X194" s="485"/>
      <c r="Y194" s="485"/>
      <c r="Z194" s="485"/>
      <c r="AA194" s="541"/>
      <c r="AB194" s="487">
        <f>SUM(((((J198+S198)/2)*G198)*E198))</f>
        <v>0</v>
      </c>
    </row>
    <row r="195" spans="1:28" ht="15.6">
      <c r="A195" s="516" t="str">
        <f>T(A193)</f>
        <v>Coordinated Complex Attack</v>
      </c>
      <c r="B195" s="517"/>
      <c r="C195" s="517"/>
      <c r="D195" s="518"/>
      <c r="E195" s="525"/>
      <c r="F195" s="526"/>
      <c r="G195" s="480"/>
      <c r="H195" s="483"/>
      <c r="I195" s="481"/>
      <c r="J195" s="490" t="s">
        <v>163</v>
      </c>
      <c r="K195" s="491"/>
      <c r="L195" s="492"/>
      <c r="M195" s="490" t="s">
        <v>165</v>
      </c>
      <c r="N195" s="491"/>
      <c r="O195" s="492"/>
      <c r="P195" s="490" t="s">
        <v>167</v>
      </c>
      <c r="Q195" s="491"/>
      <c r="R195" s="492"/>
      <c r="S195" s="490" t="s">
        <v>213</v>
      </c>
      <c r="T195" s="491"/>
      <c r="U195" s="492"/>
      <c r="V195" s="490" t="s">
        <v>219</v>
      </c>
      <c r="W195" s="491"/>
      <c r="X195" s="492"/>
      <c r="Y195" s="490" t="s">
        <v>225</v>
      </c>
      <c r="Z195" s="491"/>
      <c r="AA195" s="540"/>
      <c r="AB195" s="488"/>
    </row>
    <row r="196" spans="1:28">
      <c r="A196" s="493" t="str">
        <f>T(A135)</f>
        <v/>
      </c>
      <c r="B196" s="494"/>
      <c r="C196" s="96" t="str">
        <f>T(C135)</f>
        <v>AA</v>
      </c>
      <c r="D196" s="99">
        <f>SUM(D135)</f>
        <v>1</v>
      </c>
      <c r="E196" s="495">
        <v>1</v>
      </c>
      <c r="F196" s="496"/>
      <c r="G196" s="495">
        <f>SUM(G135)</f>
        <v>0</v>
      </c>
      <c r="H196" s="499"/>
      <c r="I196" s="496"/>
      <c r="J196" s="501">
        <v>0</v>
      </c>
      <c r="K196" s="502"/>
      <c r="L196" s="503"/>
      <c r="M196" s="501">
        <v>0</v>
      </c>
      <c r="N196" s="502"/>
      <c r="O196" s="503"/>
      <c r="P196" s="501">
        <v>0</v>
      </c>
      <c r="Q196" s="502"/>
      <c r="R196" s="503"/>
      <c r="S196" s="501">
        <v>0</v>
      </c>
      <c r="T196" s="502"/>
      <c r="U196" s="503"/>
      <c r="V196" s="501">
        <v>0</v>
      </c>
      <c r="W196" s="502"/>
      <c r="X196" s="503"/>
      <c r="Y196" s="501">
        <v>0</v>
      </c>
      <c r="Z196" s="502"/>
      <c r="AA196" s="503"/>
      <c r="AB196" s="488"/>
    </row>
    <row r="197" spans="1:28">
      <c r="A197" s="507" t="str">
        <f>T(A136)</f>
        <v/>
      </c>
      <c r="B197" s="508"/>
      <c r="C197" s="508"/>
      <c r="D197" s="509"/>
      <c r="E197" s="497"/>
      <c r="F197" s="498"/>
      <c r="G197" s="497"/>
      <c r="H197" s="500"/>
      <c r="I197" s="498"/>
      <c r="J197" s="504"/>
      <c r="K197" s="505"/>
      <c r="L197" s="506"/>
      <c r="M197" s="504"/>
      <c r="N197" s="505"/>
      <c r="O197" s="506"/>
      <c r="P197" s="504"/>
      <c r="Q197" s="505"/>
      <c r="R197" s="506"/>
      <c r="S197" s="504"/>
      <c r="T197" s="505"/>
      <c r="U197" s="506"/>
      <c r="V197" s="504"/>
      <c r="W197" s="505"/>
      <c r="X197" s="506"/>
      <c r="Y197" s="504"/>
      <c r="Z197" s="505"/>
      <c r="AA197" s="506"/>
      <c r="AB197" s="488"/>
    </row>
    <row r="198" spans="1:28" ht="15" thickBot="1">
      <c r="A198" s="510"/>
      <c r="B198" s="511"/>
      <c r="C198" s="511"/>
      <c r="D198" s="512"/>
      <c r="E198" s="513">
        <f>SUM(E196)</f>
        <v>1</v>
      </c>
      <c r="F198" s="514"/>
      <c r="G198" s="515">
        <f>SUM(G196)</f>
        <v>0</v>
      </c>
      <c r="H198" s="513"/>
      <c r="I198" s="514"/>
      <c r="J198" s="515">
        <f>SUM((J196+M196+P196)/3)</f>
        <v>0</v>
      </c>
      <c r="K198" s="513"/>
      <c r="L198" s="513"/>
      <c r="M198" s="513"/>
      <c r="N198" s="513"/>
      <c r="O198" s="513"/>
      <c r="P198" s="513"/>
      <c r="Q198" s="513"/>
      <c r="R198" s="514"/>
      <c r="S198" s="515">
        <f>SUM(((S196*3)+V196+Y196)/5)</f>
        <v>0</v>
      </c>
      <c r="T198" s="513"/>
      <c r="U198" s="513"/>
      <c r="V198" s="513"/>
      <c r="W198" s="513"/>
      <c r="X198" s="513"/>
      <c r="Y198" s="513"/>
      <c r="Z198" s="513"/>
      <c r="AA198" s="542"/>
      <c r="AB198" s="489"/>
    </row>
    <row r="199" spans="1:28" ht="15" thickBot="1">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row>
    <row r="200" spans="1:28" ht="15" thickBot="1">
      <c r="A200" s="544" t="str">
        <f>T(A139)</f>
        <v/>
      </c>
      <c r="B200" s="544"/>
      <c r="C200" s="544"/>
      <c r="D200" s="545"/>
      <c r="E200" s="478" t="s">
        <v>5</v>
      </c>
      <c r="F200" s="479"/>
      <c r="G200" s="478" t="s">
        <v>159</v>
      </c>
      <c r="H200" s="482"/>
      <c r="I200" s="479"/>
      <c r="J200" s="484" t="s">
        <v>7</v>
      </c>
      <c r="K200" s="485"/>
      <c r="L200" s="485"/>
      <c r="M200" s="485"/>
      <c r="N200" s="485"/>
      <c r="O200" s="485"/>
      <c r="P200" s="485"/>
      <c r="Q200" s="485"/>
      <c r="R200" s="486"/>
      <c r="S200" s="484" t="s">
        <v>9</v>
      </c>
      <c r="T200" s="485"/>
      <c r="U200" s="485"/>
      <c r="V200" s="485"/>
      <c r="W200" s="485"/>
      <c r="X200" s="485"/>
      <c r="Y200" s="485"/>
      <c r="Z200" s="485"/>
      <c r="AA200" s="541"/>
      <c r="AB200" s="487">
        <f>SUM(((((J204+S204)/2)*G204)*E204))</f>
        <v>0</v>
      </c>
    </row>
    <row r="201" spans="1:28" ht="15.6">
      <c r="A201" s="516" t="str">
        <f>T(A193)</f>
        <v>Coordinated Complex Attack</v>
      </c>
      <c r="B201" s="517"/>
      <c r="C201" s="517"/>
      <c r="D201" s="518"/>
      <c r="E201" s="480"/>
      <c r="F201" s="481"/>
      <c r="G201" s="480"/>
      <c r="H201" s="483"/>
      <c r="I201" s="481"/>
      <c r="J201" s="490" t="s">
        <v>163</v>
      </c>
      <c r="K201" s="491"/>
      <c r="L201" s="492"/>
      <c r="M201" s="490" t="s">
        <v>165</v>
      </c>
      <c r="N201" s="491"/>
      <c r="O201" s="492"/>
      <c r="P201" s="490" t="s">
        <v>167</v>
      </c>
      <c r="Q201" s="491"/>
      <c r="R201" s="492"/>
      <c r="S201" s="490" t="s">
        <v>213</v>
      </c>
      <c r="T201" s="491"/>
      <c r="U201" s="492"/>
      <c r="V201" s="490" t="s">
        <v>219</v>
      </c>
      <c r="W201" s="491"/>
      <c r="X201" s="492"/>
      <c r="Y201" s="490" t="s">
        <v>225</v>
      </c>
      <c r="Z201" s="491"/>
      <c r="AA201" s="540"/>
      <c r="AB201" s="488"/>
    </row>
    <row r="202" spans="1:28">
      <c r="A202" s="493" t="str">
        <f>T(A141)</f>
        <v/>
      </c>
      <c r="B202" s="494"/>
      <c r="C202" s="96" t="str">
        <f>T(C141)</f>
        <v>AA</v>
      </c>
      <c r="D202" s="99">
        <f>SUM(D141)</f>
        <v>2</v>
      </c>
      <c r="E202" s="495">
        <v>1</v>
      </c>
      <c r="F202" s="496"/>
      <c r="G202" s="495">
        <f>SUM(G141)</f>
        <v>0</v>
      </c>
      <c r="H202" s="499"/>
      <c r="I202" s="496"/>
      <c r="J202" s="501">
        <v>0</v>
      </c>
      <c r="K202" s="502"/>
      <c r="L202" s="503"/>
      <c r="M202" s="501">
        <v>0</v>
      </c>
      <c r="N202" s="502"/>
      <c r="O202" s="503"/>
      <c r="P202" s="501">
        <v>0</v>
      </c>
      <c r="Q202" s="502"/>
      <c r="R202" s="503"/>
      <c r="S202" s="501">
        <v>0</v>
      </c>
      <c r="T202" s="502"/>
      <c r="U202" s="503"/>
      <c r="V202" s="501">
        <v>0</v>
      </c>
      <c r="W202" s="502"/>
      <c r="X202" s="503"/>
      <c r="Y202" s="501">
        <v>0</v>
      </c>
      <c r="Z202" s="502"/>
      <c r="AA202" s="503"/>
      <c r="AB202" s="488"/>
    </row>
    <row r="203" spans="1:28">
      <c r="A203" s="507" t="str">
        <f>T(A142)</f>
        <v/>
      </c>
      <c r="B203" s="508"/>
      <c r="C203" s="508"/>
      <c r="D203" s="509"/>
      <c r="E203" s="497"/>
      <c r="F203" s="498"/>
      <c r="G203" s="497"/>
      <c r="H203" s="500"/>
      <c r="I203" s="498"/>
      <c r="J203" s="504"/>
      <c r="K203" s="505"/>
      <c r="L203" s="506"/>
      <c r="M203" s="504"/>
      <c r="N203" s="505"/>
      <c r="O203" s="506"/>
      <c r="P203" s="504"/>
      <c r="Q203" s="505"/>
      <c r="R203" s="506"/>
      <c r="S203" s="504"/>
      <c r="T203" s="505"/>
      <c r="U203" s="506"/>
      <c r="V203" s="504"/>
      <c r="W203" s="505"/>
      <c r="X203" s="506"/>
      <c r="Y203" s="504"/>
      <c r="Z203" s="505"/>
      <c r="AA203" s="506"/>
      <c r="AB203" s="488"/>
    </row>
    <row r="204" spans="1:28" ht="15" thickBot="1">
      <c r="A204" s="510"/>
      <c r="B204" s="511"/>
      <c r="C204" s="511"/>
      <c r="D204" s="512"/>
      <c r="E204" s="513">
        <f>SUM(E202)</f>
        <v>1</v>
      </c>
      <c r="F204" s="514"/>
      <c r="G204" s="515">
        <f>SUM(G202)</f>
        <v>0</v>
      </c>
      <c r="H204" s="513"/>
      <c r="I204" s="514"/>
      <c r="J204" s="515">
        <f>SUM((J202+M202+P202)/3)</f>
        <v>0</v>
      </c>
      <c r="K204" s="513"/>
      <c r="L204" s="513"/>
      <c r="M204" s="513"/>
      <c r="N204" s="513"/>
      <c r="O204" s="513"/>
      <c r="P204" s="513"/>
      <c r="Q204" s="513"/>
      <c r="R204" s="514"/>
      <c r="S204" s="515">
        <f>SUM(((S202*3)+V202+Y202)/5)</f>
        <v>0</v>
      </c>
      <c r="T204" s="513"/>
      <c r="U204" s="513"/>
      <c r="V204" s="513"/>
      <c r="W204" s="513"/>
      <c r="X204" s="513"/>
      <c r="Y204" s="513"/>
      <c r="Z204" s="513"/>
      <c r="AA204" s="542"/>
      <c r="AB204" s="489"/>
    </row>
    <row r="205" spans="1:28" ht="15" thickBot="1">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row>
    <row r="206" spans="1:28" ht="15" thickBot="1">
      <c r="A206" s="544" t="str">
        <f>T(A145)</f>
        <v/>
      </c>
      <c r="B206" s="544"/>
      <c r="C206" s="544"/>
      <c r="D206" s="545"/>
      <c r="E206" s="478" t="s">
        <v>5</v>
      </c>
      <c r="F206" s="479"/>
      <c r="G206" s="478" t="s">
        <v>159</v>
      </c>
      <c r="H206" s="482"/>
      <c r="I206" s="479"/>
      <c r="J206" s="484" t="s">
        <v>7</v>
      </c>
      <c r="K206" s="485"/>
      <c r="L206" s="485"/>
      <c r="M206" s="485"/>
      <c r="N206" s="485"/>
      <c r="O206" s="485"/>
      <c r="P206" s="485"/>
      <c r="Q206" s="485"/>
      <c r="R206" s="486"/>
      <c r="S206" s="484" t="s">
        <v>9</v>
      </c>
      <c r="T206" s="485"/>
      <c r="U206" s="485"/>
      <c r="V206" s="485"/>
      <c r="W206" s="485"/>
      <c r="X206" s="485"/>
      <c r="Y206" s="485"/>
      <c r="Z206" s="485"/>
      <c r="AA206" s="541"/>
      <c r="AB206" s="487">
        <f>SUM(((((J210+S210)/2)*G210)*E210))</f>
        <v>0</v>
      </c>
    </row>
    <row r="207" spans="1:28" ht="15.6">
      <c r="A207" s="516" t="str">
        <f>T(A193)</f>
        <v>Coordinated Complex Attack</v>
      </c>
      <c r="B207" s="517"/>
      <c r="C207" s="517"/>
      <c r="D207" s="518"/>
      <c r="E207" s="480"/>
      <c r="F207" s="481"/>
      <c r="G207" s="480"/>
      <c r="H207" s="483"/>
      <c r="I207" s="481"/>
      <c r="J207" s="490" t="s">
        <v>163</v>
      </c>
      <c r="K207" s="491"/>
      <c r="L207" s="492"/>
      <c r="M207" s="490" t="s">
        <v>165</v>
      </c>
      <c r="N207" s="491"/>
      <c r="O207" s="492"/>
      <c r="P207" s="490" t="s">
        <v>167</v>
      </c>
      <c r="Q207" s="491"/>
      <c r="R207" s="492"/>
      <c r="S207" s="490" t="s">
        <v>213</v>
      </c>
      <c r="T207" s="491"/>
      <c r="U207" s="492"/>
      <c r="V207" s="490" t="s">
        <v>219</v>
      </c>
      <c r="W207" s="491"/>
      <c r="X207" s="492"/>
      <c r="Y207" s="490" t="s">
        <v>225</v>
      </c>
      <c r="Z207" s="491"/>
      <c r="AA207" s="540"/>
      <c r="AB207" s="488"/>
    </row>
    <row r="208" spans="1:28">
      <c r="A208" s="493" t="str">
        <f>T(A147)</f>
        <v/>
      </c>
      <c r="B208" s="494"/>
      <c r="C208" s="96" t="str">
        <f>T(C147)</f>
        <v>AA</v>
      </c>
      <c r="D208" s="99">
        <f>SUM(D147)</f>
        <v>3</v>
      </c>
      <c r="E208" s="495">
        <v>1</v>
      </c>
      <c r="F208" s="496"/>
      <c r="G208" s="495">
        <f>SUM(G147)</f>
        <v>0</v>
      </c>
      <c r="H208" s="499"/>
      <c r="I208" s="496"/>
      <c r="J208" s="501">
        <v>0</v>
      </c>
      <c r="K208" s="502"/>
      <c r="L208" s="503"/>
      <c r="M208" s="501">
        <v>0</v>
      </c>
      <c r="N208" s="502"/>
      <c r="O208" s="503"/>
      <c r="P208" s="501">
        <v>0</v>
      </c>
      <c r="Q208" s="502"/>
      <c r="R208" s="503"/>
      <c r="S208" s="501">
        <v>0</v>
      </c>
      <c r="T208" s="502"/>
      <c r="U208" s="503"/>
      <c r="V208" s="501">
        <v>0</v>
      </c>
      <c r="W208" s="502"/>
      <c r="X208" s="503"/>
      <c r="Y208" s="501">
        <v>0</v>
      </c>
      <c r="Z208" s="502"/>
      <c r="AA208" s="503"/>
      <c r="AB208" s="488"/>
    </row>
    <row r="209" spans="1:28">
      <c r="A209" s="507" t="str">
        <f>T(A148)</f>
        <v/>
      </c>
      <c r="B209" s="508"/>
      <c r="C209" s="508"/>
      <c r="D209" s="509"/>
      <c r="E209" s="497"/>
      <c r="F209" s="498"/>
      <c r="G209" s="497"/>
      <c r="H209" s="500"/>
      <c r="I209" s="498"/>
      <c r="J209" s="504"/>
      <c r="K209" s="505"/>
      <c r="L209" s="506"/>
      <c r="M209" s="504"/>
      <c r="N209" s="505"/>
      <c r="O209" s="506"/>
      <c r="P209" s="504"/>
      <c r="Q209" s="505"/>
      <c r="R209" s="506"/>
      <c r="S209" s="504"/>
      <c r="T209" s="505"/>
      <c r="U209" s="506"/>
      <c r="V209" s="504"/>
      <c r="W209" s="505"/>
      <c r="X209" s="506"/>
      <c r="Y209" s="504"/>
      <c r="Z209" s="505"/>
      <c r="AA209" s="506"/>
      <c r="AB209" s="488"/>
    </row>
    <row r="210" spans="1:28" ht="15" thickBot="1">
      <c r="A210" s="510"/>
      <c r="B210" s="511"/>
      <c r="C210" s="511"/>
      <c r="D210" s="512"/>
      <c r="E210" s="513">
        <f>SUM(E208)</f>
        <v>1</v>
      </c>
      <c r="F210" s="514"/>
      <c r="G210" s="515">
        <f>SUM(G208)</f>
        <v>0</v>
      </c>
      <c r="H210" s="513"/>
      <c r="I210" s="514"/>
      <c r="J210" s="515">
        <f>SUM((J208+M208+P208)/3)</f>
        <v>0</v>
      </c>
      <c r="K210" s="513"/>
      <c r="L210" s="513"/>
      <c r="M210" s="513"/>
      <c r="N210" s="513"/>
      <c r="O210" s="513"/>
      <c r="P210" s="513"/>
      <c r="Q210" s="513"/>
      <c r="R210" s="514"/>
      <c r="S210" s="515">
        <f>SUM(((S208*3)+V208+Y208)/5)</f>
        <v>0</v>
      </c>
      <c r="T210" s="513"/>
      <c r="U210" s="513"/>
      <c r="V210" s="513"/>
      <c r="W210" s="513"/>
      <c r="X210" s="513"/>
      <c r="Y210" s="513"/>
      <c r="Z210" s="513"/>
      <c r="AA210" s="542"/>
      <c r="AB210" s="489"/>
    </row>
    <row r="211" spans="1:28" ht="15" thickBot="1">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row>
    <row r="212" spans="1:28" ht="15" thickBot="1">
      <c r="A212" s="544" t="str">
        <f>T(A151)</f>
        <v/>
      </c>
      <c r="B212" s="544"/>
      <c r="C212" s="544"/>
      <c r="D212" s="545"/>
      <c r="E212" s="478" t="s">
        <v>5</v>
      </c>
      <c r="F212" s="479"/>
      <c r="G212" s="478" t="s">
        <v>159</v>
      </c>
      <c r="H212" s="482"/>
      <c r="I212" s="479"/>
      <c r="J212" s="484" t="s">
        <v>7</v>
      </c>
      <c r="K212" s="485"/>
      <c r="L212" s="485"/>
      <c r="M212" s="485"/>
      <c r="N212" s="485"/>
      <c r="O212" s="485"/>
      <c r="P212" s="485"/>
      <c r="Q212" s="485"/>
      <c r="R212" s="486"/>
      <c r="S212" s="484" t="s">
        <v>9</v>
      </c>
      <c r="T212" s="485"/>
      <c r="U212" s="485"/>
      <c r="V212" s="485"/>
      <c r="W212" s="485"/>
      <c r="X212" s="485"/>
      <c r="Y212" s="485"/>
      <c r="Z212" s="485"/>
      <c r="AA212" s="541"/>
      <c r="AB212" s="487">
        <f>SUM(((((J216+S216)/2)*G216)*E216))</f>
        <v>0</v>
      </c>
    </row>
    <row r="213" spans="1:28" ht="15.6">
      <c r="A213" s="516" t="str">
        <f>T(A193)</f>
        <v>Coordinated Complex Attack</v>
      </c>
      <c r="B213" s="517"/>
      <c r="C213" s="517"/>
      <c r="D213" s="518"/>
      <c r="E213" s="480"/>
      <c r="F213" s="481"/>
      <c r="G213" s="480"/>
      <c r="H213" s="483"/>
      <c r="I213" s="481"/>
      <c r="J213" s="490" t="s">
        <v>163</v>
      </c>
      <c r="K213" s="491"/>
      <c r="L213" s="492"/>
      <c r="M213" s="490" t="s">
        <v>165</v>
      </c>
      <c r="N213" s="491"/>
      <c r="O213" s="492"/>
      <c r="P213" s="490" t="s">
        <v>167</v>
      </c>
      <c r="Q213" s="491"/>
      <c r="R213" s="492"/>
      <c r="S213" s="490" t="s">
        <v>213</v>
      </c>
      <c r="T213" s="491"/>
      <c r="U213" s="492"/>
      <c r="V213" s="490" t="s">
        <v>219</v>
      </c>
      <c r="W213" s="491"/>
      <c r="X213" s="492"/>
      <c r="Y213" s="490" t="s">
        <v>225</v>
      </c>
      <c r="Z213" s="491"/>
      <c r="AA213" s="540"/>
      <c r="AB213" s="488"/>
    </row>
    <row r="214" spans="1:28">
      <c r="A214" s="493" t="str">
        <f>T(A153)</f>
        <v/>
      </c>
      <c r="B214" s="494"/>
      <c r="C214" s="96" t="str">
        <f>T(C153)</f>
        <v>AA</v>
      </c>
      <c r="D214" s="99">
        <f>SUM(D153)</f>
        <v>4</v>
      </c>
      <c r="E214" s="495">
        <v>1</v>
      </c>
      <c r="F214" s="496"/>
      <c r="G214" s="495">
        <f>SUM(G153)</f>
        <v>0</v>
      </c>
      <c r="H214" s="499"/>
      <c r="I214" s="496"/>
      <c r="J214" s="501">
        <v>0</v>
      </c>
      <c r="K214" s="502"/>
      <c r="L214" s="503"/>
      <c r="M214" s="501">
        <v>0</v>
      </c>
      <c r="N214" s="502"/>
      <c r="O214" s="503"/>
      <c r="P214" s="501">
        <v>0</v>
      </c>
      <c r="Q214" s="502"/>
      <c r="R214" s="503"/>
      <c r="S214" s="501">
        <v>0</v>
      </c>
      <c r="T214" s="502"/>
      <c r="U214" s="503"/>
      <c r="V214" s="501">
        <v>0</v>
      </c>
      <c r="W214" s="502"/>
      <c r="X214" s="503"/>
      <c r="Y214" s="501">
        <v>0</v>
      </c>
      <c r="Z214" s="502"/>
      <c r="AA214" s="503"/>
      <c r="AB214" s="488"/>
    </row>
    <row r="215" spans="1:28">
      <c r="A215" s="507" t="str">
        <f>T(A154)</f>
        <v/>
      </c>
      <c r="B215" s="508"/>
      <c r="C215" s="508"/>
      <c r="D215" s="509"/>
      <c r="E215" s="497"/>
      <c r="F215" s="498"/>
      <c r="G215" s="497"/>
      <c r="H215" s="500"/>
      <c r="I215" s="498"/>
      <c r="J215" s="504"/>
      <c r="K215" s="505"/>
      <c r="L215" s="506"/>
      <c r="M215" s="504"/>
      <c r="N215" s="505"/>
      <c r="O215" s="506"/>
      <c r="P215" s="504"/>
      <c r="Q215" s="505"/>
      <c r="R215" s="506"/>
      <c r="S215" s="504"/>
      <c r="T215" s="505"/>
      <c r="U215" s="506"/>
      <c r="V215" s="504"/>
      <c r="W215" s="505"/>
      <c r="X215" s="506"/>
      <c r="Y215" s="504"/>
      <c r="Z215" s="505"/>
      <c r="AA215" s="506"/>
      <c r="AB215" s="488"/>
    </row>
    <row r="216" spans="1:28" ht="15" thickBot="1">
      <c r="A216" s="510"/>
      <c r="B216" s="511"/>
      <c r="C216" s="511"/>
      <c r="D216" s="512"/>
      <c r="E216" s="513">
        <f>SUM(E214)</f>
        <v>1</v>
      </c>
      <c r="F216" s="514"/>
      <c r="G216" s="515">
        <f>SUM(G214)</f>
        <v>0</v>
      </c>
      <c r="H216" s="513"/>
      <c r="I216" s="514"/>
      <c r="J216" s="515">
        <f>SUM((J214+M214+P214)/3)</f>
        <v>0</v>
      </c>
      <c r="K216" s="513"/>
      <c r="L216" s="513"/>
      <c r="M216" s="513"/>
      <c r="N216" s="513"/>
      <c r="O216" s="513"/>
      <c r="P216" s="513"/>
      <c r="Q216" s="513"/>
      <c r="R216" s="514"/>
      <c r="S216" s="515">
        <f>SUM(((S214*3)+V214+Y214)/5)</f>
        <v>0</v>
      </c>
      <c r="T216" s="513"/>
      <c r="U216" s="513"/>
      <c r="V216" s="513"/>
      <c r="W216" s="513"/>
      <c r="X216" s="513"/>
      <c r="Y216" s="513"/>
      <c r="Z216" s="513"/>
      <c r="AA216" s="542"/>
      <c r="AB216" s="489"/>
    </row>
    <row r="217" spans="1:28" ht="15" thickBot="1">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row>
    <row r="218" spans="1:28" ht="15" thickBot="1">
      <c r="A218" s="544" t="str">
        <f>T(A157)</f>
        <v/>
      </c>
      <c r="B218" s="544"/>
      <c r="C218" s="544"/>
      <c r="D218" s="545"/>
      <c r="E218" s="478" t="s">
        <v>5</v>
      </c>
      <c r="F218" s="479"/>
      <c r="G218" s="478" t="s">
        <v>159</v>
      </c>
      <c r="H218" s="482"/>
      <c r="I218" s="479"/>
      <c r="J218" s="484" t="s">
        <v>7</v>
      </c>
      <c r="K218" s="485"/>
      <c r="L218" s="485"/>
      <c r="M218" s="485"/>
      <c r="N218" s="485"/>
      <c r="O218" s="485"/>
      <c r="P218" s="485"/>
      <c r="Q218" s="485"/>
      <c r="R218" s="486"/>
      <c r="S218" s="484" t="s">
        <v>9</v>
      </c>
      <c r="T218" s="485"/>
      <c r="U218" s="485"/>
      <c r="V218" s="485"/>
      <c r="W218" s="485"/>
      <c r="X218" s="485"/>
      <c r="Y218" s="485"/>
      <c r="Z218" s="485"/>
      <c r="AA218" s="541"/>
      <c r="AB218" s="487">
        <f>SUM(((((J222+S222)/2)*G222)*E222))</f>
        <v>0</v>
      </c>
    </row>
    <row r="219" spans="1:28" ht="15.6">
      <c r="A219" s="516" t="str">
        <f>T(A193)</f>
        <v>Coordinated Complex Attack</v>
      </c>
      <c r="B219" s="517"/>
      <c r="C219" s="517"/>
      <c r="D219" s="518"/>
      <c r="E219" s="480"/>
      <c r="F219" s="481"/>
      <c r="G219" s="480"/>
      <c r="H219" s="483"/>
      <c r="I219" s="481"/>
      <c r="J219" s="490" t="s">
        <v>163</v>
      </c>
      <c r="K219" s="491"/>
      <c r="L219" s="492"/>
      <c r="M219" s="490" t="s">
        <v>165</v>
      </c>
      <c r="N219" s="491"/>
      <c r="O219" s="492"/>
      <c r="P219" s="490" t="s">
        <v>167</v>
      </c>
      <c r="Q219" s="491"/>
      <c r="R219" s="492"/>
      <c r="S219" s="490" t="s">
        <v>213</v>
      </c>
      <c r="T219" s="491"/>
      <c r="U219" s="492"/>
      <c r="V219" s="490" t="s">
        <v>219</v>
      </c>
      <c r="W219" s="491"/>
      <c r="X219" s="492"/>
      <c r="Y219" s="490" t="s">
        <v>225</v>
      </c>
      <c r="Z219" s="491"/>
      <c r="AA219" s="540"/>
      <c r="AB219" s="488"/>
    </row>
    <row r="220" spans="1:28">
      <c r="A220" s="493" t="str">
        <f>T(A159)</f>
        <v/>
      </c>
      <c r="B220" s="494"/>
      <c r="C220" s="96" t="str">
        <f>T(C159)</f>
        <v>AA</v>
      </c>
      <c r="D220" s="99">
        <f>SUM(D159)</f>
        <v>5</v>
      </c>
      <c r="E220" s="495">
        <v>1</v>
      </c>
      <c r="F220" s="496"/>
      <c r="G220" s="495">
        <f>SUM(G159)</f>
        <v>0</v>
      </c>
      <c r="H220" s="499"/>
      <c r="I220" s="496"/>
      <c r="J220" s="501">
        <v>0</v>
      </c>
      <c r="K220" s="502"/>
      <c r="L220" s="503"/>
      <c r="M220" s="501">
        <v>0</v>
      </c>
      <c r="N220" s="502"/>
      <c r="O220" s="503"/>
      <c r="P220" s="501">
        <v>0</v>
      </c>
      <c r="Q220" s="502"/>
      <c r="R220" s="503"/>
      <c r="S220" s="501">
        <v>0</v>
      </c>
      <c r="T220" s="502"/>
      <c r="U220" s="503"/>
      <c r="V220" s="501">
        <v>0</v>
      </c>
      <c r="W220" s="502"/>
      <c r="X220" s="503"/>
      <c r="Y220" s="501">
        <v>0</v>
      </c>
      <c r="Z220" s="502"/>
      <c r="AA220" s="503"/>
      <c r="AB220" s="488"/>
    </row>
    <row r="221" spans="1:28">
      <c r="A221" s="507" t="str">
        <f>T(A160)</f>
        <v/>
      </c>
      <c r="B221" s="508"/>
      <c r="C221" s="508"/>
      <c r="D221" s="509"/>
      <c r="E221" s="497"/>
      <c r="F221" s="498"/>
      <c r="G221" s="497"/>
      <c r="H221" s="500"/>
      <c r="I221" s="498"/>
      <c r="J221" s="504"/>
      <c r="K221" s="505"/>
      <c r="L221" s="506"/>
      <c r="M221" s="504"/>
      <c r="N221" s="505"/>
      <c r="O221" s="506"/>
      <c r="P221" s="504"/>
      <c r="Q221" s="505"/>
      <c r="R221" s="506"/>
      <c r="S221" s="504"/>
      <c r="T221" s="505"/>
      <c r="U221" s="506"/>
      <c r="V221" s="504"/>
      <c r="W221" s="505"/>
      <c r="X221" s="506"/>
      <c r="Y221" s="504"/>
      <c r="Z221" s="505"/>
      <c r="AA221" s="506"/>
      <c r="AB221" s="488"/>
    </row>
    <row r="222" spans="1:28" ht="15" thickBot="1">
      <c r="A222" s="510"/>
      <c r="B222" s="511"/>
      <c r="C222" s="511"/>
      <c r="D222" s="512"/>
      <c r="E222" s="513">
        <f>SUM(E220)</f>
        <v>1</v>
      </c>
      <c r="F222" s="514"/>
      <c r="G222" s="515">
        <f>SUM(G220)</f>
        <v>0</v>
      </c>
      <c r="H222" s="513"/>
      <c r="I222" s="514"/>
      <c r="J222" s="515">
        <f>SUM((J220+M220+P220)/3)</f>
        <v>0</v>
      </c>
      <c r="K222" s="513"/>
      <c r="L222" s="513"/>
      <c r="M222" s="513"/>
      <c r="N222" s="513"/>
      <c r="O222" s="513"/>
      <c r="P222" s="513"/>
      <c r="Q222" s="513"/>
      <c r="R222" s="514"/>
      <c r="S222" s="515">
        <f>SUM(((S220*3)+V220+Y220)/5)</f>
        <v>0</v>
      </c>
      <c r="T222" s="513"/>
      <c r="U222" s="513"/>
      <c r="V222" s="513"/>
      <c r="W222" s="513"/>
      <c r="X222" s="513"/>
      <c r="Y222" s="513"/>
      <c r="Z222" s="513"/>
      <c r="AA222" s="542"/>
      <c r="AB222" s="489"/>
    </row>
    <row r="223" spans="1:28" ht="15" thickBot="1">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row>
    <row r="224" spans="1:28" ht="15" thickBot="1">
      <c r="A224" s="544" t="str">
        <f>T(A163)</f>
        <v/>
      </c>
      <c r="B224" s="544"/>
      <c r="C224" s="544"/>
      <c r="D224" s="545"/>
      <c r="E224" s="478" t="s">
        <v>5</v>
      </c>
      <c r="F224" s="479"/>
      <c r="G224" s="478" t="s">
        <v>159</v>
      </c>
      <c r="H224" s="482"/>
      <c r="I224" s="479"/>
      <c r="J224" s="484" t="s">
        <v>7</v>
      </c>
      <c r="K224" s="485"/>
      <c r="L224" s="485"/>
      <c r="M224" s="485"/>
      <c r="N224" s="485"/>
      <c r="O224" s="485"/>
      <c r="P224" s="485"/>
      <c r="Q224" s="485"/>
      <c r="R224" s="486"/>
      <c r="S224" s="484" t="s">
        <v>9</v>
      </c>
      <c r="T224" s="485"/>
      <c r="U224" s="485"/>
      <c r="V224" s="485"/>
      <c r="W224" s="485"/>
      <c r="X224" s="485"/>
      <c r="Y224" s="485"/>
      <c r="Z224" s="485"/>
      <c r="AA224" s="541"/>
      <c r="AB224" s="487">
        <f>SUM(((((J228+S228)/2)*G228)*E228))</f>
        <v>0</v>
      </c>
    </row>
    <row r="225" spans="1:28" ht="15.6">
      <c r="A225" s="516" t="str">
        <f>T(A193)</f>
        <v>Coordinated Complex Attack</v>
      </c>
      <c r="B225" s="517"/>
      <c r="C225" s="517"/>
      <c r="D225" s="518"/>
      <c r="E225" s="480"/>
      <c r="F225" s="481"/>
      <c r="G225" s="480"/>
      <c r="H225" s="483"/>
      <c r="I225" s="481"/>
      <c r="J225" s="490" t="s">
        <v>163</v>
      </c>
      <c r="K225" s="491"/>
      <c r="L225" s="492"/>
      <c r="M225" s="490" t="s">
        <v>165</v>
      </c>
      <c r="N225" s="491"/>
      <c r="O225" s="492"/>
      <c r="P225" s="490" t="s">
        <v>167</v>
      </c>
      <c r="Q225" s="491"/>
      <c r="R225" s="492"/>
      <c r="S225" s="490" t="s">
        <v>213</v>
      </c>
      <c r="T225" s="491"/>
      <c r="U225" s="492"/>
      <c r="V225" s="490" t="s">
        <v>219</v>
      </c>
      <c r="W225" s="491"/>
      <c r="X225" s="492"/>
      <c r="Y225" s="490" t="s">
        <v>225</v>
      </c>
      <c r="Z225" s="491"/>
      <c r="AA225" s="540"/>
      <c r="AB225" s="488"/>
    </row>
    <row r="226" spans="1:28">
      <c r="A226" s="493" t="str">
        <f>T(A165)</f>
        <v/>
      </c>
      <c r="B226" s="494"/>
      <c r="C226" s="96" t="str">
        <f>T(C165)</f>
        <v>AA</v>
      </c>
      <c r="D226" s="99">
        <f>SUM(D165)</f>
        <v>6</v>
      </c>
      <c r="E226" s="495">
        <v>1</v>
      </c>
      <c r="F226" s="496"/>
      <c r="G226" s="495">
        <f>SUM(G165)</f>
        <v>0</v>
      </c>
      <c r="H226" s="499"/>
      <c r="I226" s="496"/>
      <c r="J226" s="501">
        <v>0</v>
      </c>
      <c r="K226" s="502"/>
      <c r="L226" s="503"/>
      <c r="M226" s="501">
        <v>0</v>
      </c>
      <c r="N226" s="502"/>
      <c r="O226" s="503"/>
      <c r="P226" s="501">
        <v>0</v>
      </c>
      <c r="Q226" s="502"/>
      <c r="R226" s="503"/>
      <c r="S226" s="501">
        <v>0</v>
      </c>
      <c r="T226" s="502"/>
      <c r="U226" s="503"/>
      <c r="V226" s="501">
        <v>0</v>
      </c>
      <c r="W226" s="502"/>
      <c r="X226" s="503"/>
      <c r="Y226" s="501">
        <v>0</v>
      </c>
      <c r="Z226" s="502"/>
      <c r="AA226" s="503"/>
      <c r="AB226" s="488"/>
    </row>
    <row r="227" spans="1:28">
      <c r="A227" s="507" t="str">
        <f>T(A166)</f>
        <v/>
      </c>
      <c r="B227" s="508"/>
      <c r="C227" s="508"/>
      <c r="D227" s="509"/>
      <c r="E227" s="497"/>
      <c r="F227" s="498"/>
      <c r="G227" s="497"/>
      <c r="H227" s="500"/>
      <c r="I227" s="498"/>
      <c r="J227" s="504"/>
      <c r="K227" s="505"/>
      <c r="L227" s="506"/>
      <c r="M227" s="504"/>
      <c r="N227" s="505"/>
      <c r="O227" s="506"/>
      <c r="P227" s="504"/>
      <c r="Q227" s="505"/>
      <c r="R227" s="506"/>
      <c r="S227" s="504"/>
      <c r="T227" s="505"/>
      <c r="U227" s="506"/>
      <c r="V227" s="504"/>
      <c r="W227" s="505"/>
      <c r="X227" s="506"/>
      <c r="Y227" s="504"/>
      <c r="Z227" s="505"/>
      <c r="AA227" s="506"/>
      <c r="AB227" s="488"/>
    </row>
    <row r="228" spans="1:28" ht="15" thickBot="1">
      <c r="A228" s="510"/>
      <c r="B228" s="511"/>
      <c r="C228" s="511"/>
      <c r="D228" s="512"/>
      <c r="E228" s="513">
        <f>SUM(E226)</f>
        <v>1</v>
      </c>
      <c r="F228" s="514"/>
      <c r="G228" s="515">
        <f>SUM(G226)</f>
        <v>0</v>
      </c>
      <c r="H228" s="513"/>
      <c r="I228" s="514"/>
      <c r="J228" s="515">
        <f>SUM((J226+M226+P226)/3)</f>
        <v>0</v>
      </c>
      <c r="K228" s="513"/>
      <c r="L228" s="513"/>
      <c r="M228" s="513"/>
      <c r="N228" s="513"/>
      <c r="O228" s="513"/>
      <c r="P228" s="513"/>
      <c r="Q228" s="513"/>
      <c r="R228" s="514"/>
      <c r="S228" s="515">
        <f>SUM(((S226*3)+V226+Y226)/5)</f>
        <v>0</v>
      </c>
      <c r="T228" s="513"/>
      <c r="U228" s="513"/>
      <c r="V228" s="513"/>
      <c r="W228" s="513"/>
      <c r="X228" s="513"/>
      <c r="Y228" s="513"/>
      <c r="Z228" s="513"/>
      <c r="AA228" s="542"/>
      <c r="AB228" s="489"/>
    </row>
    <row r="229" spans="1:28" ht="15" thickBot="1">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row>
    <row r="230" spans="1:28" ht="15" thickBot="1">
      <c r="A230" s="544" t="str">
        <f>T(A169)</f>
        <v/>
      </c>
      <c r="B230" s="544"/>
      <c r="C230" s="544"/>
      <c r="D230" s="545"/>
      <c r="E230" s="478" t="s">
        <v>5</v>
      </c>
      <c r="F230" s="479"/>
      <c r="G230" s="478" t="s">
        <v>159</v>
      </c>
      <c r="H230" s="482"/>
      <c r="I230" s="479"/>
      <c r="J230" s="484" t="s">
        <v>7</v>
      </c>
      <c r="K230" s="485"/>
      <c r="L230" s="485"/>
      <c r="M230" s="485"/>
      <c r="N230" s="485"/>
      <c r="O230" s="485"/>
      <c r="P230" s="485"/>
      <c r="Q230" s="485"/>
      <c r="R230" s="486"/>
      <c r="S230" s="484" t="s">
        <v>9</v>
      </c>
      <c r="T230" s="485"/>
      <c r="U230" s="485"/>
      <c r="V230" s="485"/>
      <c r="W230" s="485"/>
      <c r="X230" s="485"/>
      <c r="Y230" s="485"/>
      <c r="Z230" s="485"/>
      <c r="AA230" s="541"/>
      <c r="AB230" s="487">
        <f>SUM(((((J234+S234)/2)*G234)*E234))</f>
        <v>0</v>
      </c>
    </row>
    <row r="231" spans="1:28" ht="15.6">
      <c r="A231" s="516" t="str">
        <f>T(A193)</f>
        <v>Coordinated Complex Attack</v>
      </c>
      <c r="B231" s="517"/>
      <c r="C231" s="517"/>
      <c r="D231" s="518"/>
      <c r="E231" s="480"/>
      <c r="F231" s="481"/>
      <c r="G231" s="480"/>
      <c r="H231" s="483"/>
      <c r="I231" s="481"/>
      <c r="J231" s="490" t="s">
        <v>163</v>
      </c>
      <c r="K231" s="491"/>
      <c r="L231" s="492"/>
      <c r="M231" s="490" t="s">
        <v>165</v>
      </c>
      <c r="N231" s="491"/>
      <c r="O231" s="492"/>
      <c r="P231" s="490" t="s">
        <v>167</v>
      </c>
      <c r="Q231" s="491"/>
      <c r="R231" s="492"/>
      <c r="S231" s="490" t="s">
        <v>213</v>
      </c>
      <c r="T231" s="491"/>
      <c r="U231" s="492"/>
      <c r="V231" s="490" t="s">
        <v>219</v>
      </c>
      <c r="W231" s="491"/>
      <c r="X231" s="492"/>
      <c r="Y231" s="490" t="s">
        <v>225</v>
      </c>
      <c r="Z231" s="491"/>
      <c r="AA231" s="540"/>
      <c r="AB231" s="488"/>
    </row>
    <row r="232" spans="1:28">
      <c r="A232" s="493" t="str">
        <f>T(A171)</f>
        <v/>
      </c>
      <c r="B232" s="494"/>
      <c r="C232" s="96" t="str">
        <f>T(C171)</f>
        <v>AA</v>
      </c>
      <c r="D232" s="99">
        <f>SUM(D171)</f>
        <v>7</v>
      </c>
      <c r="E232" s="495">
        <v>1</v>
      </c>
      <c r="F232" s="496"/>
      <c r="G232" s="495">
        <f>SUM(G171)</f>
        <v>0</v>
      </c>
      <c r="H232" s="499"/>
      <c r="I232" s="496"/>
      <c r="J232" s="501">
        <v>0</v>
      </c>
      <c r="K232" s="502"/>
      <c r="L232" s="503"/>
      <c r="M232" s="501">
        <v>0</v>
      </c>
      <c r="N232" s="502"/>
      <c r="O232" s="503"/>
      <c r="P232" s="501">
        <v>0</v>
      </c>
      <c r="Q232" s="502"/>
      <c r="R232" s="503"/>
      <c r="S232" s="501">
        <v>0</v>
      </c>
      <c r="T232" s="502"/>
      <c r="U232" s="503"/>
      <c r="V232" s="501">
        <v>0</v>
      </c>
      <c r="W232" s="502"/>
      <c r="X232" s="503"/>
      <c r="Y232" s="501">
        <v>0</v>
      </c>
      <c r="Z232" s="502"/>
      <c r="AA232" s="503"/>
      <c r="AB232" s="488"/>
    </row>
    <row r="233" spans="1:28">
      <c r="A233" s="507" t="str">
        <f>T(A172)</f>
        <v/>
      </c>
      <c r="B233" s="508"/>
      <c r="C233" s="508"/>
      <c r="D233" s="509"/>
      <c r="E233" s="497"/>
      <c r="F233" s="498"/>
      <c r="G233" s="497"/>
      <c r="H233" s="500"/>
      <c r="I233" s="498"/>
      <c r="J233" s="504"/>
      <c r="K233" s="505"/>
      <c r="L233" s="506"/>
      <c r="M233" s="504"/>
      <c r="N233" s="505"/>
      <c r="O233" s="506"/>
      <c r="P233" s="504"/>
      <c r="Q233" s="505"/>
      <c r="R233" s="506"/>
      <c r="S233" s="504"/>
      <c r="T233" s="505"/>
      <c r="U233" s="506"/>
      <c r="V233" s="504"/>
      <c r="W233" s="505"/>
      <c r="X233" s="506"/>
      <c r="Y233" s="504"/>
      <c r="Z233" s="505"/>
      <c r="AA233" s="506"/>
      <c r="AB233" s="488"/>
    </row>
    <row r="234" spans="1:28" ht="15" thickBot="1">
      <c r="A234" s="510"/>
      <c r="B234" s="511"/>
      <c r="C234" s="511"/>
      <c r="D234" s="512"/>
      <c r="E234" s="513">
        <f>SUM(E232)</f>
        <v>1</v>
      </c>
      <c r="F234" s="514"/>
      <c r="G234" s="515">
        <f>SUM(G232)</f>
        <v>0</v>
      </c>
      <c r="H234" s="513"/>
      <c r="I234" s="514"/>
      <c r="J234" s="515">
        <f>SUM((J232+M232+P232)/3)</f>
        <v>0</v>
      </c>
      <c r="K234" s="513"/>
      <c r="L234" s="513"/>
      <c r="M234" s="513"/>
      <c r="N234" s="513"/>
      <c r="O234" s="513"/>
      <c r="P234" s="513"/>
      <c r="Q234" s="513"/>
      <c r="R234" s="514"/>
      <c r="S234" s="515">
        <f>SUM(((S232*3)+V232+Y232)/5)</f>
        <v>0</v>
      </c>
      <c r="T234" s="513"/>
      <c r="U234" s="513"/>
      <c r="V234" s="513"/>
      <c r="W234" s="513"/>
      <c r="X234" s="513"/>
      <c r="Y234" s="513"/>
      <c r="Z234" s="513"/>
      <c r="AA234" s="542"/>
      <c r="AB234" s="489"/>
    </row>
    <row r="235" spans="1:28" ht="15" thickBot="1">
      <c r="J235" s="100"/>
      <c r="K235" s="100"/>
      <c r="L235" s="100"/>
      <c r="M235" s="100"/>
      <c r="N235" s="100"/>
      <c r="O235" s="100"/>
      <c r="P235" s="100"/>
      <c r="Q235" s="100"/>
      <c r="R235" s="100"/>
      <c r="S235" s="100"/>
      <c r="T235" s="100"/>
      <c r="U235" s="100"/>
      <c r="V235" s="100"/>
      <c r="W235" s="100"/>
      <c r="X235" s="100"/>
      <c r="Y235" s="100"/>
      <c r="Z235" s="100"/>
      <c r="AA235" s="100"/>
    </row>
    <row r="236" spans="1:28" ht="15" thickBot="1">
      <c r="A236" s="544" t="str">
        <f>T(A175)</f>
        <v/>
      </c>
      <c r="B236" s="544"/>
      <c r="C236" s="544"/>
      <c r="D236" s="545"/>
      <c r="E236" s="478" t="s">
        <v>5</v>
      </c>
      <c r="F236" s="479"/>
      <c r="G236" s="478" t="s">
        <v>159</v>
      </c>
      <c r="H236" s="482"/>
      <c r="I236" s="479"/>
      <c r="J236" s="484" t="s">
        <v>7</v>
      </c>
      <c r="K236" s="485"/>
      <c r="L236" s="485"/>
      <c r="M236" s="485"/>
      <c r="N236" s="485"/>
      <c r="O236" s="485"/>
      <c r="P236" s="485"/>
      <c r="Q236" s="485"/>
      <c r="R236" s="486"/>
      <c r="S236" s="484" t="s">
        <v>9</v>
      </c>
      <c r="T236" s="485"/>
      <c r="U236" s="485"/>
      <c r="V236" s="485"/>
      <c r="W236" s="485"/>
      <c r="X236" s="485"/>
      <c r="Y236" s="485"/>
      <c r="Z236" s="485"/>
      <c r="AA236" s="541"/>
      <c r="AB236" s="487">
        <f>SUM(((((J240+S240)/2)*G240)*E240))</f>
        <v>0</v>
      </c>
    </row>
    <row r="237" spans="1:28" ht="15.6">
      <c r="A237" s="516" t="str">
        <f>T(A193)</f>
        <v>Coordinated Complex Attack</v>
      </c>
      <c r="B237" s="517"/>
      <c r="C237" s="517"/>
      <c r="D237" s="518"/>
      <c r="E237" s="480"/>
      <c r="F237" s="481"/>
      <c r="G237" s="480"/>
      <c r="H237" s="483"/>
      <c r="I237" s="481"/>
      <c r="J237" s="490" t="s">
        <v>163</v>
      </c>
      <c r="K237" s="491"/>
      <c r="L237" s="492"/>
      <c r="M237" s="490" t="s">
        <v>165</v>
      </c>
      <c r="N237" s="491"/>
      <c r="O237" s="492"/>
      <c r="P237" s="490" t="s">
        <v>167</v>
      </c>
      <c r="Q237" s="491"/>
      <c r="R237" s="492"/>
      <c r="S237" s="490" t="s">
        <v>213</v>
      </c>
      <c r="T237" s="491"/>
      <c r="U237" s="492"/>
      <c r="V237" s="490" t="s">
        <v>219</v>
      </c>
      <c r="W237" s="491"/>
      <c r="X237" s="492"/>
      <c r="Y237" s="490" t="s">
        <v>225</v>
      </c>
      <c r="Z237" s="491"/>
      <c r="AA237" s="540"/>
      <c r="AB237" s="488"/>
    </row>
    <row r="238" spans="1:28">
      <c r="A238" s="493" t="str">
        <f>T(A177)</f>
        <v/>
      </c>
      <c r="B238" s="494"/>
      <c r="C238" s="96" t="str">
        <f>T(C177)</f>
        <v>AA</v>
      </c>
      <c r="D238" s="99">
        <f>SUM(D177)</f>
        <v>8</v>
      </c>
      <c r="E238" s="495">
        <v>1</v>
      </c>
      <c r="F238" s="496"/>
      <c r="G238" s="495">
        <f>SUM(G177)</f>
        <v>0</v>
      </c>
      <c r="H238" s="499"/>
      <c r="I238" s="496"/>
      <c r="J238" s="501">
        <v>0</v>
      </c>
      <c r="K238" s="502"/>
      <c r="L238" s="503"/>
      <c r="M238" s="501">
        <v>0</v>
      </c>
      <c r="N238" s="502"/>
      <c r="O238" s="503"/>
      <c r="P238" s="501">
        <v>0</v>
      </c>
      <c r="Q238" s="502"/>
      <c r="R238" s="503"/>
      <c r="S238" s="501">
        <v>0</v>
      </c>
      <c r="T238" s="502"/>
      <c r="U238" s="503"/>
      <c r="V238" s="501">
        <v>0</v>
      </c>
      <c r="W238" s="502"/>
      <c r="X238" s="503"/>
      <c r="Y238" s="501">
        <v>0</v>
      </c>
      <c r="Z238" s="502"/>
      <c r="AA238" s="503"/>
      <c r="AB238" s="488"/>
    </row>
    <row r="239" spans="1:28">
      <c r="A239" s="507" t="str">
        <f>T(A178)</f>
        <v/>
      </c>
      <c r="B239" s="508"/>
      <c r="C239" s="508"/>
      <c r="D239" s="509"/>
      <c r="E239" s="497"/>
      <c r="F239" s="498"/>
      <c r="G239" s="497"/>
      <c r="H239" s="500"/>
      <c r="I239" s="498"/>
      <c r="J239" s="504"/>
      <c r="K239" s="505"/>
      <c r="L239" s="506"/>
      <c r="M239" s="504"/>
      <c r="N239" s="505"/>
      <c r="O239" s="506"/>
      <c r="P239" s="504"/>
      <c r="Q239" s="505"/>
      <c r="R239" s="506"/>
      <c r="S239" s="504"/>
      <c r="T239" s="505"/>
      <c r="U239" s="506"/>
      <c r="V239" s="504"/>
      <c r="W239" s="505"/>
      <c r="X239" s="506"/>
      <c r="Y239" s="504"/>
      <c r="Z239" s="505"/>
      <c r="AA239" s="506"/>
      <c r="AB239" s="488"/>
    </row>
    <row r="240" spans="1:28" ht="15" thickBot="1">
      <c r="A240" s="510"/>
      <c r="B240" s="511"/>
      <c r="C240" s="511"/>
      <c r="D240" s="512"/>
      <c r="E240" s="513">
        <f>SUM(E238)</f>
        <v>1</v>
      </c>
      <c r="F240" s="514"/>
      <c r="G240" s="515">
        <f>SUM(G238)</f>
        <v>0</v>
      </c>
      <c r="H240" s="513"/>
      <c r="I240" s="514"/>
      <c r="J240" s="515">
        <f>SUM((J238+M238+P238)/3)</f>
        <v>0</v>
      </c>
      <c r="K240" s="513"/>
      <c r="L240" s="513"/>
      <c r="M240" s="513"/>
      <c r="N240" s="513"/>
      <c r="O240" s="513"/>
      <c r="P240" s="513"/>
      <c r="Q240" s="513"/>
      <c r="R240" s="514"/>
      <c r="S240" s="515">
        <f>SUM(((S238*3)+V238+Y238)/5)</f>
        <v>0</v>
      </c>
      <c r="T240" s="513"/>
      <c r="U240" s="513"/>
      <c r="V240" s="513"/>
      <c r="W240" s="513"/>
      <c r="X240" s="513"/>
      <c r="Y240" s="513"/>
      <c r="Z240" s="513"/>
      <c r="AA240" s="542"/>
      <c r="AB240" s="489"/>
    </row>
    <row r="241" spans="1:28" ht="15" thickBot="1">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row>
    <row r="242" spans="1:28" ht="15" thickBot="1">
      <c r="A242" s="544" t="str">
        <f>T(A181)</f>
        <v/>
      </c>
      <c r="B242" s="544"/>
      <c r="C242" s="544"/>
      <c r="D242" s="545"/>
      <c r="E242" s="478" t="s">
        <v>5</v>
      </c>
      <c r="F242" s="479"/>
      <c r="G242" s="478" t="s">
        <v>159</v>
      </c>
      <c r="H242" s="482"/>
      <c r="I242" s="479"/>
      <c r="J242" s="484" t="s">
        <v>7</v>
      </c>
      <c r="K242" s="485"/>
      <c r="L242" s="485"/>
      <c r="M242" s="485"/>
      <c r="N242" s="485"/>
      <c r="O242" s="485"/>
      <c r="P242" s="485"/>
      <c r="Q242" s="485"/>
      <c r="R242" s="486"/>
      <c r="S242" s="484" t="s">
        <v>9</v>
      </c>
      <c r="T242" s="485"/>
      <c r="U242" s="485"/>
      <c r="V242" s="485"/>
      <c r="W242" s="485"/>
      <c r="X242" s="485"/>
      <c r="Y242" s="485"/>
      <c r="Z242" s="485"/>
      <c r="AA242" s="541"/>
      <c r="AB242" s="487">
        <f>SUM(((((J246+S246)/2)*G246)*E246))</f>
        <v>0</v>
      </c>
    </row>
    <row r="243" spans="1:28" ht="15.6">
      <c r="A243" s="516" t="str">
        <f>T(A193)</f>
        <v>Coordinated Complex Attack</v>
      </c>
      <c r="B243" s="517"/>
      <c r="C243" s="517"/>
      <c r="D243" s="518"/>
      <c r="E243" s="480"/>
      <c r="F243" s="481"/>
      <c r="G243" s="480"/>
      <c r="H243" s="483"/>
      <c r="I243" s="481"/>
      <c r="J243" s="490" t="s">
        <v>163</v>
      </c>
      <c r="K243" s="491"/>
      <c r="L243" s="492"/>
      <c r="M243" s="490" t="s">
        <v>165</v>
      </c>
      <c r="N243" s="491"/>
      <c r="O243" s="492"/>
      <c r="P243" s="490" t="s">
        <v>167</v>
      </c>
      <c r="Q243" s="491"/>
      <c r="R243" s="492"/>
      <c r="S243" s="490" t="s">
        <v>213</v>
      </c>
      <c r="T243" s="491"/>
      <c r="U243" s="492"/>
      <c r="V243" s="490" t="s">
        <v>219</v>
      </c>
      <c r="W243" s="491"/>
      <c r="X243" s="492"/>
      <c r="Y243" s="490" t="s">
        <v>225</v>
      </c>
      <c r="Z243" s="491"/>
      <c r="AA243" s="540"/>
      <c r="AB243" s="488"/>
    </row>
    <row r="244" spans="1:28">
      <c r="A244" s="493" t="str">
        <f>T(A183)</f>
        <v/>
      </c>
      <c r="B244" s="494"/>
      <c r="C244" s="96" t="str">
        <f>T(C183)</f>
        <v>AA</v>
      </c>
      <c r="D244" s="99">
        <f>SUM(D183)</f>
        <v>9</v>
      </c>
      <c r="E244" s="495">
        <v>1</v>
      </c>
      <c r="F244" s="496"/>
      <c r="G244" s="495">
        <f>SUM(G183)</f>
        <v>0</v>
      </c>
      <c r="H244" s="499"/>
      <c r="I244" s="496"/>
      <c r="J244" s="501">
        <v>0</v>
      </c>
      <c r="K244" s="502"/>
      <c r="L244" s="503"/>
      <c r="M244" s="501">
        <v>0</v>
      </c>
      <c r="N244" s="502"/>
      <c r="O244" s="503"/>
      <c r="P244" s="501">
        <v>0</v>
      </c>
      <c r="Q244" s="502"/>
      <c r="R244" s="503"/>
      <c r="S244" s="501">
        <v>0</v>
      </c>
      <c r="T244" s="502"/>
      <c r="U244" s="503"/>
      <c r="V244" s="501">
        <v>0</v>
      </c>
      <c r="W244" s="502"/>
      <c r="X244" s="503"/>
      <c r="Y244" s="501">
        <v>0</v>
      </c>
      <c r="Z244" s="502"/>
      <c r="AA244" s="503"/>
      <c r="AB244" s="488"/>
    </row>
    <row r="245" spans="1:28">
      <c r="A245" s="507" t="str">
        <f>T(A184)</f>
        <v/>
      </c>
      <c r="B245" s="508"/>
      <c r="C245" s="508"/>
      <c r="D245" s="509"/>
      <c r="E245" s="497"/>
      <c r="F245" s="498"/>
      <c r="G245" s="497"/>
      <c r="H245" s="500"/>
      <c r="I245" s="498"/>
      <c r="J245" s="504"/>
      <c r="K245" s="505"/>
      <c r="L245" s="506"/>
      <c r="M245" s="504"/>
      <c r="N245" s="505"/>
      <c r="O245" s="506"/>
      <c r="P245" s="504"/>
      <c r="Q245" s="505"/>
      <c r="R245" s="506"/>
      <c r="S245" s="504"/>
      <c r="T245" s="505"/>
      <c r="U245" s="506"/>
      <c r="V245" s="504"/>
      <c r="W245" s="505"/>
      <c r="X245" s="506"/>
      <c r="Y245" s="504"/>
      <c r="Z245" s="505"/>
      <c r="AA245" s="506"/>
      <c r="AB245" s="488"/>
    </row>
    <row r="246" spans="1:28" ht="15" thickBot="1">
      <c r="A246" s="510"/>
      <c r="B246" s="511"/>
      <c r="C246" s="511"/>
      <c r="D246" s="512"/>
      <c r="E246" s="513">
        <f>SUM(E244)</f>
        <v>1</v>
      </c>
      <c r="F246" s="514"/>
      <c r="G246" s="515">
        <f>SUM(G244)</f>
        <v>0</v>
      </c>
      <c r="H246" s="513"/>
      <c r="I246" s="514"/>
      <c r="J246" s="515">
        <f>SUM((J244+M244+P244)/3)</f>
        <v>0</v>
      </c>
      <c r="K246" s="513"/>
      <c r="L246" s="513"/>
      <c r="M246" s="513"/>
      <c r="N246" s="513"/>
      <c r="O246" s="513"/>
      <c r="P246" s="513"/>
      <c r="Q246" s="513"/>
      <c r="R246" s="514"/>
      <c r="S246" s="515">
        <f>SUM(((S244*3)+V244+Y244)/5)</f>
        <v>0</v>
      </c>
      <c r="T246" s="513"/>
      <c r="U246" s="513"/>
      <c r="V246" s="513"/>
      <c r="W246" s="513"/>
      <c r="X246" s="513"/>
      <c r="Y246" s="513"/>
      <c r="Z246" s="513"/>
      <c r="AA246" s="542"/>
      <c r="AB246" s="489"/>
    </row>
    <row r="247" spans="1:28" ht="15" thickBot="1">
      <c r="J247" s="100"/>
      <c r="K247" s="100"/>
      <c r="L247" s="100"/>
      <c r="M247" s="100"/>
      <c r="N247" s="100"/>
      <c r="O247" s="100"/>
      <c r="P247" s="100"/>
      <c r="Q247" s="100"/>
      <c r="R247" s="100"/>
      <c r="S247" s="100"/>
      <c r="T247" s="100"/>
      <c r="U247" s="100"/>
      <c r="V247" s="100"/>
      <c r="W247" s="100"/>
      <c r="X247" s="100"/>
      <c r="Y247" s="100"/>
      <c r="Z247" s="100"/>
      <c r="AA247" s="100"/>
    </row>
    <row r="248" spans="1:28" ht="15" thickBot="1">
      <c r="A248" s="544" t="str">
        <f>T(A187)</f>
        <v/>
      </c>
      <c r="B248" s="544"/>
      <c r="C248" s="544"/>
      <c r="D248" s="545"/>
      <c r="E248" s="478" t="s">
        <v>5</v>
      </c>
      <c r="F248" s="479"/>
      <c r="G248" s="478" t="s">
        <v>159</v>
      </c>
      <c r="H248" s="482"/>
      <c r="I248" s="479"/>
      <c r="J248" s="484" t="s">
        <v>7</v>
      </c>
      <c r="K248" s="485"/>
      <c r="L248" s="485"/>
      <c r="M248" s="485"/>
      <c r="N248" s="485"/>
      <c r="O248" s="485"/>
      <c r="P248" s="485"/>
      <c r="Q248" s="485"/>
      <c r="R248" s="486"/>
      <c r="S248" s="484" t="s">
        <v>9</v>
      </c>
      <c r="T248" s="485"/>
      <c r="U248" s="485"/>
      <c r="V248" s="485"/>
      <c r="W248" s="485"/>
      <c r="X248" s="485"/>
      <c r="Y248" s="485"/>
      <c r="Z248" s="485"/>
      <c r="AA248" s="541"/>
      <c r="AB248" s="487">
        <f>SUM(((((J252+S252)/2)*G252)*E252))</f>
        <v>0</v>
      </c>
    </row>
    <row r="249" spans="1:28" ht="15.6">
      <c r="A249" s="516" t="str">
        <f>T(A193)</f>
        <v>Coordinated Complex Attack</v>
      </c>
      <c r="B249" s="517"/>
      <c r="C249" s="517"/>
      <c r="D249" s="518"/>
      <c r="E249" s="480"/>
      <c r="F249" s="481"/>
      <c r="G249" s="480"/>
      <c r="H249" s="483"/>
      <c r="I249" s="481"/>
      <c r="J249" s="490" t="s">
        <v>163</v>
      </c>
      <c r="K249" s="491"/>
      <c r="L249" s="492"/>
      <c r="M249" s="490" t="s">
        <v>165</v>
      </c>
      <c r="N249" s="491"/>
      <c r="O249" s="492"/>
      <c r="P249" s="490" t="s">
        <v>167</v>
      </c>
      <c r="Q249" s="491"/>
      <c r="R249" s="492"/>
      <c r="S249" s="490" t="s">
        <v>213</v>
      </c>
      <c r="T249" s="491"/>
      <c r="U249" s="492"/>
      <c r="V249" s="490" t="s">
        <v>219</v>
      </c>
      <c r="W249" s="491"/>
      <c r="X249" s="492"/>
      <c r="Y249" s="490" t="s">
        <v>225</v>
      </c>
      <c r="Z249" s="491"/>
      <c r="AA249" s="540"/>
      <c r="AB249" s="488"/>
    </row>
    <row r="250" spans="1:28">
      <c r="A250" s="493" t="str">
        <f>T(A189)</f>
        <v/>
      </c>
      <c r="B250" s="494"/>
      <c r="C250" s="96" t="str">
        <f>T(C189)</f>
        <v>AA</v>
      </c>
      <c r="D250" s="99">
        <f>SUM(D189)</f>
        <v>10</v>
      </c>
      <c r="E250" s="495">
        <v>1</v>
      </c>
      <c r="F250" s="496"/>
      <c r="G250" s="495">
        <f>SUM(G189)</f>
        <v>0</v>
      </c>
      <c r="H250" s="499"/>
      <c r="I250" s="496"/>
      <c r="J250" s="501">
        <v>0</v>
      </c>
      <c r="K250" s="502"/>
      <c r="L250" s="503"/>
      <c r="M250" s="501">
        <v>0</v>
      </c>
      <c r="N250" s="502"/>
      <c r="O250" s="503"/>
      <c r="P250" s="501">
        <v>0</v>
      </c>
      <c r="Q250" s="502"/>
      <c r="R250" s="503"/>
      <c r="S250" s="501">
        <v>0</v>
      </c>
      <c r="T250" s="502"/>
      <c r="U250" s="503"/>
      <c r="V250" s="501">
        <v>0</v>
      </c>
      <c r="W250" s="502"/>
      <c r="X250" s="503"/>
      <c r="Y250" s="501">
        <v>0</v>
      </c>
      <c r="Z250" s="502"/>
      <c r="AA250" s="503"/>
      <c r="AB250" s="488"/>
    </row>
    <row r="251" spans="1:28">
      <c r="A251" s="507" t="str">
        <f>T(A190)</f>
        <v/>
      </c>
      <c r="B251" s="508"/>
      <c r="C251" s="508"/>
      <c r="D251" s="509"/>
      <c r="E251" s="497"/>
      <c r="F251" s="498"/>
      <c r="G251" s="497"/>
      <c r="H251" s="500"/>
      <c r="I251" s="498"/>
      <c r="J251" s="504"/>
      <c r="K251" s="505"/>
      <c r="L251" s="506"/>
      <c r="M251" s="504"/>
      <c r="N251" s="505"/>
      <c r="O251" s="506"/>
      <c r="P251" s="504"/>
      <c r="Q251" s="505"/>
      <c r="R251" s="506"/>
      <c r="S251" s="504"/>
      <c r="T251" s="505"/>
      <c r="U251" s="506"/>
      <c r="V251" s="504"/>
      <c r="W251" s="505"/>
      <c r="X251" s="506"/>
      <c r="Y251" s="504"/>
      <c r="Z251" s="505"/>
      <c r="AA251" s="506"/>
      <c r="AB251" s="488"/>
    </row>
    <row r="252" spans="1:28" ht="15" thickBot="1">
      <c r="A252" s="510"/>
      <c r="B252" s="511"/>
      <c r="C252" s="511"/>
      <c r="D252" s="512"/>
      <c r="E252" s="513">
        <f>SUM(E250)</f>
        <v>1</v>
      </c>
      <c r="F252" s="514"/>
      <c r="G252" s="515">
        <f>SUM(G250)</f>
        <v>0</v>
      </c>
      <c r="H252" s="513"/>
      <c r="I252" s="514"/>
      <c r="J252" s="515">
        <f>SUM((J250+M250+P250)/3)</f>
        <v>0</v>
      </c>
      <c r="K252" s="513"/>
      <c r="L252" s="513"/>
      <c r="M252" s="513"/>
      <c r="N252" s="513"/>
      <c r="O252" s="513"/>
      <c r="P252" s="513"/>
      <c r="Q252" s="513"/>
      <c r="R252" s="514"/>
      <c r="S252" s="515">
        <f>SUM(((S250*3)+V250+Y250)/5)</f>
        <v>0</v>
      </c>
      <c r="T252" s="513"/>
      <c r="U252" s="513"/>
      <c r="V252" s="513"/>
      <c r="W252" s="513"/>
      <c r="X252" s="513"/>
      <c r="Y252" s="513"/>
      <c r="Z252" s="513"/>
      <c r="AA252" s="542"/>
      <c r="AB252" s="489"/>
    </row>
    <row r="254" spans="1:28" ht="31.5" thickBot="1">
      <c r="A254" s="522" t="str">
        <f>T(Definitions!D23)</f>
        <v>Cyber Attack</v>
      </c>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c r="AA254" s="522"/>
      <c r="AB254" s="522"/>
    </row>
    <row r="255" spans="1:28" ht="15" thickBot="1">
      <c r="A255" s="544" t="str">
        <f>T(A194)</f>
        <v/>
      </c>
      <c r="B255" s="544"/>
      <c r="C255" s="544"/>
      <c r="D255" s="545"/>
      <c r="E255" s="523" t="s">
        <v>5</v>
      </c>
      <c r="F255" s="524"/>
      <c r="G255" s="478" t="s">
        <v>159</v>
      </c>
      <c r="H255" s="482"/>
      <c r="I255" s="479"/>
      <c r="J255" s="484" t="s">
        <v>7</v>
      </c>
      <c r="K255" s="485"/>
      <c r="L255" s="485"/>
      <c r="M255" s="485"/>
      <c r="N255" s="485"/>
      <c r="O255" s="485"/>
      <c r="P255" s="485"/>
      <c r="Q255" s="485"/>
      <c r="R255" s="486"/>
      <c r="S255" s="484" t="s">
        <v>9</v>
      </c>
      <c r="T255" s="485"/>
      <c r="U255" s="485"/>
      <c r="V255" s="485"/>
      <c r="W255" s="485"/>
      <c r="X255" s="485"/>
      <c r="Y255" s="485"/>
      <c r="Z255" s="485"/>
      <c r="AA255" s="541"/>
      <c r="AB255" s="487">
        <f>SUM(((((J259+S259)/2)*G259)*E259))</f>
        <v>0</v>
      </c>
    </row>
    <row r="256" spans="1:28" ht="15.6">
      <c r="A256" s="516" t="str">
        <f>T(A254)</f>
        <v>Cyber Attack</v>
      </c>
      <c r="B256" s="517"/>
      <c r="C256" s="517"/>
      <c r="D256" s="518"/>
      <c r="E256" s="525"/>
      <c r="F256" s="526"/>
      <c r="G256" s="480"/>
      <c r="H256" s="483"/>
      <c r="I256" s="481"/>
      <c r="J256" s="490" t="s">
        <v>163</v>
      </c>
      <c r="K256" s="491"/>
      <c r="L256" s="492"/>
      <c r="M256" s="490" t="s">
        <v>165</v>
      </c>
      <c r="N256" s="491"/>
      <c r="O256" s="492"/>
      <c r="P256" s="490" t="s">
        <v>167</v>
      </c>
      <c r="Q256" s="491"/>
      <c r="R256" s="492"/>
      <c r="S256" s="490" t="s">
        <v>213</v>
      </c>
      <c r="T256" s="491"/>
      <c r="U256" s="492"/>
      <c r="V256" s="490" t="s">
        <v>219</v>
      </c>
      <c r="W256" s="491"/>
      <c r="X256" s="492"/>
      <c r="Y256" s="490" t="s">
        <v>225</v>
      </c>
      <c r="Z256" s="491"/>
      <c r="AA256" s="540"/>
      <c r="AB256" s="488"/>
    </row>
    <row r="257" spans="1:28">
      <c r="A257" s="493" t="str">
        <f>T(A196)</f>
        <v/>
      </c>
      <c r="B257" s="494"/>
      <c r="C257" s="96" t="str">
        <f>T(C196)</f>
        <v>AA</v>
      </c>
      <c r="D257" s="99">
        <f>SUM(D196)</f>
        <v>1</v>
      </c>
      <c r="E257" s="495">
        <v>1</v>
      </c>
      <c r="F257" s="496"/>
      <c r="G257" s="495">
        <f>SUM(G196)</f>
        <v>0</v>
      </c>
      <c r="H257" s="499"/>
      <c r="I257" s="496"/>
      <c r="J257" s="501">
        <v>0</v>
      </c>
      <c r="K257" s="502"/>
      <c r="L257" s="503"/>
      <c r="M257" s="501">
        <v>0</v>
      </c>
      <c r="N257" s="502"/>
      <c r="O257" s="503"/>
      <c r="P257" s="501">
        <v>0</v>
      </c>
      <c r="Q257" s="502"/>
      <c r="R257" s="503"/>
      <c r="S257" s="501">
        <v>0</v>
      </c>
      <c r="T257" s="502"/>
      <c r="U257" s="503"/>
      <c r="V257" s="501">
        <v>0</v>
      </c>
      <c r="W257" s="502"/>
      <c r="X257" s="503"/>
      <c r="Y257" s="501">
        <v>0</v>
      </c>
      <c r="Z257" s="502"/>
      <c r="AA257" s="503"/>
      <c r="AB257" s="488"/>
    </row>
    <row r="258" spans="1:28">
      <c r="A258" s="507" t="str">
        <f>T(A197)</f>
        <v/>
      </c>
      <c r="B258" s="508"/>
      <c r="C258" s="508"/>
      <c r="D258" s="509"/>
      <c r="E258" s="497"/>
      <c r="F258" s="498"/>
      <c r="G258" s="497"/>
      <c r="H258" s="500"/>
      <c r="I258" s="498"/>
      <c r="J258" s="504"/>
      <c r="K258" s="505"/>
      <c r="L258" s="506"/>
      <c r="M258" s="504"/>
      <c r="N258" s="505"/>
      <c r="O258" s="506"/>
      <c r="P258" s="504"/>
      <c r="Q258" s="505"/>
      <c r="R258" s="506"/>
      <c r="S258" s="504"/>
      <c r="T258" s="505"/>
      <c r="U258" s="506"/>
      <c r="V258" s="504"/>
      <c r="W258" s="505"/>
      <c r="X258" s="506"/>
      <c r="Y258" s="504"/>
      <c r="Z258" s="505"/>
      <c r="AA258" s="506"/>
      <c r="AB258" s="488"/>
    </row>
    <row r="259" spans="1:28" ht="15" thickBot="1">
      <c r="A259" s="510"/>
      <c r="B259" s="511"/>
      <c r="C259" s="511"/>
      <c r="D259" s="512"/>
      <c r="E259" s="513">
        <f>SUM(E257)</f>
        <v>1</v>
      </c>
      <c r="F259" s="514"/>
      <c r="G259" s="515">
        <f>SUM(G257)</f>
        <v>0</v>
      </c>
      <c r="H259" s="513"/>
      <c r="I259" s="514"/>
      <c r="J259" s="515">
        <f>SUM((J257+M257+P257)/3)</f>
        <v>0</v>
      </c>
      <c r="K259" s="513"/>
      <c r="L259" s="513"/>
      <c r="M259" s="513"/>
      <c r="N259" s="513"/>
      <c r="O259" s="513"/>
      <c r="P259" s="513"/>
      <c r="Q259" s="513"/>
      <c r="R259" s="514"/>
      <c r="S259" s="515">
        <f>SUM(((S257*3)+V257+Y257)/5)</f>
        <v>0</v>
      </c>
      <c r="T259" s="513"/>
      <c r="U259" s="513"/>
      <c r="V259" s="513"/>
      <c r="W259" s="513"/>
      <c r="X259" s="513"/>
      <c r="Y259" s="513"/>
      <c r="Z259" s="513"/>
      <c r="AA259" s="542"/>
      <c r="AB259" s="489"/>
    </row>
    <row r="260" spans="1:28" ht="15" thickBot="1">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row>
    <row r="261" spans="1:28" ht="15" thickBot="1">
      <c r="A261" s="544" t="str">
        <f>T(A200)</f>
        <v/>
      </c>
      <c r="B261" s="544"/>
      <c r="C261" s="544"/>
      <c r="D261" s="545"/>
      <c r="E261" s="478" t="s">
        <v>5</v>
      </c>
      <c r="F261" s="479"/>
      <c r="G261" s="478" t="s">
        <v>159</v>
      </c>
      <c r="H261" s="482"/>
      <c r="I261" s="479"/>
      <c r="J261" s="484" t="s">
        <v>7</v>
      </c>
      <c r="K261" s="485"/>
      <c r="L261" s="485"/>
      <c r="M261" s="485"/>
      <c r="N261" s="485"/>
      <c r="O261" s="485"/>
      <c r="P261" s="485"/>
      <c r="Q261" s="485"/>
      <c r="R261" s="486"/>
      <c r="S261" s="484" t="s">
        <v>9</v>
      </c>
      <c r="T261" s="485"/>
      <c r="U261" s="485"/>
      <c r="V261" s="485"/>
      <c r="W261" s="485"/>
      <c r="X261" s="485"/>
      <c r="Y261" s="485"/>
      <c r="Z261" s="485"/>
      <c r="AA261" s="541"/>
      <c r="AB261" s="487">
        <f>SUM(((((J265+S265)/2)*G265)*E265))</f>
        <v>0</v>
      </c>
    </row>
    <row r="262" spans="1:28" ht="15.6">
      <c r="A262" s="516" t="str">
        <f>T(A254)</f>
        <v>Cyber Attack</v>
      </c>
      <c r="B262" s="517"/>
      <c r="C262" s="517"/>
      <c r="D262" s="518"/>
      <c r="E262" s="480"/>
      <c r="F262" s="481"/>
      <c r="G262" s="480"/>
      <c r="H262" s="483"/>
      <c r="I262" s="481"/>
      <c r="J262" s="490" t="s">
        <v>163</v>
      </c>
      <c r="K262" s="491"/>
      <c r="L262" s="492"/>
      <c r="M262" s="490" t="s">
        <v>165</v>
      </c>
      <c r="N262" s="491"/>
      <c r="O262" s="492"/>
      <c r="P262" s="490" t="s">
        <v>167</v>
      </c>
      <c r="Q262" s="491"/>
      <c r="R262" s="492"/>
      <c r="S262" s="490" t="s">
        <v>213</v>
      </c>
      <c r="T262" s="491"/>
      <c r="U262" s="492"/>
      <c r="V262" s="490" t="s">
        <v>219</v>
      </c>
      <c r="W262" s="491"/>
      <c r="X262" s="492"/>
      <c r="Y262" s="490" t="s">
        <v>225</v>
      </c>
      <c r="Z262" s="491"/>
      <c r="AA262" s="540"/>
      <c r="AB262" s="488"/>
    </row>
    <row r="263" spans="1:28">
      <c r="A263" s="493" t="str">
        <f>T(A202)</f>
        <v/>
      </c>
      <c r="B263" s="494"/>
      <c r="C263" s="96" t="str">
        <f>T(C202)</f>
        <v>AA</v>
      </c>
      <c r="D263" s="99">
        <f>SUM(D202)</f>
        <v>2</v>
      </c>
      <c r="E263" s="495">
        <v>1</v>
      </c>
      <c r="F263" s="496"/>
      <c r="G263" s="495">
        <f>SUM(G202)</f>
        <v>0</v>
      </c>
      <c r="H263" s="499"/>
      <c r="I263" s="496"/>
      <c r="J263" s="501">
        <v>0</v>
      </c>
      <c r="K263" s="502"/>
      <c r="L263" s="503"/>
      <c r="M263" s="501">
        <v>0</v>
      </c>
      <c r="N263" s="502"/>
      <c r="O263" s="503"/>
      <c r="P263" s="501">
        <v>0</v>
      </c>
      <c r="Q263" s="502"/>
      <c r="R263" s="503"/>
      <c r="S263" s="501">
        <v>0</v>
      </c>
      <c r="T263" s="502"/>
      <c r="U263" s="503"/>
      <c r="V263" s="501">
        <v>0</v>
      </c>
      <c r="W263" s="502"/>
      <c r="X263" s="503"/>
      <c r="Y263" s="501">
        <v>0</v>
      </c>
      <c r="Z263" s="502"/>
      <c r="AA263" s="503"/>
      <c r="AB263" s="488"/>
    </row>
    <row r="264" spans="1:28">
      <c r="A264" s="507" t="str">
        <f>T(A203)</f>
        <v/>
      </c>
      <c r="B264" s="508"/>
      <c r="C264" s="508"/>
      <c r="D264" s="509"/>
      <c r="E264" s="497"/>
      <c r="F264" s="498"/>
      <c r="G264" s="497"/>
      <c r="H264" s="500"/>
      <c r="I264" s="498"/>
      <c r="J264" s="504"/>
      <c r="K264" s="505"/>
      <c r="L264" s="506"/>
      <c r="M264" s="504"/>
      <c r="N264" s="505"/>
      <c r="O264" s="506"/>
      <c r="P264" s="504"/>
      <c r="Q264" s="505"/>
      <c r="R264" s="506"/>
      <c r="S264" s="504"/>
      <c r="T264" s="505"/>
      <c r="U264" s="506"/>
      <c r="V264" s="504"/>
      <c r="W264" s="505"/>
      <c r="X264" s="506"/>
      <c r="Y264" s="504"/>
      <c r="Z264" s="505"/>
      <c r="AA264" s="506"/>
      <c r="AB264" s="488"/>
    </row>
    <row r="265" spans="1:28" ht="15" thickBot="1">
      <c r="A265" s="510"/>
      <c r="B265" s="511"/>
      <c r="C265" s="511"/>
      <c r="D265" s="512"/>
      <c r="E265" s="513">
        <f>SUM(E263)</f>
        <v>1</v>
      </c>
      <c r="F265" s="514"/>
      <c r="G265" s="515">
        <f>SUM(G263)</f>
        <v>0</v>
      </c>
      <c r="H265" s="513"/>
      <c r="I265" s="514"/>
      <c r="J265" s="515">
        <f>SUM((J263+M263+P263)/3)</f>
        <v>0</v>
      </c>
      <c r="K265" s="513"/>
      <c r="L265" s="513"/>
      <c r="M265" s="513"/>
      <c r="N265" s="513"/>
      <c r="O265" s="513"/>
      <c r="P265" s="513"/>
      <c r="Q265" s="513"/>
      <c r="R265" s="514"/>
      <c r="S265" s="515">
        <f>SUM(((S263*3)+V263+Y263)/5)</f>
        <v>0</v>
      </c>
      <c r="T265" s="513"/>
      <c r="U265" s="513"/>
      <c r="V265" s="513"/>
      <c r="W265" s="513"/>
      <c r="X265" s="513"/>
      <c r="Y265" s="513"/>
      <c r="Z265" s="513"/>
      <c r="AA265" s="542"/>
      <c r="AB265" s="489"/>
    </row>
    <row r="266" spans="1:28" ht="15" thickBot="1">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row>
    <row r="267" spans="1:28" ht="15" thickBot="1">
      <c r="A267" s="544" t="str">
        <f>T(A206)</f>
        <v/>
      </c>
      <c r="B267" s="544"/>
      <c r="C267" s="544"/>
      <c r="D267" s="545"/>
      <c r="E267" s="478" t="s">
        <v>5</v>
      </c>
      <c r="F267" s="479"/>
      <c r="G267" s="478" t="s">
        <v>159</v>
      </c>
      <c r="H267" s="482"/>
      <c r="I267" s="479"/>
      <c r="J267" s="484" t="s">
        <v>7</v>
      </c>
      <c r="K267" s="485"/>
      <c r="L267" s="485"/>
      <c r="M267" s="485"/>
      <c r="N267" s="485"/>
      <c r="O267" s="485"/>
      <c r="P267" s="485"/>
      <c r="Q267" s="485"/>
      <c r="R267" s="486"/>
      <c r="S267" s="484" t="s">
        <v>9</v>
      </c>
      <c r="T267" s="485"/>
      <c r="U267" s="485"/>
      <c r="V267" s="485"/>
      <c r="W267" s="485"/>
      <c r="X267" s="485"/>
      <c r="Y267" s="485"/>
      <c r="Z267" s="485"/>
      <c r="AA267" s="541"/>
      <c r="AB267" s="487">
        <f>SUM(((((J271+S271)/2)*G271)*E271))</f>
        <v>0</v>
      </c>
    </row>
    <row r="268" spans="1:28" ht="15.6">
      <c r="A268" s="516" t="str">
        <f>T(A254)</f>
        <v>Cyber Attack</v>
      </c>
      <c r="B268" s="517"/>
      <c r="C268" s="517"/>
      <c r="D268" s="518"/>
      <c r="E268" s="480"/>
      <c r="F268" s="481"/>
      <c r="G268" s="480"/>
      <c r="H268" s="483"/>
      <c r="I268" s="481"/>
      <c r="J268" s="490" t="s">
        <v>163</v>
      </c>
      <c r="K268" s="491"/>
      <c r="L268" s="492"/>
      <c r="M268" s="490" t="s">
        <v>165</v>
      </c>
      <c r="N268" s="491"/>
      <c r="O268" s="492"/>
      <c r="P268" s="490" t="s">
        <v>167</v>
      </c>
      <c r="Q268" s="491"/>
      <c r="R268" s="492"/>
      <c r="S268" s="490" t="s">
        <v>213</v>
      </c>
      <c r="T268" s="491"/>
      <c r="U268" s="492"/>
      <c r="V268" s="490" t="s">
        <v>219</v>
      </c>
      <c r="W268" s="491"/>
      <c r="X268" s="492"/>
      <c r="Y268" s="490" t="s">
        <v>225</v>
      </c>
      <c r="Z268" s="491"/>
      <c r="AA268" s="540"/>
      <c r="AB268" s="488"/>
    </row>
    <row r="269" spans="1:28">
      <c r="A269" s="493" t="str">
        <f>T(A208)</f>
        <v/>
      </c>
      <c r="B269" s="494"/>
      <c r="C269" s="96" t="str">
        <f>T(C208)</f>
        <v>AA</v>
      </c>
      <c r="D269" s="99">
        <f>SUM(D208)</f>
        <v>3</v>
      </c>
      <c r="E269" s="495">
        <v>1</v>
      </c>
      <c r="F269" s="496"/>
      <c r="G269" s="495">
        <f>SUM(G208)</f>
        <v>0</v>
      </c>
      <c r="H269" s="499"/>
      <c r="I269" s="496"/>
      <c r="J269" s="501">
        <v>0</v>
      </c>
      <c r="K269" s="502"/>
      <c r="L269" s="503"/>
      <c r="M269" s="501">
        <v>0</v>
      </c>
      <c r="N269" s="502"/>
      <c r="O269" s="503"/>
      <c r="P269" s="501">
        <v>0</v>
      </c>
      <c r="Q269" s="502"/>
      <c r="R269" s="503"/>
      <c r="S269" s="501">
        <v>0</v>
      </c>
      <c r="T269" s="502"/>
      <c r="U269" s="503"/>
      <c r="V269" s="501">
        <v>0</v>
      </c>
      <c r="W269" s="502"/>
      <c r="X269" s="503"/>
      <c r="Y269" s="501">
        <v>0</v>
      </c>
      <c r="Z269" s="502"/>
      <c r="AA269" s="503"/>
      <c r="AB269" s="488"/>
    </row>
    <row r="270" spans="1:28">
      <c r="A270" s="507" t="str">
        <f>T(A209)</f>
        <v/>
      </c>
      <c r="B270" s="508"/>
      <c r="C270" s="508"/>
      <c r="D270" s="509"/>
      <c r="E270" s="497"/>
      <c r="F270" s="498"/>
      <c r="G270" s="497"/>
      <c r="H270" s="500"/>
      <c r="I270" s="498"/>
      <c r="J270" s="504"/>
      <c r="K270" s="505"/>
      <c r="L270" s="506"/>
      <c r="M270" s="504"/>
      <c r="N270" s="505"/>
      <c r="O270" s="506"/>
      <c r="P270" s="504"/>
      <c r="Q270" s="505"/>
      <c r="R270" s="506"/>
      <c r="S270" s="504"/>
      <c r="T270" s="505"/>
      <c r="U270" s="506"/>
      <c r="V270" s="504"/>
      <c r="W270" s="505"/>
      <c r="X270" s="506"/>
      <c r="Y270" s="504"/>
      <c r="Z270" s="505"/>
      <c r="AA270" s="506"/>
      <c r="AB270" s="488"/>
    </row>
    <row r="271" spans="1:28" ht="15" thickBot="1">
      <c r="A271" s="510"/>
      <c r="B271" s="511"/>
      <c r="C271" s="511"/>
      <c r="D271" s="512"/>
      <c r="E271" s="513">
        <f>SUM(E269)</f>
        <v>1</v>
      </c>
      <c r="F271" s="514"/>
      <c r="G271" s="515">
        <f>SUM(G269)</f>
        <v>0</v>
      </c>
      <c r="H271" s="513"/>
      <c r="I271" s="514"/>
      <c r="J271" s="515">
        <f>SUM((J269+M269+P269)/3)</f>
        <v>0</v>
      </c>
      <c r="K271" s="513"/>
      <c r="L271" s="513"/>
      <c r="M271" s="513"/>
      <c r="N271" s="513"/>
      <c r="O271" s="513"/>
      <c r="P271" s="513"/>
      <c r="Q271" s="513"/>
      <c r="R271" s="514"/>
      <c r="S271" s="515">
        <f>SUM(((S269*3)+V269+Y269)/5)</f>
        <v>0</v>
      </c>
      <c r="T271" s="513"/>
      <c r="U271" s="513"/>
      <c r="V271" s="513"/>
      <c r="W271" s="513"/>
      <c r="X271" s="513"/>
      <c r="Y271" s="513"/>
      <c r="Z271" s="513"/>
      <c r="AA271" s="542"/>
      <c r="AB271" s="489"/>
    </row>
    <row r="272" spans="1:28" ht="15" thickBot="1">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row>
    <row r="273" spans="1:28" ht="15" thickBot="1">
      <c r="A273" s="544" t="str">
        <f>T(A212)</f>
        <v/>
      </c>
      <c r="B273" s="544"/>
      <c r="C273" s="544"/>
      <c r="D273" s="545"/>
      <c r="E273" s="478" t="s">
        <v>5</v>
      </c>
      <c r="F273" s="479"/>
      <c r="G273" s="478" t="s">
        <v>159</v>
      </c>
      <c r="H273" s="482"/>
      <c r="I273" s="479"/>
      <c r="J273" s="484" t="s">
        <v>7</v>
      </c>
      <c r="K273" s="485"/>
      <c r="L273" s="485"/>
      <c r="M273" s="485"/>
      <c r="N273" s="485"/>
      <c r="O273" s="485"/>
      <c r="P273" s="485"/>
      <c r="Q273" s="485"/>
      <c r="R273" s="486"/>
      <c r="S273" s="484" t="s">
        <v>9</v>
      </c>
      <c r="T273" s="485"/>
      <c r="U273" s="485"/>
      <c r="V273" s="485"/>
      <c r="W273" s="485"/>
      <c r="X273" s="485"/>
      <c r="Y273" s="485"/>
      <c r="Z273" s="485"/>
      <c r="AA273" s="541"/>
      <c r="AB273" s="487">
        <f>SUM(((((J277+S277)/2)*G277)*E277))</f>
        <v>0</v>
      </c>
    </row>
    <row r="274" spans="1:28" ht="15.6">
      <c r="A274" s="516" t="str">
        <f>T(A254)</f>
        <v>Cyber Attack</v>
      </c>
      <c r="B274" s="517"/>
      <c r="C274" s="517"/>
      <c r="D274" s="518"/>
      <c r="E274" s="480"/>
      <c r="F274" s="481"/>
      <c r="G274" s="480"/>
      <c r="H274" s="483"/>
      <c r="I274" s="481"/>
      <c r="J274" s="490" t="s">
        <v>163</v>
      </c>
      <c r="K274" s="491"/>
      <c r="L274" s="492"/>
      <c r="M274" s="490" t="s">
        <v>165</v>
      </c>
      <c r="N274" s="491"/>
      <c r="O274" s="492"/>
      <c r="P274" s="490" t="s">
        <v>167</v>
      </c>
      <c r="Q274" s="491"/>
      <c r="R274" s="492"/>
      <c r="S274" s="490" t="s">
        <v>213</v>
      </c>
      <c r="T274" s="491"/>
      <c r="U274" s="492"/>
      <c r="V274" s="490" t="s">
        <v>219</v>
      </c>
      <c r="W274" s="491"/>
      <c r="X274" s="492"/>
      <c r="Y274" s="490" t="s">
        <v>225</v>
      </c>
      <c r="Z274" s="491"/>
      <c r="AA274" s="540"/>
      <c r="AB274" s="488"/>
    </row>
    <row r="275" spans="1:28">
      <c r="A275" s="493" t="str">
        <f>T(A214)</f>
        <v/>
      </c>
      <c r="B275" s="494"/>
      <c r="C275" s="96" t="str">
        <f>T(C214)</f>
        <v>AA</v>
      </c>
      <c r="D275" s="99">
        <f>SUM(D214)</f>
        <v>4</v>
      </c>
      <c r="E275" s="495">
        <v>1</v>
      </c>
      <c r="F275" s="496"/>
      <c r="G275" s="495">
        <f>SUM(G214)</f>
        <v>0</v>
      </c>
      <c r="H275" s="499"/>
      <c r="I275" s="496"/>
      <c r="J275" s="501">
        <v>0</v>
      </c>
      <c r="K275" s="502"/>
      <c r="L275" s="503"/>
      <c r="M275" s="501">
        <v>0</v>
      </c>
      <c r="N275" s="502"/>
      <c r="O275" s="503"/>
      <c r="P275" s="501">
        <v>0</v>
      </c>
      <c r="Q275" s="502"/>
      <c r="R275" s="503"/>
      <c r="S275" s="501">
        <v>0</v>
      </c>
      <c r="T275" s="502"/>
      <c r="U275" s="503"/>
      <c r="V275" s="501">
        <v>0</v>
      </c>
      <c r="W275" s="502"/>
      <c r="X275" s="503"/>
      <c r="Y275" s="501">
        <v>0</v>
      </c>
      <c r="Z275" s="502"/>
      <c r="AA275" s="503"/>
      <c r="AB275" s="488"/>
    </row>
    <row r="276" spans="1:28">
      <c r="A276" s="507" t="str">
        <f>T(A215)</f>
        <v/>
      </c>
      <c r="B276" s="508"/>
      <c r="C276" s="508"/>
      <c r="D276" s="509"/>
      <c r="E276" s="497"/>
      <c r="F276" s="498"/>
      <c r="G276" s="497"/>
      <c r="H276" s="500"/>
      <c r="I276" s="498"/>
      <c r="J276" s="504"/>
      <c r="K276" s="505"/>
      <c r="L276" s="506"/>
      <c r="M276" s="504"/>
      <c r="N276" s="505"/>
      <c r="O276" s="506"/>
      <c r="P276" s="504"/>
      <c r="Q276" s="505"/>
      <c r="R276" s="506"/>
      <c r="S276" s="504"/>
      <c r="T276" s="505"/>
      <c r="U276" s="506"/>
      <c r="V276" s="504"/>
      <c r="W276" s="505"/>
      <c r="X276" s="506"/>
      <c r="Y276" s="504"/>
      <c r="Z276" s="505"/>
      <c r="AA276" s="506"/>
      <c r="AB276" s="488"/>
    </row>
    <row r="277" spans="1:28" ht="15" thickBot="1">
      <c r="A277" s="510"/>
      <c r="B277" s="511"/>
      <c r="C277" s="511"/>
      <c r="D277" s="512"/>
      <c r="E277" s="513">
        <f>SUM(E275)</f>
        <v>1</v>
      </c>
      <c r="F277" s="514"/>
      <c r="G277" s="515">
        <f>SUM(G275)</f>
        <v>0</v>
      </c>
      <c r="H277" s="513"/>
      <c r="I277" s="514"/>
      <c r="J277" s="515">
        <f>SUM((J275+M275+P275)/3)</f>
        <v>0</v>
      </c>
      <c r="K277" s="513"/>
      <c r="L277" s="513"/>
      <c r="M277" s="513"/>
      <c r="N277" s="513"/>
      <c r="O277" s="513"/>
      <c r="P277" s="513"/>
      <c r="Q277" s="513"/>
      <c r="R277" s="514"/>
      <c r="S277" s="515">
        <f>SUM(((S275*3)+V275+Y275)/5)</f>
        <v>0</v>
      </c>
      <c r="T277" s="513"/>
      <c r="U277" s="513"/>
      <c r="V277" s="513"/>
      <c r="W277" s="513"/>
      <c r="X277" s="513"/>
      <c r="Y277" s="513"/>
      <c r="Z277" s="513"/>
      <c r="AA277" s="542"/>
      <c r="AB277" s="489"/>
    </row>
    <row r="278" spans="1:28" ht="15" thickBot="1">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row>
    <row r="279" spans="1:28" ht="15" thickBot="1">
      <c r="A279" s="544" t="str">
        <f>T(A218)</f>
        <v/>
      </c>
      <c r="B279" s="544"/>
      <c r="C279" s="544"/>
      <c r="D279" s="545"/>
      <c r="E279" s="478" t="s">
        <v>5</v>
      </c>
      <c r="F279" s="479"/>
      <c r="G279" s="478" t="s">
        <v>159</v>
      </c>
      <c r="H279" s="482"/>
      <c r="I279" s="479"/>
      <c r="J279" s="484" t="s">
        <v>7</v>
      </c>
      <c r="K279" s="485"/>
      <c r="L279" s="485"/>
      <c r="M279" s="485"/>
      <c r="N279" s="485"/>
      <c r="O279" s="485"/>
      <c r="P279" s="485"/>
      <c r="Q279" s="485"/>
      <c r="R279" s="486"/>
      <c r="S279" s="484" t="s">
        <v>9</v>
      </c>
      <c r="T279" s="485"/>
      <c r="U279" s="485"/>
      <c r="V279" s="485"/>
      <c r="W279" s="485"/>
      <c r="X279" s="485"/>
      <c r="Y279" s="485"/>
      <c r="Z279" s="485"/>
      <c r="AA279" s="541"/>
      <c r="AB279" s="487">
        <f>SUM(((((J283+S283)/2)*G283)*E283))</f>
        <v>0</v>
      </c>
    </row>
    <row r="280" spans="1:28" ht="15.6">
      <c r="A280" s="516" t="str">
        <f>T(A254)</f>
        <v>Cyber Attack</v>
      </c>
      <c r="B280" s="517"/>
      <c r="C280" s="517"/>
      <c r="D280" s="518"/>
      <c r="E280" s="480"/>
      <c r="F280" s="481"/>
      <c r="G280" s="480"/>
      <c r="H280" s="483"/>
      <c r="I280" s="481"/>
      <c r="J280" s="490" t="s">
        <v>163</v>
      </c>
      <c r="K280" s="491"/>
      <c r="L280" s="492"/>
      <c r="M280" s="490" t="s">
        <v>165</v>
      </c>
      <c r="N280" s="491"/>
      <c r="O280" s="492"/>
      <c r="P280" s="490" t="s">
        <v>167</v>
      </c>
      <c r="Q280" s="491"/>
      <c r="R280" s="492"/>
      <c r="S280" s="490" t="s">
        <v>213</v>
      </c>
      <c r="T280" s="491"/>
      <c r="U280" s="492"/>
      <c r="V280" s="490" t="s">
        <v>219</v>
      </c>
      <c r="W280" s="491"/>
      <c r="X280" s="492"/>
      <c r="Y280" s="490" t="s">
        <v>225</v>
      </c>
      <c r="Z280" s="491"/>
      <c r="AA280" s="540"/>
      <c r="AB280" s="488"/>
    </row>
    <row r="281" spans="1:28">
      <c r="A281" s="493" t="str">
        <f>T(A220)</f>
        <v/>
      </c>
      <c r="B281" s="494"/>
      <c r="C281" s="96" t="str">
        <f>T(C220)</f>
        <v>AA</v>
      </c>
      <c r="D281" s="99">
        <f>SUM(D220)</f>
        <v>5</v>
      </c>
      <c r="E281" s="495">
        <v>1</v>
      </c>
      <c r="F281" s="496"/>
      <c r="G281" s="495">
        <f>SUM(G220)</f>
        <v>0</v>
      </c>
      <c r="H281" s="499"/>
      <c r="I281" s="496"/>
      <c r="J281" s="501">
        <v>0</v>
      </c>
      <c r="K281" s="502"/>
      <c r="L281" s="503"/>
      <c r="M281" s="501">
        <v>0</v>
      </c>
      <c r="N281" s="502"/>
      <c r="O281" s="503"/>
      <c r="P281" s="501">
        <v>0</v>
      </c>
      <c r="Q281" s="502"/>
      <c r="R281" s="503"/>
      <c r="S281" s="501">
        <v>0</v>
      </c>
      <c r="T281" s="502"/>
      <c r="U281" s="503"/>
      <c r="V281" s="501">
        <v>0</v>
      </c>
      <c r="W281" s="502"/>
      <c r="X281" s="503"/>
      <c r="Y281" s="501">
        <v>0</v>
      </c>
      <c r="Z281" s="502"/>
      <c r="AA281" s="503"/>
      <c r="AB281" s="488"/>
    </row>
    <row r="282" spans="1:28">
      <c r="A282" s="507" t="str">
        <f>T(A221)</f>
        <v/>
      </c>
      <c r="B282" s="508"/>
      <c r="C282" s="508"/>
      <c r="D282" s="509"/>
      <c r="E282" s="497"/>
      <c r="F282" s="498"/>
      <c r="G282" s="497"/>
      <c r="H282" s="500"/>
      <c r="I282" s="498"/>
      <c r="J282" s="504"/>
      <c r="K282" s="505"/>
      <c r="L282" s="506"/>
      <c r="M282" s="504"/>
      <c r="N282" s="505"/>
      <c r="O282" s="506"/>
      <c r="P282" s="504"/>
      <c r="Q282" s="505"/>
      <c r="R282" s="506"/>
      <c r="S282" s="504"/>
      <c r="T282" s="505"/>
      <c r="U282" s="506"/>
      <c r="V282" s="504"/>
      <c r="W282" s="505"/>
      <c r="X282" s="506"/>
      <c r="Y282" s="504"/>
      <c r="Z282" s="505"/>
      <c r="AA282" s="506"/>
      <c r="AB282" s="488"/>
    </row>
    <row r="283" spans="1:28" ht="15" thickBot="1">
      <c r="A283" s="510"/>
      <c r="B283" s="511"/>
      <c r="C283" s="511"/>
      <c r="D283" s="512"/>
      <c r="E283" s="513">
        <f>SUM(E281)</f>
        <v>1</v>
      </c>
      <c r="F283" s="514"/>
      <c r="G283" s="515">
        <f>SUM(G281)</f>
        <v>0</v>
      </c>
      <c r="H283" s="513"/>
      <c r="I283" s="514"/>
      <c r="J283" s="515">
        <f>SUM((J281+M281+P281)/3)</f>
        <v>0</v>
      </c>
      <c r="K283" s="513"/>
      <c r="L283" s="513"/>
      <c r="M283" s="513"/>
      <c r="N283" s="513"/>
      <c r="O283" s="513"/>
      <c r="P283" s="513"/>
      <c r="Q283" s="513"/>
      <c r="R283" s="514"/>
      <c r="S283" s="515">
        <f>SUM(((S281*3)+V281+Y281)/5)</f>
        <v>0</v>
      </c>
      <c r="T283" s="513"/>
      <c r="U283" s="513"/>
      <c r="V283" s="513"/>
      <c r="W283" s="513"/>
      <c r="X283" s="513"/>
      <c r="Y283" s="513"/>
      <c r="Z283" s="513"/>
      <c r="AA283" s="542"/>
      <c r="AB283" s="489"/>
    </row>
    <row r="284" spans="1:28" ht="15" thickBot="1">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row>
    <row r="285" spans="1:28" ht="15" thickBot="1">
      <c r="A285" s="544" t="str">
        <f>T(A224)</f>
        <v/>
      </c>
      <c r="B285" s="544"/>
      <c r="C285" s="544"/>
      <c r="D285" s="545"/>
      <c r="E285" s="478" t="s">
        <v>5</v>
      </c>
      <c r="F285" s="479"/>
      <c r="G285" s="478" t="s">
        <v>159</v>
      </c>
      <c r="H285" s="482"/>
      <c r="I285" s="479"/>
      <c r="J285" s="484" t="s">
        <v>7</v>
      </c>
      <c r="K285" s="485"/>
      <c r="L285" s="485"/>
      <c r="M285" s="485"/>
      <c r="N285" s="485"/>
      <c r="O285" s="485"/>
      <c r="P285" s="485"/>
      <c r="Q285" s="485"/>
      <c r="R285" s="486"/>
      <c r="S285" s="484" t="s">
        <v>9</v>
      </c>
      <c r="T285" s="485"/>
      <c r="U285" s="485"/>
      <c r="V285" s="485"/>
      <c r="W285" s="485"/>
      <c r="X285" s="485"/>
      <c r="Y285" s="485"/>
      <c r="Z285" s="485"/>
      <c r="AA285" s="541"/>
      <c r="AB285" s="487">
        <f>SUM(((((J289+S289)/2)*G289)*E289))</f>
        <v>0</v>
      </c>
    </row>
    <row r="286" spans="1:28" ht="15.6">
      <c r="A286" s="516" t="str">
        <f>T(A254)</f>
        <v>Cyber Attack</v>
      </c>
      <c r="B286" s="517"/>
      <c r="C286" s="517"/>
      <c r="D286" s="518"/>
      <c r="E286" s="480"/>
      <c r="F286" s="481"/>
      <c r="G286" s="480"/>
      <c r="H286" s="483"/>
      <c r="I286" s="481"/>
      <c r="J286" s="490" t="s">
        <v>163</v>
      </c>
      <c r="K286" s="491"/>
      <c r="L286" s="492"/>
      <c r="M286" s="490" t="s">
        <v>165</v>
      </c>
      <c r="N286" s="491"/>
      <c r="O286" s="492"/>
      <c r="P286" s="490" t="s">
        <v>167</v>
      </c>
      <c r="Q286" s="491"/>
      <c r="R286" s="492"/>
      <c r="S286" s="490" t="s">
        <v>213</v>
      </c>
      <c r="T286" s="491"/>
      <c r="U286" s="492"/>
      <c r="V286" s="490" t="s">
        <v>219</v>
      </c>
      <c r="W286" s="491"/>
      <c r="X286" s="492"/>
      <c r="Y286" s="490" t="s">
        <v>225</v>
      </c>
      <c r="Z286" s="491"/>
      <c r="AA286" s="540"/>
      <c r="AB286" s="488"/>
    </row>
    <row r="287" spans="1:28">
      <c r="A287" s="493" t="str">
        <f>T(A226)</f>
        <v/>
      </c>
      <c r="B287" s="494"/>
      <c r="C287" s="96" t="str">
        <f>T(C226)</f>
        <v>AA</v>
      </c>
      <c r="D287" s="99">
        <f>SUM(D226)</f>
        <v>6</v>
      </c>
      <c r="E287" s="495">
        <v>1</v>
      </c>
      <c r="F287" s="496"/>
      <c r="G287" s="495">
        <f>SUM(G226)</f>
        <v>0</v>
      </c>
      <c r="H287" s="499"/>
      <c r="I287" s="496"/>
      <c r="J287" s="501">
        <v>0</v>
      </c>
      <c r="K287" s="502"/>
      <c r="L287" s="503"/>
      <c r="M287" s="501">
        <v>0</v>
      </c>
      <c r="N287" s="502"/>
      <c r="O287" s="503"/>
      <c r="P287" s="501">
        <v>0</v>
      </c>
      <c r="Q287" s="502"/>
      <c r="R287" s="503"/>
      <c r="S287" s="501">
        <v>0</v>
      </c>
      <c r="T287" s="502"/>
      <c r="U287" s="503"/>
      <c r="V287" s="501">
        <v>0</v>
      </c>
      <c r="W287" s="502"/>
      <c r="X287" s="503"/>
      <c r="Y287" s="501">
        <v>0</v>
      </c>
      <c r="Z287" s="502"/>
      <c r="AA287" s="503"/>
      <c r="AB287" s="488"/>
    </row>
    <row r="288" spans="1:28">
      <c r="A288" s="507" t="str">
        <f>T(A227)</f>
        <v/>
      </c>
      <c r="B288" s="508"/>
      <c r="C288" s="508"/>
      <c r="D288" s="509"/>
      <c r="E288" s="497"/>
      <c r="F288" s="498"/>
      <c r="G288" s="497"/>
      <c r="H288" s="500"/>
      <c r="I288" s="498"/>
      <c r="J288" s="504"/>
      <c r="K288" s="505"/>
      <c r="L288" s="506"/>
      <c r="M288" s="504"/>
      <c r="N288" s="505"/>
      <c r="O288" s="506"/>
      <c r="P288" s="504"/>
      <c r="Q288" s="505"/>
      <c r="R288" s="506"/>
      <c r="S288" s="504"/>
      <c r="T288" s="505"/>
      <c r="U288" s="506"/>
      <c r="V288" s="504"/>
      <c r="W288" s="505"/>
      <c r="X288" s="506"/>
      <c r="Y288" s="504"/>
      <c r="Z288" s="505"/>
      <c r="AA288" s="506"/>
      <c r="AB288" s="488"/>
    </row>
    <row r="289" spans="1:28" ht="15" thickBot="1">
      <c r="A289" s="510"/>
      <c r="B289" s="511"/>
      <c r="C289" s="511"/>
      <c r="D289" s="512"/>
      <c r="E289" s="513">
        <f>SUM(E287)</f>
        <v>1</v>
      </c>
      <c r="F289" s="514"/>
      <c r="G289" s="515">
        <f>SUM(G287)</f>
        <v>0</v>
      </c>
      <c r="H289" s="513"/>
      <c r="I289" s="514"/>
      <c r="J289" s="515">
        <f>SUM((J287+M287+P287)/3)</f>
        <v>0</v>
      </c>
      <c r="K289" s="513"/>
      <c r="L289" s="513"/>
      <c r="M289" s="513"/>
      <c r="N289" s="513"/>
      <c r="O289" s="513"/>
      <c r="P289" s="513"/>
      <c r="Q289" s="513"/>
      <c r="R289" s="514"/>
      <c r="S289" s="515">
        <f>SUM(((S287*3)+V287+Y287)/5)</f>
        <v>0</v>
      </c>
      <c r="T289" s="513"/>
      <c r="U289" s="513"/>
      <c r="V289" s="513"/>
      <c r="W289" s="513"/>
      <c r="X289" s="513"/>
      <c r="Y289" s="513"/>
      <c r="Z289" s="513"/>
      <c r="AA289" s="542"/>
      <c r="AB289" s="489"/>
    </row>
    <row r="290" spans="1:28" ht="15" thickBot="1">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row>
    <row r="291" spans="1:28" ht="15" thickBot="1">
      <c r="A291" s="544" t="str">
        <f>T(A230)</f>
        <v/>
      </c>
      <c r="B291" s="544"/>
      <c r="C291" s="544"/>
      <c r="D291" s="545"/>
      <c r="E291" s="478" t="s">
        <v>5</v>
      </c>
      <c r="F291" s="479"/>
      <c r="G291" s="478" t="s">
        <v>159</v>
      </c>
      <c r="H291" s="482"/>
      <c r="I291" s="479"/>
      <c r="J291" s="484" t="s">
        <v>7</v>
      </c>
      <c r="K291" s="485"/>
      <c r="L291" s="485"/>
      <c r="M291" s="485"/>
      <c r="N291" s="485"/>
      <c r="O291" s="485"/>
      <c r="P291" s="485"/>
      <c r="Q291" s="485"/>
      <c r="R291" s="486"/>
      <c r="S291" s="484" t="s">
        <v>9</v>
      </c>
      <c r="T291" s="485"/>
      <c r="U291" s="485"/>
      <c r="V291" s="485"/>
      <c r="W291" s="485"/>
      <c r="X291" s="485"/>
      <c r="Y291" s="485"/>
      <c r="Z291" s="485"/>
      <c r="AA291" s="541"/>
      <c r="AB291" s="487">
        <f>SUM(((((J295+S295)/2)*G295)*E295))</f>
        <v>0</v>
      </c>
    </row>
    <row r="292" spans="1:28" ht="15.6">
      <c r="A292" s="516" t="str">
        <f>T(A254)</f>
        <v>Cyber Attack</v>
      </c>
      <c r="B292" s="517"/>
      <c r="C292" s="517"/>
      <c r="D292" s="518"/>
      <c r="E292" s="480"/>
      <c r="F292" s="481"/>
      <c r="G292" s="480"/>
      <c r="H292" s="483"/>
      <c r="I292" s="481"/>
      <c r="J292" s="490" t="s">
        <v>163</v>
      </c>
      <c r="K292" s="491"/>
      <c r="L292" s="492"/>
      <c r="M292" s="490" t="s">
        <v>165</v>
      </c>
      <c r="N292" s="491"/>
      <c r="O292" s="492"/>
      <c r="P292" s="490" t="s">
        <v>167</v>
      </c>
      <c r="Q292" s="491"/>
      <c r="R292" s="492"/>
      <c r="S292" s="490" t="s">
        <v>213</v>
      </c>
      <c r="T292" s="491"/>
      <c r="U292" s="492"/>
      <c r="V292" s="490" t="s">
        <v>219</v>
      </c>
      <c r="W292" s="491"/>
      <c r="X292" s="492"/>
      <c r="Y292" s="490" t="s">
        <v>225</v>
      </c>
      <c r="Z292" s="491"/>
      <c r="AA292" s="540"/>
      <c r="AB292" s="488"/>
    </row>
    <row r="293" spans="1:28">
      <c r="A293" s="493" t="str">
        <f>T(A232)</f>
        <v/>
      </c>
      <c r="B293" s="494"/>
      <c r="C293" s="96" t="str">
        <f>T(C232)</f>
        <v>AA</v>
      </c>
      <c r="D293" s="99">
        <f>SUM(D232)</f>
        <v>7</v>
      </c>
      <c r="E293" s="495">
        <v>1</v>
      </c>
      <c r="F293" s="496"/>
      <c r="G293" s="495">
        <f>SUM(G232)</f>
        <v>0</v>
      </c>
      <c r="H293" s="499"/>
      <c r="I293" s="496"/>
      <c r="J293" s="501">
        <v>0</v>
      </c>
      <c r="K293" s="502"/>
      <c r="L293" s="503"/>
      <c r="M293" s="501">
        <v>0</v>
      </c>
      <c r="N293" s="502"/>
      <c r="O293" s="503"/>
      <c r="P293" s="501">
        <v>0</v>
      </c>
      <c r="Q293" s="502"/>
      <c r="R293" s="503"/>
      <c r="S293" s="501">
        <v>0</v>
      </c>
      <c r="T293" s="502"/>
      <c r="U293" s="503"/>
      <c r="V293" s="501">
        <v>0</v>
      </c>
      <c r="W293" s="502"/>
      <c r="X293" s="503"/>
      <c r="Y293" s="501">
        <v>0</v>
      </c>
      <c r="Z293" s="502"/>
      <c r="AA293" s="503"/>
      <c r="AB293" s="488"/>
    </row>
    <row r="294" spans="1:28">
      <c r="A294" s="507" t="str">
        <f>T(A233)</f>
        <v/>
      </c>
      <c r="B294" s="508"/>
      <c r="C294" s="508"/>
      <c r="D294" s="509"/>
      <c r="E294" s="497"/>
      <c r="F294" s="498"/>
      <c r="G294" s="497"/>
      <c r="H294" s="500"/>
      <c r="I294" s="498"/>
      <c r="J294" s="504"/>
      <c r="K294" s="505"/>
      <c r="L294" s="506"/>
      <c r="M294" s="504"/>
      <c r="N294" s="505"/>
      <c r="O294" s="506"/>
      <c r="P294" s="504"/>
      <c r="Q294" s="505"/>
      <c r="R294" s="506"/>
      <c r="S294" s="504"/>
      <c r="T294" s="505"/>
      <c r="U294" s="506"/>
      <c r="V294" s="504"/>
      <c r="W294" s="505"/>
      <c r="X294" s="506"/>
      <c r="Y294" s="504"/>
      <c r="Z294" s="505"/>
      <c r="AA294" s="506"/>
      <c r="AB294" s="488"/>
    </row>
    <row r="295" spans="1:28" ht="15" thickBot="1">
      <c r="A295" s="510"/>
      <c r="B295" s="511"/>
      <c r="C295" s="511"/>
      <c r="D295" s="512"/>
      <c r="E295" s="513">
        <f>SUM(E293)</f>
        <v>1</v>
      </c>
      <c r="F295" s="514"/>
      <c r="G295" s="515">
        <f>SUM(G293)</f>
        <v>0</v>
      </c>
      <c r="H295" s="513"/>
      <c r="I295" s="514"/>
      <c r="J295" s="515">
        <f>SUM((J293+M293+P293)/3)</f>
        <v>0</v>
      </c>
      <c r="K295" s="513"/>
      <c r="L295" s="513"/>
      <c r="M295" s="513"/>
      <c r="N295" s="513"/>
      <c r="O295" s="513"/>
      <c r="P295" s="513"/>
      <c r="Q295" s="513"/>
      <c r="R295" s="514"/>
      <c r="S295" s="515">
        <f>SUM(((S293*3)+V293+Y293)/5)</f>
        <v>0</v>
      </c>
      <c r="T295" s="513"/>
      <c r="U295" s="513"/>
      <c r="V295" s="513"/>
      <c r="W295" s="513"/>
      <c r="X295" s="513"/>
      <c r="Y295" s="513"/>
      <c r="Z295" s="513"/>
      <c r="AA295" s="542"/>
      <c r="AB295" s="489"/>
    </row>
    <row r="296" spans="1:28" ht="15" thickBot="1">
      <c r="J296" s="100"/>
      <c r="K296" s="100"/>
      <c r="L296" s="100"/>
      <c r="M296" s="100"/>
      <c r="N296" s="100"/>
      <c r="O296" s="100"/>
      <c r="P296" s="100"/>
      <c r="Q296" s="100"/>
      <c r="R296" s="100"/>
      <c r="S296" s="100"/>
      <c r="T296" s="100"/>
      <c r="U296" s="100"/>
      <c r="V296" s="100"/>
      <c r="W296" s="100"/>
      <c r="X296" s="100"/>
      <c r="Y296" s="100"/>
      <c r="Z296" s="100"/>
      <c r="AA296" s="100"/>
    </row>
    <row r="297" spans="1:28" ht="15" thickBot="1">
      <c r="A297" s="544" t="str">
        <f>T(A236)</f>
        <v/>
      </c>
      <c r="B297" s="544"/>
      <c r="C297" s="544"/>
      <c r="D297" s="545"/>
      <c r="E297" s="478" t="s">
        <v>5</v>
      </c>
      <c r="F297" s="479"/>
      <c r="G297" s="478" t="s">
        <v>159</v>
      </c>
      <c r="H297" s="482"/>
      <c r="I297" s="479"/>
      <c r="J297" s="484" t="s">
        <v>7</v>
      </c>
      <c r="K297" s="485"/>
      <c r="L297" s="485"/>
      <c r="M297" s="485"/>
      <c r="N297" s="485"/>
      <c r="O297" s="485"/>
      <c r="P297" s="485"/>
      <c r="Q297" s="485"/>
      <c r="R297" s="486"/>
      <c r="S297" s="484" t="s">
        <v>9</v>
      </c>
      <c r="T297" s="485"/>
      <c r="U297" s="485"/>
      <c r="V297" s="485"/>
      <c r="W297" s="485"/>
      <c r="X297" s="485"/>
      <c r="Y297" s="485"/>
      <c r="Z297" s="485"/>
      <c r="AA297" s="541"/>
      <c r="AB297" s="487">
        <f>SUM(((((J301+S301)/2)*G301)*E301))</f>
        <v>0</v>
      </c>
    </row>
    <row r="298" spans="1:28" ht="15.6">
      <c r="A298" s="516" t="str">
        <f>T(A254)</f>
        <v>Cyber Attack</v>
      </c>
      <c r="B298" s="517"/>
      <c r="C298" s="517"/>
      <c r="D298" s="518"/>
      <c r="E298" s="480"/>
      <c r="F298" s="481"/>
      <c r="G298" s="480"/>
      <c r="H298" s="483"/>
      <c r="I298" s="481"/>
      <c r="J298" s="490" t="s">
        <v>163</v>
      </c>
      <c r="K298" s="491"/>
      <c r="L298" s="492"/>
      <c r="M298" s="490" t="s">
        <v>165</v>
      </c>
      <c r="N298" s="491"/>
      <c r="O298" s="492"/>
      <c r="P298" s="490" t="s">
        <v>167</v>
      </c>
      <c r="Q298" s="491"/>
      <c r="R298" s="492"/>
      <c r="S298" s="490" t="s">
        <v>213</v>
      </c>
      <c r="T298" s="491"/>
      <c r="U298" s="492"/>
      <c r="V298" s="490" t="s">
        <v>219</v>
      </c>
      <c r="W298" s="491"/>
      <c r="X298" s="492"/>
      <c r="Y298" s="490" t="s">
        <v>225</v>
      </c>
      <c r="Z298" s="491"/>
      <c r="AA298" s="540"/>
      <c r="AB298" s="488"/>
    </row>
    <row r="299" spans="1:28">
      <c r="A299" s="493" t="str">
        <f>T(A238)</f>
        <v/>
      </c>
      <c r="B299" s="494"/>
      <c r="C299" s="96" t="str">
        <f>T(C238)</f>
        <v>AA</v>
      </c>
      <c r="D299" s="99">
        <f>SUM(D238)</f>
        <v>8</v>
      </c>
      <c r="E299" s="495">
        <v>1</v>
      </c>
      <c r="F299" s="496"/>
      <c r="G299" s="495">
        <f>SUM(G238)</f>
        <v>0</v>
      </c>
      <c r="H299" s="499"/>
      <c r="I299" s="496"/>
      <c r="J299" s="501">
        <v>0</v>
      </c>
      <c r="K299" s="502"/>
      <c r="L299" s="503"/>
      <c r="M299" s="501">
        <v>0</v>
      </c>
      <c r="N299" s="502"/>
      <c r="O299" s="503"/>
      <c r="P299" s="501">
        <v>0</v>
      </c>
      <c r="Q299" s="502"/>
      <c r="R299" s="503"/>
      <c r="S299" s="501">
        <v>0</v>
      </c>
      <c r="T299" s="502"/>
      <c r="U299" s="503"/>
      <c r="V299" s="501">
        <v>0</v>
      </c>
      <c r="W299" s="502"/>
      <c r="X299" s="503"/>
      <c r="Y299" s="501">
        <v>0</v>
      </c>
      <c r="Z299" s="502"/>
      <c r="AA299" s="503"/>
      <c r="AB299" s="488"/>
    </row>
    <row r="300" spans="1:28">
      <c r="A300" s="507" t="str">
        <f>T(A239)</f>
        <v/>
      </c>
      <c r="B300" s="508"/>
      <c r="C300" s="508"/>
      <c r="D300" s="509"/>
      <c r="E300" s="497"/>
      <c r="F300" s="498"/>
      <c r="G300" s="497"/>
      <c r="H300" s="500"/>
      <c r="I300" s="498"/>
      <c r="J300" s="504"/>
      <c r="K300" s="505"/>
      <c r="L300" s="506"/>
      <c r="M300" s="504"/>
      <c r="N300" s="505"/>
      <c r="O300" s="506"/>
      <c r="P300" s="504"/>
      <c r="Q300" s="505"/>
      <c r="R300" s="506"/>
      <c r="S300" s="504"/>
      <c r="T300" s="505"/>
      <c r="U300" s="506"/>
      <c r="V300" s="504"/>
      <c r="W300" s="505"/>
      <c r="X300" s="506"/>
      <c r="Y300" s="504"/>
      <c r="Z300" s="505"/>
      <c r="AA300" s="506"/>
      <c r="AB300" s="488"/>
    </row>
    <row r="301" spans="1:28" ht="15" thickBot="1">
      <c r="A301" s="510"/>
      <c r="B301" s="511"/>
      <c r="C301" s="511"/>
      <c r="D301" s="512"/>
      <c r="E301" s="513">
        <f>SUM(E299)</f>
        <v>1</v>
      </c>
      <c r="F301" s="514"/>
      <c r="G301" s="515">
        <f>SUM(G299)</f>
        <v>0</v>
      </c>
      <c r="H301" s="513"/>
      <c r="I301" s="514"/>
      <c r="J301" s="515">
        <f>SUM((J299+M299+P299)/3)</f>
        <v>0</v>
      </c>
      <c r="K301" s="513"/>
      <c r="L301" s="513"/>
      <c r="M301" s="513"/>
      <c r="N301" s="513"/>
      <c r="O301" s="513"/>
      <c r="P301" s="513"/>
      <c r="Q301" s="513"/>
      <c r="R301" s="514"/>
      <c r="S301" s="515">
        <f>SUM(((S299*3)+V299+Y299)/5)</f>
        <v>0</v>
      </c>
      <c r="T301" s="513"/>
      <c r="U301" s="513"/>
      <c r="V301" s="513"/>
      <c r="W301" s="513"/>
      <c r="X301" s="513"/>
      <c r="Y301" s="513"/>
      <c r="Z301" s="513"/>
      <c r="AA301" s="542"/>
      <c r="AB301" s="489"/>
    </row>
    <row r="302" spans="1:28" ht="15" thickBot="1">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row>
    <row r="303" spans="1:28" ht="15" thickBot="1">
      <c r="A303" s="544" t="str">
        <f>T(A242)</f>
        <v/>
      </c>
      <c r="B303" s="544"/>
      <c r="C303" s="544"/>
      <c r="D303" s="545"/>
      <c r="E303" s="478" t="s">
        <v>5</v>
      </c>
      <c r="F303" s="479"/>
      <c r="G303" s="478" t="s">
        <v>159</v>
      </c>
      <c r="H303" s="482"/>
      <c r="I303" s="479"/>
      <c r="J303" s="484" t="s">
        <v>7</v>
      </c>
      <c r="K303" s="485"/>
      <c r="L303" s="485"/>
      <c r="M303" s="485"/>
      <c r="N303" s="485"/>
      <c r="O303" s="485"/>
      <c r="P303" s="485"/>
      <c r="Q303" s="485"/>
      <c r="R303" s="486"/>
      <c r="S303" s="484" t="s">
        <v>9</v>
      </c>
      <c r="T303" s="485"/>
      <c r="U303" s="485"/>
      <c r="V303" s="485"/>
      <c r="W303" s="485"/>
      <c r="X303" s="485"/>
      <c r="Y303" s="485"/>
      <c r="Z303" s="485"/>
      <c r="AA303" s="541"/>
      <c r="AB303" s="487">
        <f>SUM(((((J307+S307)/2)*G307)*E307))</f>
        <v>0</v>
      </c>
    </row>
    <row r="304" spans="1:28" ht="15.6">
      <c r="A304" s="516" t="str">
        <f>T(A254)</f>
        <v>Cyber Attack</v>
      </c>
      <c r="B304" s="517"/>
      <c r="C304" s="517"/>
      <c r="D304" s="518"/>
      <c r="E304" s="480"/>
      <c r="F304" s="481"/>
      <c r="G304" s="480"/>
      <c r="H304" s="483"/>
      <c r="I304" s="481"/>
      <c r="J304" s="490" t="s">
        <v>163</v>
      </c>
      <c r="K304" s="491"/>
      <c r="L304" s="492"/>
      <c r="M304" s="490" t="s">
        <v>165</v>
      </c>
      <c r="N304" s="491"/>
      <c r="O304" s="492"/>
      <c r="P304" s="490" t="s">
        <v>167</v>
      </c>
      <c r="Q304" s="491"/>
      <c r="R304" s="492"/>
      <c r="S304" s="490" t="s">
        <v>213</v>
      </c>
      <c r="T304" s="491"/>
      <c r="U304" s="492"/>
      <c r="V304" s="490" t="s">
        <v>219</v>
      </c>
      <c r="W304" s="491"/>
      <c r="X304" s="492"/>
      <c r="Y304" s="490" t="s">
        <v>225</v>
      </c>
      <c r="Z304" s="491"/>
      <c r="AA304" s="540"/>
      <c r="AB304" s="488"/>
    </row>
    <row r="305" spans="1:28">
      <c r="A305" s="493" t="str">
        <f>T(A244)</f>
        <v/>
      </c>
      <c r="B305" s="494"/>
      <c r="C305" s="96" t="str">
        <f>T(C244)</f>
        <v>AA</v>
      </c>
      <c r="D305" s="99">
        <f>SUM(D244)</f>
        <v>9</v>
      </c>
      <c r="E305" s="495">
        <v>1</v>
      </c>
      <c r="F305" s="496"/>
      <c r="G305" s="495">
        <f>SUM(G244)</f>
        <v>0</v>
      </c>
      <c r="H305" s="499"/>
      <c r="I305" s="496"/>
      <c r="J305" s="501">
        <v>0</v>
      </c>
      <c r="K305" s="502"/>
      <c r="L305" s="503"/>
      <c r="M305" s="501">
        <v>0</v>
      </c>
      <c r="N305" s="502"/>
      <c r="O305" s="503"/>
      <c r="P305" s="501">
        <v>0</v>
      </c>
      <c r="Q305" s="502"/>
      <c r="R305" s="503"/>
      <c r="S305" s="501">
        <v>0</v>
      </c>
      <c r="T305" s="502"/>
      <c r="U305" s="503"/>
      <c r="V305" s="501">
        <v>0</v>
      </c>
      <c r="W305" s="502"/>
      <c r="X305" s="503"/>
      <c r="Y305" s="501">
        <v>0</v>
      </c>
      <c r="Z305" s="502"/>
      <c r="AA305" s="503"/>
      <c r="AB305" s="488"/>
    </row>
    <row r="306" spans="1:28">
      <c r="A306" s="507" t="str">
        <f>T(A245)</f>
        <v/>
      </c>
      <c r="B306" s="508"/>
      <c r="C306" s="508"/>
      <c r="D306" s="509"/>
      <c r="E306" s="497"/>
      <c r="F306" s="498"/>
      <c r="G306" s="497"/>
      <c r="H306" s="500"/>
      <c r="I306" s="498"/>
      <c r="J306" s="504"/>
      <c r="K306" s="505"/>
      <c r="L306" s="506"/>
      <c r="M306" s="504"/>
      <c r="N306" s="505"/>
      <c r="O306" s="506"/>
      <c r="P306" s="504"/>
      <c r="Q306" s="505"/>
      <c r="R306" s="506"/>
      <c r="S306" s="504"/>
      <c r="T306" s="505"/>
      <c r="U306" s="506"/>
      <c r="V306" s="504"/>
      <c r="W306" s="505"/>
      <c r="X306" s="506"/>
      <c r="Y306" s="504"/>
      <c r="Z306" s="505"/>
      <c r="AA306" s="506"/>
      <c r="AB306" s="488"/>
    </row>
    <row r="307" spans="1:28" ht="15" thickBot="1">
      <c r="A307" s="510"/>
      <c r="B307" s="511"/>
      <c r="C307" s="511"/>
      <c r="D307" s="512"/>
      <c r="E307" s="513">
        <f>SUM(E305)</f>
        <v>1</v>
      </c>
      <c r="F307" s="514"/>
      <c r="G307" s="515">
        <f>SUM(G305)</f>
        <v>0</v>
      </c>
      <c r="H307" s="513"/>
      <c r="I307" s="514"/>
      <c r="J307" s="515">
        <f>SUM((J305+M305+P305)/3)</f>
        <v>0</v>
      </c>
      <c r="K307" s="513"/>
      <c r="L307" s="513"/>
      <c r="M307" s="513"/>
      <c r="N307" s="513"/>
      <c r="O307" s="513"/>
      <c r="P307" s="513"/>
      <c r="Q307" s="513"/>
      <c r="R307" s="514"/>
      <c r="S307" s="515">
        <f>SUM(((S305*3)+V305+Y305)/5)</f>
        <v>0</v>
      </c>
      <c r="T307" s="513"/>
      <c r="U307" s="513"/>
      <c r="V307" s="513"/>
      <c r="W307" s="513"/>
      <c r="X307" s="513"/>
      <c r="Y307" s="513"/>
      <c r="Z307" s="513"/>
      <c r="AA307" s="542"/>
      <c r="AB307" s="489"/>
    </row>
    <row r="308" spans="1:28" ht="15" thickBot="1">
      <c r="J308" s="100"/>
      <c r="K308" s="100"/>
      <c r="L308" s="100"/>
      <c r="M308" s="100"/>
      <c r="N308" s="100"/>
      <c r="O308" s="100"/>
      <c r="P308" s="100"/>
      <c r="Q308" s="100"/>
      <c r="R308" s="100"/>
      <c r="S308" s="100"/>
      <c r="T308" s="100"/>
      <c r="U308" s="100"/>
      <c r="V308" s="100"/>
      <c r="W308" s="100"/>
      <c r="X308" s="100"/>
      <c r="Y308" s="100"/>
      <c r="Z308" s="100"/>
      <c r="AA308" s="100"/>
    </row>
    <row r="309" spans="1:28" ht="15" thickBot="1">
      <c r="A309" s="544" t="str">
        <f>T(A248)</f>
        <v/>
      </c>
      <c r="B309" s="544"/>
      <c r="C309" s="544"/>
      <c r="D309" s="545"/>
      <c r="E309" s="478" t="s">
        <v>5</v>
      </c>
      <c r="F309" s="479"/>
      <c r="G309" s="478" t="s">
        <v>159</v>
      </c>
      <c r="H309" s="482"/>
      <c r="I309" s="479"/>
      <c r="J309" s="484" t="s">
        <v>7</v>
      </c>
      <c r="K309" s="485"/>
      <c r="L309" s="485"/>
      <c r="M309" s="485"/>
      <c r="N309" s="485"/>
      <c r="O309" s="485"/>
      <c r="P309" s="485"/>
      <c r="Q309" s="485"/>
      <c r="R309" s="486"/>
      <c r="S309" s="484" t="s">
        <v>9</v>
      </c>
      <c r="T309" s="485"/>
      <c r="U309" s="485"/>
      <c r="V309" s="485"/>
      <c r="W309" s="485"/>
      <c r="X309" s="485"/>
      <c r="Y309" s="485"/>
      <c r="Z309" s="485"/>
      <c r="AA309" s="541"/>
      <c r="AB309" s="487">
        <f>SUM(((((J313+S313)/2)*G313)*E313))</f>
        <v>0</v>
      </c>
    </row>
    <row r="310" spans="1:28" ht="15.6">
      <c r="A310" s="516" t="str">
        <f>T(A254)</f>
        <v>Cyber Attack</v>
      </c>
      <c r="B310" s="517"/>
      <c r="C310" s="517"/>
      <c r="D310" s="518"/>
      <c r="E310" s="480"/>
      <c r="F310" s="481"/>
      <c r="G310" s="480"/>
      <c r="H310" s="483"/>
      <c r="I310" s="481"/>
      <c r="J310" s="490" t="s">
        <v>163</v>
      </c>
      <c r="K310" s="491"/>
      <c r="L310" s="492"/>
      <c r="M310" s="490" t="s">
        <v>165</v>
      </c>
      <c r="N310" s="491"/>
      <c r="O310" s="492"/>
      <c r="P310" s="490" t="s">
        <v>167</v>
      </c>
      <c r="Q310" s="491"/>
      <c r="R310" s="492"/>
      <c r="S310" s="490" t="s">
        <v>213</v>
      </c>
      <c r="T310" s="491"/>
      <c r="U310" s="492"/>
      <c r="V310" s="490" t="s">
        <v>219</v>
      </c>
      <c r="W310" s="491"/>
      <c r="X310" s="492"/>
      <c r="Y310" s="490" t="s">
        <v>225</v>
      </c>
      <c r="Z310" s="491"/>
      <c r="AA310" s="540"/>
      <c r="AB310" s="488"/>
    </row>
    <row r="311" spans="1:28">
      <c r="A311" s="493" t="str">
        <f>T(A250)</f>
        <v/>
      </c>
      <c r="B311" s="494"/>
      <c r="C311" s="96" t="str">
        <f>T(C250)</f>
        <v>AA</v>
      </c>
      <c r="D311" s="99">
        <f>SUM(D250)</f>
        <v>10</v>
      </c>
      <c r="E311" s="495">
        <v>1</v>
      </c>
      <c r="F311" s="496"/>
      <c r="G311" s="495">
        <f>SUM(G250)</f>
        <v>0</v>
      </c>
      <c r="H311" s="499"/>
      <c r="I311" s="496"/>
      <c r="J311" s="501">
        <v>0</v>
      </c>
      <c r="K311" s="502"/>
      <c r="L311" s="503"/>
      <c r="M311" s="501">
        <v>0</v>
      </c>
      <c r="N311" s="502"/>
      <c r="O311" s="503"/>
      <c r="P311" s="501">
        <v>0</v>
      </c>
      <c r="Q311" s="502"/>
      <c r="R311" s="503"/>
      <c r="S311" s="501">
        <v>0</v>
      </c>
      <c r="T311" s="502"/>
      <c r="U311" s="503"/>
      <c r="V311" s="501">
        <v>0</v>
      </c>
      <c r="W311" s="502"/>
      <c r="X311" s="503"/>
      <c r="Y311" s="501">
        <v>0</v>
      </c>
      <c r="Z311" s="502"/>
      <c r="AA311" s="503"/>
      <c r="AB311" s="488"/>
    </row>
    <row r="312" spans="1:28">
      <c r="A312" s="507" t="str">
        <f>T(A251)</f>
        <v/>
      </c>
      <c r="B312" s="508"/>
      <c r="C312" s="508"/>
      <c r="D312" s="509"/>
      <c r="E312" s="497"/>
      <c r="F312" s="498"/>
      <c r="G312" s="497"/>
      <c r="H312" s="500"/>
      <c r="I312" s="498"/>
      <c r="J312" s="504"/>
      <c r="K312" s="505"/>
      <c r="L312" s="506"/>
      <c r="M312" s="504"/>
      <c r="N312" s="505"/>
      <c r="O312" s="506"/>
      <c r="P312" s="504"/>
      <c r="Q312" s="505"/>
      <c r="R312" s="506"/>
      <c r="S312" s="504"/>
      <c r="T312" s="505"/>
      <c r="U312" s="506"/>
      <c r="V312" s="504"/>
      <c r="W312" s="505"/>
      <c r="X312" s="506"/>
      <c r="Y312" s="504"/>
      <c r="Z312" s="505"/>
      <c r="AA312" s="506"/>
      <c r="AB312" s="488"/>
    </row>
    <row r="313" spans="1:28" ht="15" thickBot="1">
      <c r="A313" s="510"/>
      <c r="B313" s="511"/>
      <c r="C313" s="511"/>
      <c r="D313" s="512"/>
      <c r="E313" s="513">
        <f>SUM(E311)</f>
        <v>1</v>
      </c>
      <c r="F313" s="514"/>
      <c r="G313" s="515">
        <f>SUM(G311)</f>
        <v>0</v>
      </c>
      <c r="H313" s="513"/>
      <c r="I313" s="514"/>
      <c r="J313" s="515">
        <f>SUM((J311+M311+P311)/3)</f>
        <v>0</v>
      </c>
      <c r="K313" s="513"/>
      <c r="L313" s="513"/>
      <c r="M313" s="513"/>
      <c r="N313" s="513"/>
      <c r="O313" s="513"/>
      <c r="P313" s="513"/>
      <c r="Q313" s="513"/>
      <c r="R313" s="514"/>
      <c r="S313" s="515">
        <f>SUM(((S311*3)+V311+Y311)/5)</f>
        <v>0</v>
      </c>
      <c r="T313" s="513"/>
      <c r="U313" s="513"/>
      <c r="V313" s="513"/>
      <c r="W313" s="513"/>
      <c r="X313" s="513"/>
      <c r="Y313" s="513"/>
      <c r="Z313" s="513"/>
      <c r="AA313" s="542"/>
      <c r="AB313" s="489"/>
    </row>
    <row r="315" spans="1:28">
      <c r="A315" s="543" t="str">
        <f>T(Definitions!A24)</f>
        <v>Type 2 Incidents:  Secondary Effect Incidents</v>
      </c>
      <c r="B315" s="543"/>
      <c r="C315" s="543"/>
      <c r="D315" s="543"/>
      <c r="E315" s="543"/>
      <c r="F315" s="543"/>
      <c r="G315" s="543"/>
      <c r="H315" s="543"/>
      <c r="I315" s="543"/>
      <c r="J315" s="543"/>
      <c r="K315" s="543"/>
      <c r="L315" s="543"/>
      <c r="M315" s="543"/>
      <c r="N315" s="543"/>
      <c r="O315" s="543"/>
      <c r="P315" s="543"/>
      <c r="Q315" s="543"/>
      <c r="R315" s="543"/>
      <c r="S315" s="543"/>
      <c r="T315" s="543"/>
      <c r="U315" s="543"/>
      <c r="V315" s="543"/>
      <c r="W315" s="543"/>
      <c r="X315" s="543"/>
      <c r="Y315" s="543"/>
      <c r="Z315" s="543"/>
      <c r="AA315" s="543"/>
      <c r="AB315" s="543"/>
    </row>
    <row r="316" spans="1:28">
      <c r="A316" s="543"/>
      <c r="B316" s="543"/>
      <c r="C316" s="543"/>
      <c r="D316" s="543"/>
      <c r="E316" s="543"/>
      <c r="F316" s="543"/>
      <c r="G316" s="543"/>
      <c r="H316" s="543"/>
      <c r="I316" s="543"/>
      <c r="J316" s="543"/>
      <c r="K316" s="543"/>
      <c r="L316" s="543"/>
      <c r="M316" s="543"/>
      <c r="N316" s="543"/>
      <c r="O316" s="543"/>
      <c r="P316" s="543"/>
      <c r="Q316" s="543"/>
      <c r="R316" s="543"/>
      <c r="S316" s="543"/>
      <c r="T316" s="543"/>
      <c r="U316" s="543"/>
      <c r="V316" s="543"/>
      <c r="W316" s="543"/>
      <c r="X316" s="543"/>
      <c r="Y316" s="543"/>
      <c r="Z316" s="543"/>
      <c r="AA316" s="543"/>
      <c r="AB316" s="543"/>
    </row>
    <row r="318" spans="1:28" ht="31.5" thickBot="1">
      <c r="A318" s="522" t="str">
        <f>T(Definitions!D24)</f>
        <v>Natural Disaster</v>
      </c>
      <c r="B318" s="522"/>
      <c r="C318" s="522"/>
      <c r="D318" s="522"/>
      <c r="E318" s="522"/>
      <c r="F318" s="522"/>
      <c r="G318" s="522"/>
      <c r="H318" s="522"/>
      <c r="I318" s="522"/>
      <c r="J318" s="522"/>
      <c r="K318" s="522"/>
      <c r="L318" s="522"/>
      <c r="M318" s="522"/>
      <c r="N318" s="522"/>
      <c r="O318" s="522"/>
      <c r="P318" s="522"/>
      <c r="Q318" s="522"/>
      <c r="R318" s="522"/>
      <c r="S318" s="522"/>
      <c r="T318" s="522"/>
      <c r="U318" s="522"/>
      <c r="V318" s="522"/>
      <c r="W318" s="522"/>
      <c r="X318" s="522"/>
      <c r="Y318" s="522"/>
      <c r="Z318" s="522"/>
      <c r="AA318" s="522"/>
      <c r="AB318" s="522"/>
    </row>
    <row r="319" spans="1:28" ht="15" thickBot="1">
      <c r="A319" s="544" t="str">
        <f>T(A255)</f>
        <v/>
      </c>
      <c r="B319" s="544"/>
      <c r="C319" s="544"/>
      <c r="D319" s="545"/>
      <c r="E319" s="523" t="s">
        <v>5</v>
      </c>
      <c r="F319" s="524"/>
      <c r="G319" s="478" t="s">
        <v>159</v>
      </c>
      <c r="H319" s="482"/>
      <c r="I319" s="479"/>
      <c r="J319" s="484" t="s">
        <v>7</v>
      </c>
      <c r="K319" s="485"/>
      <c r="L319" s="485"/>
      <c r="M319" s="485"/>
      <c r="N319" s="485"/>
      <c r="O319" s="485"/>
      <c r="P319" s="485"/>
      <c r="Q319" s="485"/>
      <c r="R319" s="486"/>
      <c r="S319" s="484" t="s">
        <v>9</v>
      </c>
      <c r="T319" s="485"/>
      <c r="U319" s="485"/>
      <c r="V319" s="485"/>
      <c r="W319" s="485"/>
      <c r="X319" s="485"/>
      <c r="Y319" s="485"/>
      <c r="Z319" s="485"/>
      <c r="AA319" s="541"/>
      <c r="AB319" s="487">
        <f>SUM(((((J323+S323)/2)*G323)*E323))</f>
        <v>0</v>
      </c>
    </row>
    <row r="320" spans="1:28" ht="15.6">
      <c r="A320" s="516" t="str">
        <f>T(A318)</f>
        <v>Natural Disaster</v>
      </c>
      <c r="B320" s="517"/>
      <c r="C320" s="517"/>
      <c r="D320" s="518"/>
      <c r="E320" s="525"/>
      <c r="F320" s="526"/>
      <c r="G320" s="480"/>
      <c r="H320" s="483"/>
      <c r="I320" s="481"/>
      <c r="J320" s="490" t="s">
        <v>163</v>
      </c>
      <c r="K320" s="491"/>
      <c r="L320" s="492"/>
      <c r="M320" s="490" t="s">
        <v>165</v>
      </c>
      <c r="N320" s="491"/>
      <c r="O320" s="492"/>
      <c r="P320" s="490" t="s">
        <v>167</v>
      </c>
      <c r="Q320" s="491"/>
      <c r="R320" s="492"/>
      <c r="S320" s="490" t="s">
        <v>213</v>
      </c>
      <c r="T320" s="491"/>
      <c r="U320" s="492"/>
      <c r="V320" s="490" t="s">
        <v>219</v>
      </c>
      <c r="W320" s="491"/>
      <c r="X320" s="492"/>
      <c r="Y320" s="490" t="s">
        <v>225</v>
      </c>
      <c r="Z320" s="491"/>
      <c r="AA320" s="540"/>
      <c r="AB320" s="488"/>
    </row>
    <row r="321" spans="1:28">
      <c r="A321" s="493" t="str">
        <f>T(A257)</f>
        <v/>
      </c>
      <c r="B321" s="494"/>
      <c r="C321" s="96" t="str">
        <f>T(C257)</f>
        <v>AA</v>
      </c>
      <c r="D321" s="99">
        <f>SUM(D257)</f>
        <v>1</v>
      </c>
      <c r="E321" s="495">
        <v>1</v>
      </c>
      <c r="F321" s="496"/>
      <c r="G321" s="495">
        <f>SUM(G257)</f>
        <v>0</v>
      </c>
      <c r="H321" s="499"/>
      <c r="I321" s="496"/>
      <c r="J321" s="501">
        <v>0</v>
      </c>
      <c r="K321" s="502"/>
      <c r="L321" s="503"/>
      <c r="M321" s="501">
        <v>0</v>
      </c>
      <c r="N321" s="502"/>
      <c r="O321" s="503"/>
      <c r="P321" s="501">
        <v>0</v>
      </c>
      <c r="Q321" s="502"/>
      <c r="R321" s="503"/>
      <c r="S321" s="501">
        <v>0</v>
      </c>
      <c r="T321" s="502"/>
      <c r="U321" s="503"/>
      <c r="V321" s="501">
        <v>0</v>
      </c>
      <c r="W321" s="502"/>
      <c r="X321" s="503"/>
      <c r="Y321" s="501">
        <v>0</v>
      </c>
      <c r="Z321" s="502"/>
      <c r="AA321" s="503"/>
      <c r="AB321" s="488"/>
    </row>
    <row r="322" spans="1:28">
      <c r="A322" s="507" t="str">
        <f>T(A258)</f>
        <v/>
      </c>
      <c r="B322" s="508"/>
      <c r="C322" s="508"/>
      <c r="D322" s="509"/>
      <c r="E322" s="497"/>
      <c r="F322" s="498"/>
      <c r="G322" s="497"/>
      <c r="H322" s="500"/>
      <c r="I322" s="498"/>
      <c r="J322" s="504"/>
      <c r="K322" s="505"/>
      <c r="L322" s="506"/>
      <c r="M322" s="504"/>
      <c r="N322" s="505"/>
      <c r="O322" s="506"/>
      <c r="P322" s="504"/>
      <c r="Q322" s="505"/>
      <c r="R322" s="506"/>
      <c r="S322" s="504"/>
      <c r="T322" s="505"/>
      <c r="U322" s="506"/>
      <c r="V322" s="504"/>
      <c r="W322" s="505"/>
      <c r="X322" s="506"/>
      <c r="Y322" s="504"/>
      <c r="Z322" s="505"/>
      <c r="AA322" s="506"/>
      <c r="AB322" s="488"/>
    </row>
    <row r="323" spans="1:28" ht="15" thickBot="1">
      <c r="A323" s="510"/>
      <c r="B323" s="511"/>
      <c r="C323" s="511"/>
      <c r="D323" s="512"/>
      <c r="E323" s="513">
        <f>SUM(E321)</f>
        <v>1</v>
      </c>
      <c r="F323" s="514"/>
      <c r="G323" s="515">
        <f>SUM(G321)</f>
        <v>0</v>
      </c>
      <c r="H323" s="513"/>
      <c r="I323" s="514"/>
      <c r="J323" s="515">
        <f>SUM((J321+M321+P321)/3)</f>
        <v>0</v>
      </c>
      <c r="K323" s="513"/>
      <c r="L323" s="513"/>
      <c r="M323" s="513"/>
      <c r="N323" s="513"/>
      <c r="O323" s="513"/>
      <c r="P323" s="513"/>
      <c r="Q323" s="513"/>
      <c r="R323" s="514"/>
      <c r="S323" s="515">
        <f>SUM(((S321*3)+V321+Y321)/5)</f>
        <v>0</v>
      </c>
      <c r="T323" s="513"/>
      <c r="U323" s="513"/>
      <c r="V323" s="513"/>
      <c r="W323" s="513"/>
      <c r="X323" s="513"/>
      <c r="Y323" s="513"/>
      <c r="Z323" s="513"/>
      <c r="AA323" s="542"/>
      <c r="AB323" s="489"/>
    </row>
    <row r="324" spans="1:28" ht="15" thickBot="1">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row>
    <row r="325" spans="1:28" ht="15" thickBot="1">
      <c r="A325" s="544" t="str">
        <f>T(A261)</f>
        <v/>
      </c>
      <c r="B325" s="544"/>
      <c r="C325" s="544"/>
      <c r="D325" s="545"/>
      <c r="E325" s="478" t="s">
        <v>5</v>
      </c>
      <c r="F325" s="479"/>
      <c r="G325" s="478" t="s">
        <v>159</v>
      </c>
      <c r="H325" s="482"/>
      <c r="I325" s="479"/>
      <c r="J325" s="484" t="s">
        <v>7</v>
      </c>
      <c r="K325" s="485"/>
      <c r="L325" s="485"/>
      <c r="M325" s="485"/>
      <c r="N325" s="485"/>
      <c r="O325" s="485"/>
      <c r="P325" s="485"/>
      <c r="Q325" s="485"/>
      <c r="R325" s="486"/>
      <c r="S325" s="484" t="s">
        <v>9</v>
      </c>
      <c r="T325" s="485"/>
      <c r="U325" s="485"/>
      <c r="V325" s="485"/>
      <c r="W325" s="485"/>
      <c r="X325" s="485"/>
      <c r="Y325" s="485"/>
      <c r="Z325" s="485"/>
      <c r="AA325" s="541"/>
      <c r="AB325" s="487">
        <f>SUM(((((J329+S329)/2)*G329)*E329))</f>
        <v>0</v>
      </c>
    </row>
    <row r="326" spans="1:28" ht="15.6">
      <c r="A326" s="516" t="str">
        <f>T(A318)</f>
        <v>Natural Disaster</v>
      </c>
      <c r="B326" s="517"/>
      <c r="C326" s="517"/>
      <c r="D326" s="518"/>
      <c r="E326" s="480"/>
      <c r="F326" s="481"/>
      <c r="G326" s="480"/>
      <c r="H326" s="483"/>
      <c r="I326" s="481"/>
      <c r="J326" s="490" t="s">
        <v>163</v>
      </c>
      <c r="K326" s="491"/>
      <c r="L326" s="492"/>
      <c r="M326" s="490" t="s">
        <v>165</v>
      </c>
      <c r="N326" s="491"/>
      <c r="O326" s="492"/>
      <c r="P326" s="490" t="s">
        <v>167</v>
      </c>
      <c r="Q326" s="491"/>
      <c r="R326" s="492"/>
      <c r="S326" s="490" t="s">
        <v>213</v>
      </c>
      <c r="T326" s="491"/>
      <c r="U326" s="492"/>
      <c r="V326" s="490" t="s">
        <v>219</v>
      </c>
      <c r="W326" s="491"/>
      <c r="X326" s="492"/>
      <c r="Y326" s="490" t="s">
        <v>225</v>
      </c>
      <c r="Z326" s="491"/>
      <c r="AA326" s="540"/>
      <c r="AB326" s="488"/>
    </row>
    <row r="327" spans="1:28">
      <c r="A327" s="493" t="str">
        <f>T(A263)</f>
        <v/>
      </c>
      <c r="B327" s="494"/>
      <c r="C327" s="96" t="str">
        <f>T(C263)</f>
        <v>AA</v>
      </c>
      <c r="D327" s="99">
        <f>SUM(D263)</f>
        <v>2</v>
      </c>
      <c r="E327" s="495">
        <v>1</v>
      </c>
      <c r="F327" s="496"/>
      <c r="G327" s="495">
        <f>SUM(G263)</f>
        <v>0</v>
      </c>
      <c r="H327" s="499"/>
      <c r="I327" s="496"/>
      <c r="J327" s="501">
        <v>0</v>
      </c>
      <c r="K327" s="502"/>
      <c r="L327" s="503"/>
      <c r="M327" s="501">
        <v>0</v>
      </c>
      <c r="N327" s="502"/>
      <c r="O327" s="503"/>
      <c r="P327" s="501">
        <v>0</v>
      </c>
      <c r="Q327" s="502"/>
      <c r="R327" s="503"/>
      <c r="S327" s="501">
        <v>0</v>
      </c>
      <c r="T327" s="502"/>
      <c r="U327" s="503"/>
      <c r="V327" s="501">
        <v>0</v>
      </c>
      <c r="W327" s="502"/>
      <c r="X327" s="503"/>
      <c r="Y327" s="501">
        <v>0</v>
      </c>
      <c r="Z327" s="502"/>
      <c r="AA327" s="503"/>
      <c r="AB327" s="488"/>
    </row>
    <row r="328" spans="1:28">
      <c r="A328" s="507" t="str">
        <f>T(A264)</f>
        <v/>
      </c>
      <c r="B328" s="508"/>
      <c r="C328" s="508"/>
      <c r="D328" s="509"/>
      <c r="E328" s="497"/>
      <c r="F328" s="498"/>
      <c r="G328" s="497"/>
      <c r="H328" s="500"/>
      <c r="I328" s="498"/>
      <c r="J328" s="504"/>
      <c r="K328" s="505"/>
      <c r="L328" s="506"/>
      <c r="M328" s="504"/>
      <c r="N328" s="505"/>
      <c r="O328" s="506"/>
      <c r="P328" s="504"/>
      <c r="Q328" s="505"/>
      <c r="R328" s="506"/>
      <c r="S328" s="504"/>
      <c r="T328" s="505"/>
      <c r="U328" s="506"/>
      <c r="V328" s="504"/>
      <c r="W328" s="505"/>
      <c r="X328" s="506"/>
      <c r="Y328" s="504"/>
      <c r="Z328" s="505"/>
      <c r="AA328" s="506"/>
      <c r="AB328" s="488"/>
    </row>
    <row r="329" spans="1:28" ht="15" thickBot="1">
      <c r="A329" s="510"/>
      <c r="B329" s="511"/>
      <c r="C329" s="511"/>
      <c r="D329" s="512"/>
      <c r="E329" s="513">
        <f>SUM(E327)</f>
        <v>1</v>
      </c>
      <c r="F329" s="514"/>
      <c r="G329" s="515">
        <f>SUM(G327)</f>
        <v>0</v>
      </c>
      <c r="H329" s="513"/>
      <c r="I329" s="514"/>
      <c r="J329" s="515">
        <f>SUM((J327+M327+P327)/3)</f>
        <v>0</v>
      </c>
      <c r="K329" s="513"/>
      <c r="L329" s="513"/>
      <c r="M329" s="513"/>
      <c r="N329" s="513"/>
      <c r="O329" s="513"/>
      <c r="P329" s="513"/>
      <c r="Q329" s="513"/>
      <c r="R329" s="514"/>
      <c r="S329" s="515">
        <f>SUM(((S327*3)+V327+Y327)/5)</f>
        <v>0</v>
      </c>
      <c r="T329" s="513"/>
      <c r="U329" s="513"/>
      <c r="V329" s="513"/>
      <c r="W329" s="513"/>
      <c r="X329" s="513"/>
      <c r="Y329" s="513"/>
      <c r="Z329" s="513"/>
      <c r="AA329" s="542"/>
      <c r="AB329" s="489"/>
    </row>
    <row r="330" spans="1:28" ht="15" thickBot="1">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row>
    <row r="331" spans="1:28" ht="15" thickBot="1">
      <c r="A331" s="544" t="str">
        <f>T(A267)</f>
        <v/>
      </c>
      <c r="B331" s="544"/>
      <c r="C331" s="544"/>
      <c r="D331" s="545"/>
      <c r="E331" s="478" t="s">
        <v>5</v>
      </c>
      <c r="F331" s="479"/>
      <c r="G331" s="478" t="s">
        <v>159</v>
      </c>
      <c r="H331" s="482"/>
      <c r="I331" s="479"/>
      <c r="J331" s="484" t="s">
        <v>7</v>
      </c>
      <c r="K331" s="485"/>
      <c r="L331" s="485"/>
      <c r="M331" s="485"/>
      <c r="N331" s="485"/>
      <c r="O331" s="485"/>
      <c r="P331" s="485"/>
      <c r="Q331" s="485"/>
      <c r="R331" s="486"/>
      <c r="S331" s="484" t="s">
        <v>9</v>
      </c>
      <c r="T331" s="485"/>
      <c r="U331" s="485"/>
      <c r="V331" s="485"/>
      <c r="W331" s="485"/>
      <c r="X331" s="485"/>
      <c r="Y331" s="485"/>
      <c r="Z331" s="485"/>
      <c r="AA331" s="541"/>
      <c r="AB331" s="487">
        <f>SUM(((((J335+S335)/2)*G335)*E335))</f>
        <v>0</v>
      </c>
    </row>
    <row r="332" spans="1:28" ht="15.6">
      <c r="A332" s="516" t="str">
        <f>T(A318)</f>
        <v>Natural Disaster</v>
      </c>
      <c r="B332" s="517"/>
      <c r="C332" s="517"/>
      <c r="D332" s="518"/>
      <c r="E332" s="480"/>
      <c r="F332" s="481"/>
      <c r="G332" s="480"/>
      <c r="H332" s="483"/>
      <c r="I332" s="481"/>
      <c r="J332" s="490" t="s">
        <v>163</v>
      </c>
      <c r="K332" s="491"/>
      <c r="L332" s="492"/>
      <c r="M332" s="490" t="s">
        <v>165</v>
      </c>
      <c r="N332" s="491"/>
      <c r="O332" s="492"/>
      <c r="P332" s="490" t="s">
        <v>167</v>
      </c>
      <c r="Q332" s="491"/>
      <c r="R332" s="492"/>
      <c r="S332" s="490" t="s">
        <v>213</v>
      </c>
      <c r="T332" s="491"/>
      <c r="U332" s="492"/>
      <c r="V332" s="490" t="s">
        <v>219</v>
      </c>
      <c r="W332" s="491"/>
      <c r="X332" s="492"/>
      <c r="Y332" s="490" t="s">
        <v>225</v>
      </c>
      <c r="Z332" s="491"/>
      <c r="AA332" s="540"/>
      <c r="AB332" s="488"/>
    </row>
    <row r="333" spans="1:28">
      <c r="A333" s="493" t="str">
        <f>T(A269)</f>
        <v/>
      </c>
      <c r="B333" s="494"/>
      <c r="C333" s="96" t="str">
        <f>T(C269)</f>
        <v>AA</v>
      </c>
      <c r="D333" s="99">
        <f>SUM(D269)</f>
        <v>3</v>
      </c>
      <c r="E333" s="495">
        <v>1</v>
      </c>
      <c r="F333" s="496"/>
      <c r="G333" s="495">
        <f>SUM(G269)</f>
        <v>0</v>
      </c>
      <c r="H333" s="499"/>
      <c r="I333" s="496"/>
      <c r="J333" s="501">
        <v>0</v>
      </c>
      <c r="K333" s="502"/>
      <c r="L333" s="503"/>
      <c r="M333" s="501">
        <v>0</v>
      </c>
      <c r="N333" s="502"/>
      <c r="O333" s="503"/>
      <c r="P333" s="501">
        <v>0</v>
      </c>
      <c r="Q333" s="502"/>
      <c r="R333" s="503"/>
      <c r="S333" s="501">
        <v>0</v>
      </c>
      <c r="T333" s="502"/>
      <c r="U333" s="503"/>
      <c r="V333" s="501">
        <v>0</v>
      </c>
      <c r="W333" s="502"/>
      <c r="X333" s="503"/>
      <c r="Y333" s="501">
        <v>0</v>
      </c>
      <c r="Z333" s="502"/>
      <c r="AA333" s="503"/>
      <c r="AB333" s="488"/>
    </row>
    <row r="334" spans="1:28">
      <c r="A334" s="507" t="str">
        <f>T(A270)</f>
        <v/>
      </c>
      <c r="B334" s="508"/>
      <c r="C334" s="508"/>
      <c r="D334" s="509"/>
      <c r="E334" s="497"/>
      <c r="F334" s="498"/>
      <c r="G334" s="497"/>
      <c r="H334" s="500"/>
      <c r="I334" s="498"/>
      <c r="J334" s="504"/>
      <c r="K334" s="505"/>
      <c r="L334" s="506"/>
      <c r="M334" s="504"/>
      <c r="N334" s="505"/>
      <c r="O334" s="506"/>
      <c r="P334" s="504"/>
      <c r="Q334" s="505"/>
      <c r="R334" s="506"/>
      <c r="S334" s="504"/>
      <c r="T334" s="505"/>
      <c r="U334" s="506"/>
      <c r="V334" s="504"/>
      <c r="W334" s="505"/>
      <c r="X334" s="506"/>
      <c r="Y334" s="504"/>
      <c r="Z334" s="505"/>
      <c r="AA334" s="506"/>
      <c r="AB334" s="488"/>
    </row>
    <row r="335" spans="1:28" ht="15" thickBot="1">
      <c r="A335" s="510"/>
      <c r="B335" s="511"/>
      <c r="C335" s="511"/>
      <c r="D335" s="512"/>
      <c r="E335" s="513">
        <f>SUM(E333)</f>
        <v>1</v>
      </c>
      <c r="F335" s="514"/>
      <c r="G335" s="515">
        <f>SUM(G333)</f>
        <v>0</v>
      </c>
      <c r="H335" s="513"/>
      <c r="I335" s="514"/>
      <c r="J335" s="515">
        <f>SUM((J333+M333+P333)/3)</f>
        <v>0</v>
      </c>
      <c r="K335" s="513"/>
      <c r="L335" s="513"/>
      <c r="M335" s="513"/>
      <c r="N335" s="513"/>
      <c r="O335" s="513"/>
      <c r="P335" s="513"/>
      <c r="Q335" s="513"/>
      <c r="R335" s="514"/>
      <c r="S335" s="515">
        <f>SUM(((S333*3)+V333+Y333)/5)</f>
        <v>0</v>
      </c>
      <c r="T335" s="513"/>
      <c r="U335" s="513"/>
      <c r="V335" s="513"/>
      <c r="W335" s="513"/>
      <c r="X335" s="513"/>
      <c r="Y335" s="513"/>
      <c r="Z335" s="513"/>
      <c r="AA335" s="542"/>
      <c r="AB335" s="489"/>
    </row>
    <row r="336" spans="1:28" ht="15" thickBot="1">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row>
    <row r="337" spans="1:28" ht="15" thickBot="1">
      <c r="A337" s="544" t="str">
        <f>T(A273)</f>
        <v/>
      </c>
      <c r="B337" s="544"/>
      <c r="C337" s="544"/>
      <c r="D337" s="545"/>
      <c r="E337" s="478" t="s">
        <v>5</v>
      </c>
      <c r="F337" s="479"/>
      <c r="G337" s="478" t="s">
        <v>159</v>
      </c>
      <c r="H337" s="482"/>
      <c r="I337" s="479"/>
      <c r="J337" s="484" t="s">
        <v>7</v>
      </c>
      <c r="K337" s="485"/>
      <c r="L337" s="485"/>
      <c r="M337" s="485"/>
      <c r="N337" s="485"/>
      <c r="O337" s="485"/>
      <c r="P337" s="485"/>
      <c r="Q337" s="485"/>
      <c r="R337" s="486"/>
      <c r="S337" s="484" t="s">
        <v>9</v>
      </c>
      <c r="T337" s="485"/>
      <c r="U337" s="485"/>
      <c r="V337" s="485"/>
      <c r="W337" s="485"/>
      <c r="X337" s="485"/>
      <c r="Y337" s="485"/>
      <c r="Z337" s="485"/>
      <c r="AA337" s="541"/>
      <c r="AB337" s="487">
        <f>SUM(((((J341+S341)/2)*G341)*E341))</f>
        <v>0</v>
      </c>
    </row>
    <row r="338" spans="1:28" ht="15.6">
      <c r="A338" s="516" t="str">
        <f>T(A318)</f>
        <v>Natural Disaster</v>
      </c>
      <c r="B338" s="517"/>
      <c r="C338" s="517"/>
      <c r="D338" s="518"/>
      <c r="E338" s="480"/>
      <c r="F338" s="481"/>
      <c r="G338" s="480"/>
      <c r="H338" s="483"/>
      <c r="I338" s="481"/>
      <c r="J338" s="490" t="s">
        <v>163</v>
      </c>
      <c r="K338" s="491"/>
      <c r="L338" s="492"/>
      <c r="M338" s="490" t="s">
        <v>165</v>
      </c>
      <c r="N338" s="491"/>
      <c r="O338" s="492"/>
      <c r="P338" s="490" t="s">
        <v>167</v>
      </c>
      <c r="Q338" s="491"/>
      <c r="R338" s="492"/>
      <c r="S338" s="490" t="s">
        <v>213</v>
      </c>
      <c r="T338" s="491"/>
      <c r="U338" s="492"/>
      <c r="V338" s="490" t="s">
        <v>219</v>
      </c>
      <c r="W338" s="491"/>
      <c r="X338" s="492"/>
      <c r="Y338" s="490" t="s">
        <v>225</v>
      </c>
      <c r="Z338" s="491"/>
      <c r="AA338" s="540"/>
      <c r="AB338" s="488"/>
    </row>
    <row r="339" spans="1:28">
      <c r="A339" s="493" t="str">
        <f>T(A275)</f>
        <v/>
      </c>
      <c r="B339" s="494"/>
      <c r="C339" s="96" t="str">
        <f>T(C275)</f>
        <v>AA</v>
      </c>
      <c r="D339" s="99">
        <f>SUM(D275)</f>
        <v>4</v>
      </c>
      <c r="E339" s="495">
        <v>1</v>
      </c>
      <c r="F339" s="496"/>
      <c r="G339" s="495">
        <f>SUM(G275)</f>
        <v>0</v>
      </c>
      <c r="H339" s="499"/>
      <c r="I339" s="496"/>
      <c r="J339" s="501">
        <v>0</v>
      </c>
      <c r="K339" s="502"/>
      <c r="L339" s="503"/>
      <c r="M339" s="501">
        <v>0</v>
      </c>
      <c r="N339" s="502"/>
      <c r="O339" s="503"/>
      <c r="P339" s="501">
        <v>0</v>
      </c>
      <c r="Q339" s="502"/>
      <c r="R339" s="503"/>
      <c r="S339" s="501">
        <v>0</v>
      </c>
      <c r="T339" s="502"/>
      <c r="U339" s="503"/>
      <c r="V339" s="501">
        <v>0</v>
      </c>
      <c r="W339" s="502"/>
      <c r="X339" s="503"/>
      <c r="Y339" s="501">
        <v>0</v>
      </c>
      <c r="Z339" s="502"/>
      <c r="AA339" s="503"/>
      <c r="AB339" s="488"/>
    </row>
    <row r="340" spans="1:28">
      <c r="A340" s="507" t="str">
        <f>T(A276)</f>
        <v/>
      </c>
      <c r="B340" s="508"/>
      <c r="C340" s="508"/>
      <c r="D340" s="509"/>
      <c r="E340" s="497"/>
      <c r="F340" s="498"/>
      <c r="G340" s="497"/>
      <c r="H340" s="500"/>
      <c r="I340" s="498"/>
      <c r="J340" s="504"/>
      <c r="K340" s="505"/>
      <c r="L340" s="506"/>
      <c r="M340" s="504"/>
      <c r="N340" s="505"/>
      <c r="O340" s="506"/>
      <c r="P340" s="504"/>
      <c r="Q340" s="505"/>
      <c r="R340" s="506"/>
      <c r="S340" s="504"/>
      <c r="T340" s="505"/>
      <c r="U340" s="506"/>
      <c r="V340" s="504"/>
      <c r="W340" s="505"/>
      <c r="X340" s="506"/>
      <c r="Y340" s="504"/>
      <c r="Z340" s="505"/>
      <c r="AA340" s="506"/>
      <c r="AB340" s="488"/>
    </row>
    <row r="341" spans="1:28" ht="15" thickBot="1">
      <c r="A341" s="510"/>
      <c r="B341" s="511"/>
      <c r="C341" s="511"/>
      <c r="D341" s="512"/>
      <c r="E341" s="513">
        <f>SUM(E339)</f>
        <v>1</v>
      </c>
      <c r="F341" s="514"/>
      <c r="G341" s="515">
        <f>SUM(G339)</f>
        <v>0</v>
      </c>
      <c r="H341" s="513"/>
      <c r="I341" s="514"/>
      <c r="J341" s="515">
        <f>SUM((J339+M339+P339)/3)</f>
        <v>0</v>
      </c>
      <c r="K341" s="513"/>
      <c r="L341" s="513"/>
      <c r="M341" s="513"/>
      <c r="N341" s="513"/>
      <c r="O341" s="513"/>
      <c r="P341" s="513"/>
      <c r="Q341" s="513"/>
      <c r="R341" s="514"/>
      <c r="S341" s="515">
        <f>SUM(((S339*3)+V339+Y339)/5)</f>
        <v>0</v>
      </c>
      <c r="T341" s="513"/>
      <c r="U341" s="513"/>
      <c r="V341" s="513"/>
      <c r="W341" s="513"/>
      <c r="X341" s="513"/>
      <c r="Y341" s="513"/>
      <c r="Z341" s="513"/>
      <c r="AA341" s="542"/>
      <c r="AB341" s="489"/>
    </row>
    <row r="342" spans="1:28" ht="15" thickBot="1">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row>
    <row r="343" spans="1:28" ht="15" thickBot="1">
      <c r="A343" s="544" t="str">
        <f>T(A279)</f>
        <v/>
      </c>
      <c r="B343" s="544"/>
      <c r="C343" s="544"/>
      <c r="D343" s="545"/>
      <c r="E343" s="478" t="s">
        <v>5</v>
      </c>
      <c r="F343" s="479"/>
      <c r="G343" s="478" t="s">
        <v>159</v>
      </c>
      <c r="H343" s="482"/>
      <c r="I343" s="479"/>
      <c r="J343" s="484" t="s">
        <v>7</v>
      </c>
      <c r="K343" s="485"/>
      <c r="L343" s="485"/>
      <c r="M343" s="485"/>
      <c r="N343" s="485"/>
      <c r="O343" s="485"/>
      <c r="P343" s="485"/>
      <c r="Q343" s="485"/>
      <c r="R343" s="486"/>
      <c r="S343" s="484" t="s">
        <v>9</v>
      </c>
      <c r="T343" s="485"/>
      <c r="U343" s="485"/>
      <c r="V343" s="485"/>
      <c r="W343" s="485"/>
      <c r="X343" s="485"/>
      <c r="Y343" s="485"/>
      <c r="Z343" s="485"/>
      <c r="AA343" s="541"/>
      <c r="AB343" s="487">
        <f>SUM(((((J347+S347)/2)*G347)*E347))</f>
        <v>0</v>
      </c>
    </row>
    <row r="344" spans="1:28" ht="15.6">
      <c r="A344" s="516" t="str">
        <f>T(A318)</f>
        <v>Natural Disaster</v>
      </c>
      <c r="B344" s="517"/>
      <c r="C344" s="517"/>
      <c r="D344" s="518"/>
      <c r="E344" s="480"/>
      <c r="F344" s="481"/>
      <c r="G344" s="480"/>
      <c r="H344" s="483"/>
      <c r="I344" s="481"/>
      <c r="J344" s="490" t="s">
        <v>163</v>
      </c>
      <c r="K344" s="491"/>
      <c r="L344" s="492"/>
      <c r="M344" s="490" t="s">
        <v>165</v>
      </c>
      <c r="N344" s="491"/>
      <c r="O344" s="492"/>
      <c r="P344" s="490" t="s">
        <v>167</v>
      </c>
      <c r="Q344" s="491"/>
      <c r="R344" s="492"/>
      <c r="S344" s="490" t="s">
        <v>213</v>
      </c>
      <c r="T344" s="491"/>
      <c r="U344" s="492"/>
      <c r="V344" s="490" t="s">
        <v>219</v>
      </c>
      <c r="W344" s="491"/>
      <c r="X344" s="492"/>
      <c r="Y344" s="490" t="s">
        <v>225</v>
      </c>
      <c r="Z344" s="491"/>
      <c r="AA344" s="540"/>
      <c r="AB344" s="488"/>
    </row>
    <row r="345" spans="1:28">
      <c r="A345" s="493" t="str">
        <f>T(A281)</f>
        <v/>
      </c>
      <c r="B345" s="494"/>
      <c r="C345" s="96" t="str">
        <f>T(C281)</f>
        <v>AA</v>
      </c>
      <c r="D345" s="99">
        <f>SUM(D281)</f>
        <v>5</v>
      </c>
      <c r="E345" s="495">
        <v>1</v>
      </c>
      <c r="F345" s="496"/>
      <c r="G345" s="495">
        <f>SUM(G281)</f>
        <v>0</v>
      </c>
      <c r="H345" s="499"/>
      <c r="I345" s="496"/>
      <c r="J345" s="501">
        <v>0</v>
      </c>
      <c r="K345" s="502"/>
      <c r="L345" s="503"/>
      <c r="M345" s="501">
        <v>0</v>
      </c>
      <c r="N345" s="502"/>
      <c r="O345" s="503"/>
      <c r="P345" s="501">
        <v>0</v>
      </c>
      <c r="Q345" s="502"/>
      <c r="R345" s="503"/>
      <c r="S345" s="501">
        <v>0</v>
      </c>
      <c r="T345" s="502"/>
      <c r="U345" s="503"/>
      <c r="V345" s="501">
        <v>0</v>
      </c>
      <c r="W345" s="502"/>
      <c r="X345" s="503"/>
      <c r="Y345" s="501">
        <v>0</v>
      </c>
      <c r="Z345" s="502"/>
      <c r="AA345" s="503"/>
      <c r="AB345" s="488"/>
    </row>
    <row r="346" spans="1:28">
      <c r="A346" s="507" t="str">
        <f>T(A282)</f>
        <v/>
      </c>
      <c r="B346" s="508"/>
      <c r="C346" s="508"/>
      <c r="D346" s="509"/>
      <c r="E346" s="497"/>
      <c r="F346" s="498"/>
      <c r="G346" s="497"/>
      <c r="H346" s="500"/>
      <c r="I346" s="498"/>
      <c r="J346" s="504"/>
      <c r="K346" s="505"/>
      <c r="L346" s="506"/>
      <c r="M346" s="504"/>
      <c r="N346" s="505"/>
      <c r="O346" s="506"/>
      <c r="P346" s="504"/>
      <c r="Q346" s="505"/>
      <c r="R346" s="506"/>
      <c r="S346" s="504"/>
      <c r="T346" s="505"/>
      <c r="U346" s="506"/>
      <c r="V346" s="504"/>
      <c r="W346" s="505"/>
      <c r="X346" s="506"/>
      <c r="Y346" s="504"/>
      <c r="Z346" s="505"/>
      <c r="AA346" s="506"/>
      <c r="AB346" s="488"/>
    </row>
    <row r="347" spans="1:28" ht="15" thickBot="1">
      <c r="A347" s="510"/>
      <c r="B347" s="511"/>
      <c r="C347" s="511"/>
      <c r="D347" s="512"/>
      <c r="E347" s="513">
        <f>SUM(E345)</f>
        <v>1</v>
      </c>
      <c r="F347" s="514"/>
      <c r="G347" s="515">
        <f>SUM(G345)</f>
        <v>0</v>
      </c>
      <c r="H347" s="513"/>
      <c r="I347" s="514"/>
      <c r="J347" s="515">
        <f>SUM((J345+M345+P345)/3)</f>
        <v>0</v>
      </c>
      <c r="K347" s="513"/>
      <c r="L347" s="513"/>
      <c r="M347" s="513"/>
      <c r="N347" s="513"/>
      <c r="O347" s="513"/>
      <c r="P347" s="513"/>
      <c r="Q347" s="513"/>
      <c r="R347" s="514"/>
      <c r="S347" s="515">
        <f>SUM(((S345*3)+V345+Y345)/5)</f>
        <v>0</v>
      </c>
      <c r="T347" s="513"/>
      <c r="U347" s="513"/>
      <c r="V347" s="513"/>
      <c r="W347" s="513"/>
      <c r="X347" s="513"/>
      <c r="Y347" s="513"/>
      <c r="Z347" s="513"/>
      <c r="AA347" s="542"/>
      <c r="AB347" s="489"/>
    </row>
    <row r="348" spans="1:28" ht="15" thickBot="1">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row>
    <row r="349" spans="1:28" ht="15" thickBot="1">
      <c r="A349" s="544" t="str">
        <f>T(A285)</f>
        <v/>
      </c>
      <c r="B349" s="544"/>
      <c r="C349" s="544"/>
      <c r="D349" s="545"/>
      <c r="E349" s="478" t="s">
        <v>5</v>
      </c>
      <c r="F349" s="479"/>
      <c r="G349" s="478" t="s">
        <v>159</v>
      </c>
      <c r="H349" s="482"/>
      <c r="I349" s="479"/>
      <c r="J349" s="484" t="s">
        <v>7</v>
      </c>
      <c r="K349" s="485"/>
      <c r="L349" s="485"/>
      <c r="M349" s="485"/>
      <c r="N349" s="485"/>
      <c r="O349" s="485"/>
      <c r="P349" s="485"/>
      <c r="Q349" s="485"/>
      <c r="R349" s="486"/>
      <c r="S349" s="484" t="s">
        <v>9</v>
      </c>
      <c r="T349" s="485"/>
      <c r="U349" s="485"/>
      <c r="V349" s="485"/>
      <c r="W349" s="485"/>
      <c r="X349" s="485"/>
      <c r="Y349" s="485"/>
      <c r="Z349" s="485"/>
      <c r="AA349" s="541"/>
      <c r="AB349" s="487">
        <f>SUM(((((J353+S353)/2)*G353)*E353))</f>
        <v>0</v>
      </c>
    </row>
    <row r="350" spans="1:28" ht="15.6">
      <c r="A350" s="516" t="str">
        <f>T(A318)</f>
        <v>Natural Disaster</v>
      </c>
      <c r="B350" s="517"/>
      <c r="C350" s="517"/>
      <c r="D350" s="518"/>
      <c r="E350" s="480"/>
      <c r="F350" s="481"/>
      <c r="G350" s="480"/>
      <c r="H350" s="483"/>
      <c r="I350" s="481"/>
      <c r="J350" s="490" t="s">
        <v>163</v>
      </c>
      <c r="K350" s="491"/>
      <c r="L350" s="492"/>
      <c r="M350" s="490" t="s">
        <v>165</v>
      </c>
      <c r="N350" s="491"/>
      <c r="O350" s="492"/>
      <c r="P350" s="490" t="s">
        <v>167</v>
      </c>
      <c r="Q350" s="491"/>
      <c r="R350" s="492"/>
      <c r="S350" s="490" t="s">
        <v>213</v>
      </c>
      <c r="T350" s="491"/>
      <c r="U350" s="492"/>
      <c r="V350" s="490" t="s">
        <v>219</v>
      </c>
      <c r="W350" s="491"/>
      <c r="X350" s="492"/>
      <c r="Y350" s="490" t="s">
        <v>225</v>
      </c>
      <c r="Z350" s="491"/>
      <c r="AA350" s="540"/>
      <c r="AB350" s="488"/>
    </row>
    <row r="351" spans="1:28">
      <c r="A351" s="493" t="str">
        <f>T(A287)</f>
        <v/>
      </c>
      <c r="B351" s="494"/>
      <c r="C351" s="96" t="str">
        <f>T(C287)</f>
        <v>AA</v>
      </c>
      <c r="D351" s="99">
        <f>SUM(D287)</f>
        <v>6</v>
      </c>
      <c r="E351" s="495">
        <v>1</v>
      </c>
      <c r="F351" s="496"/>
      <c r="G351" s="495">
        <f>SUM(G287)</f>
        <v>0</v>
      </c>
      <c r="H351" s="499"/>
      <c r="I351" s="496"/>
      <c r="J351" s="501">
        <v>0</v>
      </c>
      <c r="K351" s="502"/>
      <c r="L351" s="503"/>
      <c r="M351" s="501">
        <v>0</v>
      </c>
      <c r="N351" s="502"/>
      <c r="O351" s="503"/>
      <c r="P351" s="501">
        <v>0</v>
      </c>
      <c r="Q351" s="502"/>
      <c r="R351" s="503"/>
      <c r="S351" s="501">
        <v>0</v>
      </c>
      <c r="T351" s="502"/>
      <c r="U351" s="503"/>
      <c r="V351" s="501">
        <v>0</v>
      </c>
      <c r="W351" s="502"/>
      <c r="X351" s="503"/>
      <c r="Y351" s="501">
        <v>0</v>
      </c>
      <c r="Z351" s="502"/>
      <c r="AA351" s="503"/>
      <c r="AB351" s="488"/>
    </row>
    <row r="352" spans="1:28">
      <c r="A352" s="507" t="str">
        <f>T(A288)</f>
        <v/>
      </c>
      <c r="B352" s="508"/>
      <c r="C352" s="508"/>
      <c r="D352" s="509"/>
      <c r="E352" s="497"/>
      <c r="F352" s="498"/>
      <c r="G352" s="497"/>
      <c r="H352" s="500"/>
      <c r="I352" s="498"/>
      <c r="J352" s="504"/>
      <c r="K352" s="505"/>
      <c r="L352" s="506"/>
      <c r="M352" s="504"/>
      <c r="N352" s="505"/>
      <c r="O352" s="506"/>
      <c r="P352" s="504"/>
      <c r="Q352" s="505"/>
      <c r="R352" s="506"/>
      <c r="S352" s="504"/>
      <c r="T352" s="505"/>
      <c r="U352" s="506"/>
      <c r="V352" s="504"/>
      <c r="W352" s="505"/>
      <c r="X352" s="506"/>
      <c r="Y352" s="504"/>
      <c r="Z352" s="505"/>
      <c r="AA352" s="506"/>
      <c r="AB352" s="488"/>
    </row>
    <row r="353" spans="1:28" ht="15" thickBot="1">
      <c r="A353" s="510"/>
      <c r="B353" s="511"/>
      <c r="C353" s="511"/>
      <c r="D353" s="512"/>
      <c r="E353" s="513">
        <f>SUM(E351)</f>
        <v>1</v>
      </c>
      <c r="F353" s="514"/>
      <c r="G353" s="515">
        <f>SUM(G351)</f>
        <v>0</v>
      </c>
      <c r="H353" s="513"/>
      <c r="I353" s="514"/>
      <c r="J353" s="515">
        <f>SUM((J351+M351+P351)/3)</f>
        <v>0</v>
      </c>
      <c r="K353" s="513"/>
      <c r="L353" s="513"/>
      <c r="M353" s="513"/>
      <c r="N353" s="513"/>
      <c r="O353" s="513"/>
      <c r="P353" s="513"/>
      <c r="Q353" s="513"/>
      <c r="R353" s="514"/>
      <c r="S353" s="515">
        <f>SUM(((S351*3)+V351+Y351)/5)</f>
        <v>0</v>
      </c>
      <c r="T353" s="513"/>
      <c r="U353" s="513"/>
      <c r="V353" s="513"/>
      <c r="W353" s="513"/>
      <c r="X353" s="513"/>
      <c r="Y353" s="513"/>
      <c r="Z353" s="513"/>
      <c r="AA353" s="542"/>
      <c r="AB353" s="489"/>
    </row>
    <row r="354" spans="1:28" ht="15" thickBot="1">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row>
    <row r="355" spans="1:28" ht="15" thickBot="1">
      <c r="A355" s="544" t="str">
        <f>T(A291)</f>
        <v/>
      </c>
      <c r="B355" s="544"/>
      <c r="C355" s="544"/>
      <c r="D355" s="545"/>
      <c r="E355" s="478" t="s">
        <v>5</v>
      </c>
      <c r="F355" s="479"/>
      <c r="G355" s="478" t="s">
        <v>159</v>
      </c>
      <c r="H355" s="482"/>
      <c r="I355" s="479"/>
      <c r="J355" s="484" t="s">
        <v>7</v>
      </c>
      <c r="K355" s="485"/>
      <c r="L355" s="485"/>
      <c r="M355" s="485"/>
      <c r="N355" s="485"/>
      <c r="O355" s="485"/>
      <c r="P355" s="485"/>
      <c r="Q355" s="485"/>
      <c r="R355" s="486"/>
      <c r="S355" s="484" t="s">
        <v>9</v>
      </c>
      <c r="T355" s="485"/>
      <c r="U355" s="485"/>
      <c r="V355" s="485"/>
      <c r="W355" s="485"/>
      <c r="X355" s="485"/>
      <c r="Y355" s="485"/>
      <c r="Z355" s="485"/>
      <c r="AA355" s="541"/>
      <c r="AB355" s="487">
        <f>SUM(((((J359+S359)/2)*G359)*E359))</f>
        <v>0</v>
      </c>
    </row>
    <row r="356" spans="1:28" ht="15.6">
      <c r="A356" s="516" t="str">
        <f>T(A318)</f>
        <v>Natural Disaster</v>
      </c>
      <c r="B356" s="517"/>
      <c r="C356" s="517"/>
      <c r="D356" s="518"/>
      <c r="E356" s="480"/>
      <c r="F356" s="481"/>
      <c r="G356" s="480"/>
      <c r="H356" s="483"/>
      <c r="I356" s="481"/>
      <c r="J356" s="490" t="s">
        <v>163</v>
      </c>
      <c r="K356" s="491"/>
      <c r="L356" s="492"/>
      <c r="M356" s="490" t="s">
        <v>165</v>
      </c>
      <c r="N356" s="491"/>
      <c r="O356" s="492"/>
      <c r="P356" s="490" t="s">
        <v>167</v>
      </c>
      <c r="Q356" s="491"/>
      <c r="R356" s="492"/>
      <c r="S356" s="490" t="s">
        <v>213</v>
      </c>
      <c r="T356" s="491"/>
      <c r="U356" s="492"/>
      <c r="V356" s="490" t="s">
        <v>219</v>
      </c>
      <c r="W356" s="491"/>
      <c r="X356" s="492"/>
      <c r="Y356" s="490" t="s">
        <v>225</v>
      </c>
      <c r="Z356" s="491"/>
      <c r="AA356" s="540"/>
      <c r="AB356" s="488"/>
    </row>
    <row r="357" spans="1:28">
      <c r="A357" s="493" t="str">
        <f>T(A293)</f>
        <v/>
      </c>
      <c r="B357" s="494"/>
      <c r="C357" s="96" t="str">
        <f>T(C293)</f>
        <v>AA</v>
      </c>
      <c r="D357" s="99">
        <f>SUM(D293)</f>
        <v>7</v>
      </c>
      <c r="E357" s="495">
        <v>1</v>
      </c>
      <c r="F357" s="496"/>
      <c r="G357" s="495">
        <f>SUM(G293)</f>
        <v>0</v>
      </c>
      <c r="H357" s="499"/>
      <c r="I357" s="496"/>
      <c r="J357" s="501">
        <v>0</v>
      </c>
      <c r="K357" s="502"/>
      <c r="L357" s="503"/>
      <c r="M357" s="501">
        <v>0</v>
      </c>
      <c r="N357" s="502"/>
      <c r="O357" s="503"/>
      <c r="P357" s="501">
        <v>0</v>
      </c>
      <c r="Q357" s="502"/>
      <c r="R357" s="503"/>
      <c r="S357" s="501">
        <v>0</v>
      </c>
      <c r="T357" s="502"/>
      <c r="U357" s="503"/>
      <c r="V357" s="501">
        <v>0</v>
      </c>
      <c r="W357" s="502"/>
      <c r="X357" s="503"/>
      <c r="Y357" s="501">
        <v>0</v>
      </c>
      <c r="Z357" s="502"/>
      <c r="AA357" s="503"/>
      <c r="AB357" s="488"/>
    </row>
    <row r="358" spans="1:28">
      <c r="A358" s="507" t="str">
        <f>T(A294)</f>
        <v/>
      </c>
      <c r="B358" s="508"/>
      <c r="C358" s="508"/>
      <c r="D358" s="509"/>
      <c r="E358" s="497"/>
      <c r="F358" s="498"/>
      <c r="G358" s="497"/>
      <c r="H358" s="500"/>
      <c r="I358" s="498"/>
      <c r="J358" s="504"/>
      <c r="K358" s="505"/>
      <c r="L358" s="506"/>
      <c r="M358" s="504"/>
      <c r="N358" s="505"/>
      <c r="O358" s="506"/>
      <c r="P358" s="504"/>
      <c r="Q358" s="505"/>
      <c r="R358" s="506"/>
      <c r="S358" s="504"/>
      <c r="T358" s="505"/>
      <c r="U358" s="506"/>
      <c r="V358" s="504"/>
      <c r="W358" s="505"/>
      <c r="X358" s="506"/>
      <c r="Y358" s="504"/>
      <c r="Z358" s="505"/>
      <c r="AA358" s="506"/>
      <c r="AB358" s="488"/>
    </row>
    <row r="359" spans="1:28" ht="15" thickBot="1">
      <c r="A359" s="510"/>
      <c r="B359" s="511"/>
      <c r="C359" s="511"/>
      <c r="D359" s="512"/>
      <c r="E359" s="513">
        <f>SUM(E357)</f>
        <v>1</v>
      </c>
      <c r="F359" s="514"/>
      <c r="G359" s="515">
        <f>SUM(G357)</f>
        <v>0</v>
      </c>
      <c r="H359" s="513"/>
      <c r="I359" s="514"/>
      <c r="J359" s="515">
        <f>SUM((J357+M357+P357)/3)</f>
        <v>0</v>
      </c>
      <c r="K359" s="513"/>
      <c r="L359" s="513"/>
      <c r="M359" s="513"/>
      <c r="N359" s="513"/>
      <c r="O359" s="513"/>
      <c r="P359" s="513"/>
      <c r="Q359" s="513"/>
      <c r="R359" s="514"/>
      <c r="S359" s="515">
        <f>SUM(((S357*3)+V357+Y357)/5)</f>
        <v>0</v>
      </c>
      <c r="T359" s="513"/>
      <c r="U359" s="513"/>
      <c r="V359" s="513"/>
      <c r="W359" s="513"/>
      <c r="X359" s="513"/>
      <c r="Y359" s="513"/>
      <c r="Z359" s="513"/>
      <c r="AA359" s="542"/>
      <c r="AB359" s="489"/>
    </row>
    <row r="360" spans="1:28" ht="15" thickBot="1">
      <c r="J360" s="100"/>
      <c r="K360" s="100"/>
      <c r="L360" s="100"/>
      <c r="M360" s="100"/>
      <c r="N360" s="100"/>
      <c r="O360" s="100"/>
      <c r="P360" s="100"/>
      <c r="Q360" s="100"/>
      <c r="R360" s="100"/>
      <c r="S360" s="100"/>
      <c r="T360" s="100"/>
      <c r="U360" s="100"/>
      <c r="V360" s="100"/>
      <c r="W360" s="100"/>
      <c r="X360" s="100"/>
      <c r="Y360" s="100"/>
      <c r="Z360" s="100"/>
      <c r="AA360" s="100"/>
    </row>
    <row r="361" spans="1:28" ht="15" thickBot="1">
      <c r="A361" s="544" t="str">
        <f>T(A297)</f>
        <v/>
      </c>
      <c r="B361" s="544"/>
      <c r="C361" s="544"/>
      <c r="D361" s="545"/>
      <c r="E361" s="478" t="s">
        <v>5</v>
      </c>
      <c r="F361" s="479"/>
      <c r="G361" s="478" t="s">
        <v>159</v>
      </c>
      <c r="H361" s="482"/>
      <c r="I361" s="479"/>
      <c r="J361" s="484" t="s">
        <v>7</v>
      </c>
      <c r="K361" s="485"/>
      <c r="L361" s="485"/>
      <c r="M361" s="485"/>
      <c r="N361" s="485"/>
      <c r="O361" s="485"/>
      <c r="P361" s="485"/>
      <c r="Q361" s="485"/>
      <c r="R361" s="486"/>
      <c r="S361" s="484" t="s">
        <v>9</v>
      </c>
      <c r="T361" s="485"/>
      <c r="U361" s="485"/>
      <c r="V361" s="485"/>
      <c r="W361" s="485"/>
      <c r="X361" s="485"/>
      <c r="Y361" s="485"/>
      <c r="Z361" s="485"/>
      <c r="AA361" s="541"/>
      <c r="AB361" s="487">
        <f>SUM(((((J365+S365)/2)*G365)*E365))</f>
        <v>0</v>
      </c>
    </row>
    <row r="362" spans="1:28" ht="15.6">
      <c r="A362" s="516" t="str">
        <f>T(A318)</f>
        <v>Natural Disaster</v>
      </c>
      <c r="B362" s="517"/>
      <c r="C362" s="517"/>
      <c r="D362" s="518"/>
      <c r="E362" s="480"/>
      <c r="F362" s="481"/>
      <c r="G362" s="480"/>
      <c r="H362" s="483"/>
      <c r="I362" s="481"/>
      <c r="J362" s="490" t="s">
        <v>163</v>
      </c>
      <c r="K362" s="491"/>
      <c r="L362" s="492"/>
      <c r="M362" s="490" t="s">
        <v>165</v>
      </c>
      <c r="N362" s="491"/>
      <c r="O362" s="492"/>
      <c r="P362" s="490" t="s">
        <v>167</v>
      </c>
      <c r="Q362" s="491"/>
      <c r="R362" s="492"/>
      <c r="S362" s="490" t="s">
        <v>213</v>
      </c>
      <c r="T362" s="491"/>
      <c r="U362" s="492"/>
      <c r="V362" s="490" t="s">
        <v>219</v>
      </c>
      <c r="W362" s="491"/>
      <c r="X362" s="492"/>
      <c r="Y362" s="490" t="s">
        <v>225</v>
      </c>
      <c r="Z362" s="491"/>
      <c r="AA362" s="540"/>
      <c r="AB362" s="488"/>
    </row>
    <row r="363" spans="1:28">
      <c r="A363" s="493" t="str">
        <f>T(A299)</f>
        <v/>
      </c>
      <c r="B363" s="494"/>
      <c r="C363" s="96" t="str">
        <f>T(C299)</f>
        <v>AA</v>
      </c>
      <c r="D363" s="99">
        <f>SUM(D299)</f>
        <v>8</v>
      </c>
      <c r="E363" s="495">
        <v>1</v>
      </c>
      <c r="F363" s="496"/>
      <c r="G363" s="495">
        <f>SUM(G299)</f>
        <v>0</v>
      </c>
      <c r="H363" s="499"/>
      <c r="I363" s="496"/>
      <c r="J363" s="501">
        <v>0</v>
      </c>
      <c r="K363" s="502"/>
      <c r="L363" s="503"/>
      <c r="M363" s="501">
        <v>0</v>
      </c>
      <c r="N363" s="502"/>
      <c r="O363" s="503"/>
      <c r="P363" s="501">
        <v>0</v>
      </c>
      <c r="Q363" s="502"/>
      <c r="R363" s="503"/>
      <c r="S363" s="501">
        <v>0</v>
      </c>
      <c r="T363" s="502"/>
      <c r="U363" s="503"/>
      <c r="V363" s="501">
        <v>0</v>
      </c>
      <c r="W363" s="502"/>
      <c r="X363" s="503"/>
      <c r="Y363" s="501">
        <v>0</v>
      </c>
      <c r="Z363" s="502"/>
      <c r="AA363" s="503"/>
      <c r="AB363" s="488"/>
    </row>
    <row r="364" spans="1:28">
      <c r="A364" s="507" t="str">
        <f>T(A300)</f>
        <v/>
      </c>
      <c r="B364" s="508"/>
      <c r="C364" s="508"/>
      <c r="D364" s="509"/>
      <c r="E364" s="497"/>
      <c r="F364" s="498"/>
      <c r="G364" s="497"/>
      <c r="H364" s="500"/>
      <c r="I364" s="498"/>
      <c r="J364" s="504"/>
      <c r="K364" s="505"/>
      <c r="L364" s="506"/>
      <c r="M364" s="504"/>
      <c r="N364" s="505"/>
      <c r="O364" s="506"/>
      <c r="P364" s="504"/>
      <c r="Q364" s="505"/>
      <c r="R364" s="506"/>
      <c r="S364" s="504"/>
      <c r="T364" s="505"/>
      <c r="U364" s="506"/>
      <c r="V364" s="504"/>
      <c r="W364" s="505"/>
      <c r="X364" s="506"/>
      <c r="Y364" s="504"/>
      <c r="Z364" s="505"/>
      <c r="AA364" s="506"/>
      <c r="AB364" s="488"/>
    </row>
    <row r="365" spans="1:28" ht="15" thickBot="1">
      <c r="A365" s="510"/>
      <c r="B365" s="511"/>
      <c r="C365" s="511"/>
      <c r="D365" s="512"/>
      <c r="E365" s="513">
        <f>SUM(E363)</f>
        <v>1</v>
      </c>
      <c r="F365" s="514"/>
      <c r="G365" s="515">
        <f>SUM(G363)</f>
        <v>0</v>
      </c>
      <c r="H365" s="513"/>
      <c r="I365" s="514"/>
      <c r="J365" s="515">
        <f>SUM((J363+M363+P363)/3)</f>
        <v>0</v>
      </c>
      <c r="K365" s="513"/>
      <c r="L365" s="513"/>
      <c r="M365" s="513"/>
      <c r="N365" s="513"/>
      <c r="O365" s="513"/>
      <c r="P365" s="513"/>
      <c r="Q365" s="513"/>
      <c r="R365" s="514"/>
      <c r="S365" s="515">
        <f>SUM(((S363*3)+V363+Y363)/5)</f>
        <v>0</v>
      </c>
      <c r="T365" s="513"/>
      <c r="U365" s="513"/>
      <c r="V365" s="513"/>
      <c r="W365" s="513"/>
      <c r="X365" s="513"/>
      <c r="Y365" s="513"/>
      <c r="Z365" s="513"/>
      <c r="AA365" s="542"/>
      <c r="AB365" s="489"/>
    </row>
    <row r="366" spans="1:28" ht="15" thickBot="1">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row>
    <row r="367" spans="1:28" ht="15" thickBot="1">
      <c r="A367" s="544" t="str">
        <f>T(A303)</f>
        <v/>
      </c>
      <c r="B367" s="544"/>
      <c r="C367" s="544"/>
      <c r="D367" s="545"/>
      <c r="E367" s="478" t="s">
        <v>5</v>
      </c>
      <c r="F367" s="479"/>
      <c r="G367" s="478" t="s">
        <v>159</v>
      </c>
      <c r="H367" s="482"/>
      <c r="I367" s="479"/>
      <c r="J367" s="484" t="s">
        <v>7</v>
      </c>
      <c r="K367" s="485"/>
      <c r="L367" s="485"/>
      <c r="M367" s="485"/>
      <c r="N367" s="485"/>
      <c r="O367" s="485"/>
      <c r="P367" s="485"/>
      <c r="Q367" s="485"/>
      <c r="R367" s="486"/>
      <c r="S367" s="484" t="s">
        <v>9</v>
      </c>
      <c r="T367" s="485"/>
      <c r="U367" s="485"/>
      <c r="V367" s="485"/>
      <c r="W367" s="485"/>
      <c r="X367" s="485"/>
      <c r="Y367" s="485"/>
      <c r="Z367" s="485"/>
      <c r="AA367" s="541"/>
      <c r="AB367" s="487">
        <f>SUM(((((J371+S371)/2)*G371)*E371))</f>
        <v>0</v>
      </c>
    </row>
    <row r="368" spans="1:28" ht="15.6">
      <c r="A368" s="516" t="str">
        <f>T(A318)</f>
        <v>Natural Disaster</v>
      </c>
      <c r="B368" s="517"/>
      <c r="C368" s="517"/>
      <c r="D368" s="518"/>
      <c r="E368" s="480"/>
      <c r="F368" s="481"/>
      <c r="G368" s="480"/>
      <c r="H368" s="483"/>
      <c r="I368" s="481"/>
      <c r="J368" s="490" t="s">
        <v>163</v>
      </c>
      <c r="K368" s="491"/>
      <c r="L368" s="492"/>
      <c r="M368" s="490" t="s">
        <v>165</v>
      </c>
      <c r="N368" s="491"/>
      <c r="O368" s="492"/>
      <c r="P368" s="490" t="s">
        <v>167</v>
      </c>
      <c r="Q368" s="491"/>
      <c r="R368" s="492"/>
      <c r="S368" s="490" t="s">
        <v>213</v>
      </c>
      <c r="T368" s="491"/>
      <c r="U368" s="492"/>
      <c r="V368" s="490" t="s">
        <v>219</v>
      </c>
      <c r="W368" s="491"/>
      <c r="X368" s="492"/>
      <c r="Y368" s="490" t="s">
        <v>225</v>
      </c>
      <c r="Z368" s="491"/>
      <c r="AA368" s="540"/>
      <c r="AB368" s="488"/>
    </row>
    <row r="369" spans="1:28">
      <c r="A369" s="493" t="str">
        <f>T(A305)</f>
        <v/>
      </c>
      <c r="B369" s="494"/>
      <c r="C369" s="96" t="str">
        <f>T(C305)</f>
        <v>AA</v>
      </c>
      <c r="D369" s="99">
        <f>SUM(D305)</f>
        <v>9</v>
      </c>
      <c r="E369" s="495">
        <v>1</v>
      </c>
      <c r="F369" s="496"/>
      <c r="G369" s="495">
        <f>SUM(G305)</f>
        <v>0</v>
      </c>
      <c r="H369" s="499"/>
      <c r="I369" s="496"/>
      <c r="J369" s="501">
        <v>0</v>
      </c>
      <c r="K369" s="502"/>
      <c r="L369" s="503"/>
      <c r="M369" s="501">
        <v>0</v>
      </c>
      <c r="N369" s="502"/>
      <c r="O369" s="503"/>
      <c r="P369" s="501">
        <v>0</v>
      </c>
      <c r="Q369" s="502"/>
      <c r="R369" s="503"/>
      <c r="S369" s="501">
        <v>0</v>
      </c>
      <c r="T369" s="502"/>
      <c r="U369" s="503"/>
      <c r="V369" s="501">
        <v>0</v>
      </c>
      <c r="W369" s="502"/>
      <c r="X369" s="503"/>
      <c r="Y369" s="501">
        <v>0</v>
      </c>
      <c r="Z369" s="502"/>
      <c r="AA369" s="503"/>
      <c r="AB369" s="488"/>
    </row>
    <row r="370" spans="1:28">
      <c r="A370" s="507" t="str">
        <f>T(A306)</f>
        <v/>
      </c>
      <c r="B370" s="508"/>
      <c r="C370" s="508"/>
      <c r="D370" s="509"/>
      <c r="E370" s="497"/>
      <c r="F370" s="498"/>
      <c r="G370" s="497"/>
      <c r="H370" s="500"/>
      <c r="I370" s="498"/>
      <c r="J370" s="504"/>
      <c r="K370" s="505"/>
      <c r="L370" s="506"/>
      <c r="M370" s="504"/>
      <c r="N370" s="505"/>
      <c r="O370" s="506"/>
      <c r="P370" s="504"/>
      <c r="Q370" s="505"/>
      <c r="R370" s="506"/>
      <c r="S370" s="504"/>
      <c r="T370" s="505"/>
      <c r="U370" s="506"/>
      <c r="V370" s="504"/>
      <c r="W370" s="505"/>
      <c r="X370" s="506"/>
      <c r="Y370" s="504"/>
      <c r="Z370" s="505"/>
      <c r="AA370" s="506"/>
      <c r="AB370" s="488"/>
    </row>
    <row r="371" spans="1:28" ht="15" thickBot="1">
      <c r="A371" s="510"/>
      <c r="B371" s="511"/>
      <c r="C371" s="511"/>
      <c r="D371" s="512"/>
      <c r="E371" s="513">
        <f>SUM(E369)</f>
        <v>1</v>
      </c>
      <c r="F371" s="514"/>
      <c r="G371" s="515">
        <f>SUM(G369)</f>
        <v>0</v>
      </c>
      <c r="H371" s="513"/>
      <c r="I371" s="514"/>
      <c r="J371" s="515">
        <f>SUM((J369+M369+P369)/3)</f>
        <v>0</v>
      </c>
      <c r="K371" s="513"/>
      <c r="L371" s="513"/>
      <c r="M371" s="513"/>
      <c r="N371" s="513"/>
      <c r="O371" s="513"/>
      <c r="P371" s="513"/>
      <c r="Q371" s="513"/>
      <c r="R371" s="514"/>
      <c r="S371" s="515">
        <f>SUM(((S369*3)+V369+Y369)/5)</f>
        <v>0</v>
      </c>
      <c r="T371" s="513"/>
      <c r="U371" s="513"/>
      <c r="V371" s="513"/>
      <c r="W371" s="513"/>
      <c r="X371" s="513"/>
      <c r="Y371" s="513"/>
      <c r="Z371" s="513"/>
      <c r="AA371" s="542"/>
      <c r="AB371" s="489"/>
    </row>
    <row r="372" spans="1:28" ht="15" thickBot="1">
      <c r="J372" s="100"/>
      <c r="K372" s="100"/>
      <c r="L372" s="100"/>
      <c r="M372" s="100"/>
      <c r="N372" s="100"/>
      <c r="O372" s="100"/>
      <c r="P372" s="100"/>
      <c r="Q372" s="100"/>
      <c r="R372" s="100"/>
      <c r="S372" s="100"/>
      <c r="T372" s="100"/>
      <c r="U372" s="100"/>
      <c r="V372" s="100"/>
      <c r="W372" s="100"/>
      <c r="X372" s="100"/>
      <c r="Y372" s="100"/>
      <c r="Z372" s="100"/>
      <c r="AA372" s="100"/>
    </row>
    <row r="373" spans="1:28" ht="15" thickBot="1">
      <c r="A373" s="544" t="str">
        <f>T(A309)</f>
        <v/>
      </c>
      <c r="B373" s="544"/>
      <c r="C373" s="544"/>
      <c r="D373" s="545"/>
      <c r="E373" s="478" t="s">
        <v>5</v>
      </c>
      <c r="F373" s="479"/>
      <c r="G373" s="478" t="s">
        <v>159</v>
      </c>
      <c r="H373" s="482"/>
      <c r="I373" s="479"/>
      <c r="J373" s="484" t="s">
        <v>7</v>
      </c>
      <c r="K373" s="485"/>
      <c r="L373" s="485"/>
      <c r="M373" s="485"/>
      <c r="N373" s="485"/>
      <c r="O373" s="485"/>
      <c r="P373" s="485"/>
      <c r="Q373" s="485"/>
      <c r="R373" s="486"/>
      <c r="S373" s="484" t="s">
        <v>9</v>
      </c>
      <c r="T373" s="485"/>
      <c r="U373" s="485"/>
      <c r="V373" s="485"/>
      <c r="W373" s="485"/>
      <c r="X373" s="485"/>
      <c r="Y373" s="485"/>
      <c r="Z373" s="485"/>
      <c r="AA373" s="541"/>
      <c r="AB373" s="487">
        <f>SUM(((((J377+S377)/2)*G377)*E377))</f>
        <v>0</v>
      </c>
    </row>
    <row r="374" spans="1:28" ht="15.6">
      <c r="A374" s="516" t="str">
        <f>T(A318)</f>
        <v>Natural Disaster</v>
      </c>
      <c r="B374" s="517"/>
      <c r="C374" s="517"/>
      <c r="D374" s="518"/>
      <c r="E374" s="480"/>
      <c r="F374" s="481"/>
      <c r="G374" s="480"/>
      <c r="H374" s="483"/>
      <c r="I374" s="481"/>
      <c r="J374" s="490" t="s">
        <v>163</v>
      </c>
      <c r="K374" s="491"/>
      <c r="L374" s="492"/>
      <c r="M374" s="490" t="s">
        <v>165</v>
      </c>
      <c r="N374" s="491"/>
      <c r="O374" s="492"/>
      <c r="P374" s="490" t="s">
        <v>167</v>
      </c>
      <c r="Q374" s="491"/>
      <c r="R374" s="492"/>
      <c r="S374" s="490" t="s">
        <v>213</v>
      </c>
      <c r="T374" s="491"/>
      <c r="U374" s="492"/>
      <c r="V374" s="490" t="s">
        <v>219</v>
      </c>
      <c r="W374" s="491"/>
      <c r="X374" s="492"/>
      <c r="Y374" s="490" t="s">
        <v>225</v>
      </c>
      <c r="Z374" s="491"/>
      <c r="AA374" s="540"/>
      <c r="AB374" s="488"/>
    </row>
    <row r="375" spans="1:28">
      <c r="A375" s="493" t="str">
        <f>T(A311)</f>
        <v/>
      </c>
      <c r="B375" s="494"/>
      <c r="C375" s="96" t="str">
        <f>T(C311)</f>
        <v>AA</v>
      </c>
      <c r="D375" s="99">
        <f>SUM(D311)</f>
        <v>10</v>
      </c>
      <c r="E375" s="495">
        <v>1</v>
      </c>
      <c r="F375" s="496"/>
      <c r="G375" s="495">
        <f>SUM(G311)</f>
        <v>0</v>
      </c>
      <c r="H375" s="499"/>
      <c r="I375" s="496"/>
      <c r="J375" s="501">
        <v>0</v>
      </c>
      <c r="K375" s="502"/>
      <c r="L375" s="503"/>
      <c r="M375" s="501">
        <v>0</v>
      </c>
      <c r="N375" s="502"/>
      <c r="O375" s="503"/>
      <c r="P375" s="501">
        <v>0</v>
      </c>
      <c r="Q375" s="502"/>
      <c r="R375" s="503"/>
      <c r="S375" s="501">
        <v>0</v>
      </c>
      <c r="T375" s="502"/>
      <c r="U375" s="503"/>
      <c r="V375" s="501">
        <v>0</v>
      </c>
      <c r="W375" s="502"/>
      <c r="X375" s="503"/>
      <c r="Y375" s="501">
        <v>0</v>
      </c>
      <c r="Z375" s="502"/>
      <c r="AA375" s="503"/>
      <c r="AB375" s="488"/>
    </row>
    <row r="376" spans="1:28">
      <c r="A376" s="507" t="str">
        <f>T(A312)</f>
        <v/>
      </c>
      <c r="B376" s="508"/>
      <c r="C376" s="508"/>
      <c r="D376" s="509"/>
      <c r="E376" s="497"/>
      <c r="F376" s="498"/>
      <c r="G376" s="497"/>
      <c r="H376" s="500"/>
      <c r="I376" s="498"/>
      <c r="J376" s="504"/>
      <c r="K376" s="505"/>
      <c r="L376" s="506"/>
      <c r="M376" s="504"/>
      <c r="N376" s="505"/>
      <c r="O376" s="506"/>
      <c r="P376" s="504"/>
      <c r="Q376" s="505"/>
      <c r="R376" s="506"/>
      <c r="S376" s="504"/>
      <c r="T376" s="505"/>
      <c r="U376" s="506"/>
      <c r="V376" s="504"/>
      <c r="W376" s="505"/>
      <c r="X376" s="506"/>
      <c r="Y376" s="504"/>
      <c r="Z376" s="505"/>
      <c r="AA376" s="506"/>
      <c r="AB376" s="488"/>
    </row>
    <row r="377" spans="1:28" ht="15" thickBot="1">
      <c r="A377" s="510"/>
      <c r="B377" s="511"/>
      <c r="C377" s="511"/>
      <c r="D377" s="512"/>
      <c r="E377" s="513">
        <f>SUM(E375)</f>
        <v>1</v>
      </c>
      <c r="F377" s="514"/>
      <c r="G377" s="515">
        <f>SUM(G375)</f>
        <v>0</v>
      </c>
      <c r="H377" s="513"/>
      <c r="I377" s="514"/>
      <c r="J377" s="515">
        <f>SUM((J375+M375+P375)/3)</f>
        <v>0</v>
      </c>
      <c r="K377" s="513"/>
      <c r="L377" s="513"/>
      <c r="M377" s="513"/>
      <c r="N377" s="513"/>
      <c r="O377" s="513"/>
      <c r="P377" s="513"/>
      <c r="Q377" s="513"/>
      <c r="R377" s="514"/>
      <c r="S377" s="515">
        <f>SUM(((S375*3)+V375+Y375)/5)</f>
        <v>0</v>
      </c>
      <c r="T377" s="513"/>
      <c r="U377" s="513"/>
      <c r="V377" s="513"/>
      <c r="W377" s="513"/>
      <c r="X377" s="513"/>
      <c r="Y377" s="513"/>
      <c r="Z377" s="513"/>
      <c r="AA377" s="542"/>
      <c r="AB377" s="489"/>
    </row>
    <row r="378" spans="1:28" ht="18.95" thickBot="1">
      <c r="A378" s="117"/>
      <c r="B378" s="117"/>
      <c r="C378" s="117"/>
      <c r="D378" s="117"/>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9"/>
    </row>
    <row r="379" spans="1:28" ht="31.5" thickBot="1">
      <c r="A379" s="522" t="str">
        <f>T(Definitions!D25)</f>
        <v xml:space="preserve">Industrial Disaster </v>
      </c>
      <c r="B379" s="522"/>
      <c r="C379" s="522"/>
      <c r="D379" s="522"/>
      <c r="E379" s="522"/>
      <c r="F379" s="522"/>
      <c r="G379" s="522"/>
      <c r="H379" s="522"/>
      <c r="I379" s="522"/>
      <c r="J379" s="522"/>
      <c r="K379" s="522"/>
      <c r="L379" s="522"/>
      <c r="M379" s="522"/>
      <c r="N379" s="522"/>
      <c r="O379" s="522"/>
      <c r="P379" s="522"/>
      <c r="Q379" s="522"/>
      <c r="R379" s="522"/>
      <c r="S379" s="522"/>
      <c r="T379" s="522"/>
      <c r="U379" s="522"/>
      <c r="V379" s="522"/>
      <c r="W379" s="522"/>
      <c r="X379" s="522"/>
      <c r="Y379" s="522"/>
      <c r="Z379" s="522"/>
      <c r="AA379" s="522"/>
      <c r="AB379" s="522"/>
    </row>
    <row r="380" spans="1:28" ht="15" thickBot="1">
      <c r="A380" s="544" t="str">
        <f>T(A11)</f>
        <v/>
      </c>
      <c r="B380" s="544"/>
      <c r="C380" s="544"/>
      <c r="D380" s="545"/>
      <c r="E380" s="523" t="s">
        <v>5</v>
      </c>
      <c r="F380" s="524"/>
      <c r="G380" s="478" t="s">
        <v>159</v>
      </c>
      <c r="H380" s="482"/>
      <c r="I380" s="479"/>
      <c r="J380" s="484" t="s">
        <v>7</v>
      </c>
      <c r="K380" s="485"/>
      <c r="L380" s="485"/>
      <c r="M380" s="485"/>
      <c r="N380" s="485"/>
      <c r="O380" s="485"/>
      <c r="P380" s="485"/>
      <c r="Q380" s="485"/>
      <c r="R380" s="486"/>
      <c r="S380" s="484" t="s">
        <v>9</v>
      </c>
      <c r="T380" s="485"/>
      <c r="U380" s="485"/>
      <c r="V380" s="485"/>
      <c r="W380" s="485"/>
      <c r="X380" s="485"/>
      <c r="Y380" s="485"/>
      <c r="Z380" s="485"/>
      <c r="AA380" s="541"/>
      <c r="AB380" s="487">
        <f>SUM(((((J384+S384)/2)*G384)*E384))</f>
        <v>0</v>
      </c>
    </row>
    <row r="381" spans="1:28" ht="15.6">
      <c r="A381" s="516" t="str">
        <f>T(A379)</f>
        <v xml:space="preserve">Industrial Disaster </v>
      </c>
      <c r="B381" s="517"/>
      <c r="C381" s="517"/>
      <c r="D381" s="518"/>
      <c r="E381" s="525"/>
      <c r="F381" s="526"/>
      <c r="G381" s="480"/>
      <c r="H381" s="483"/>
      <c r="I381" s="481"/>
      <c r="J381" s="490" t="s">
        <v>163</v>
      </c>
      <c r="K381" s="491"/>
      <c r="L381" s="492"/>
      <c r="M381" s="490" t="s">
        <v>165</v>
      </c>
      <c r="N381" s="491"/>
      <c r="O381" s="492"/>
      <c r="P381" s="490" t="s">
        <v>167</v>
      </c>
      <c r="Q381" s="491"/>
      <c r="R381" s="492"/>
      <c r="S381" s="490" t="s">
        <v>213</v>
      </c>
      <c r="T381" s="491"/>
      <c r="U381" s="492"/>
      <c r="V381" s="490" t="s">
        <v>219</v>
      </c>
      <c r="W381" s="491"/>
      <c r="X381" s="492"/>
      <c r="Y381" s="490" t="s">
        <v>225</v>
      </c>
      <c r="Z381" s="491"/>
      <c r="AA381" s="540"/>
      <c r="AB381" s="488"/>
    </row>
    <row r="382" spans="1:28">
      <c r="A382" s="493" t="str">
        <f>T(A13)</f>
        <v/>
      </c>
      <c r="B382" s="494"/>
      <c r="C382" s="96" t="str">
        <f>T(C13)</f>
        <v>AA</v>
      </c>
      <c r="D382" s="99">
        <f>SUM(D13)</f>
        <v>1</v>
      </c>
      <c r="E382" s="495">
        <v>1</v>
      </c>
      <c r="F382" s="496"/>
      <c r="G382" s="495">
        <f>SUM(G13)</f>
        <v>0</v>
      </c>
      <c r="H382" s="499"/>
      <c r="I382" s="496"/>
      <c r="J382" s="501">
        <v>0</v>
      </c>
      <c r="K382" s="502"/>
      <c r="L382" s="503"/>
      <c r="M382" s="501">
        <v>0</v>
      </c>
      <c r="N382" s="502"/>
      <c r="O382" s="503"/>
      <c r="P382" s="501">
        <v>0</v>
      </c>
      <c r="Q382" s="502"/>
      <c r="R382" s="503"/>
      <c r="S382" s="501">
        <v>0</v>
      </c>
      <c r="T382" s="502"/>
      <c r="U382" s="503"/>
      <c r="V382" s="501">
        <v>0</v>
      </c>
      <c r="W382" s="502"/>
      <c r="X382" s="503"/>
      <c r="Y382" s="501">
        <v>0</v>
      </c>
      <c r="Z382" s="502"/>
      <c r="AA382" s="503"/>
      <c r="AB382" s="488"/>
    </row>
    <row r="383" spans="1:28">
      <c r="A383" s="507" t="str">
        <f>T(A14)</f>
        <v/>
      </c>
      <c r="B383" s="508"/>
      <c r="C383" s="508"/>
      <c r="D383" s="509"/>
      <c r="E383" s="497"/>
      <c r="F383" s="498"/>
      <c r="G383" s="497"/>
      <c r="H383" s="500"/>
      <c r="I383" s="498"/>
      <c r="J383" s="504"/>
      <c r="K383" s="505"/>
      <c r="L383" s="506"/>
      <c r="M383" s="504"/>
      <c r="N383" s="505"/>
      <c r="O383" s="506"/>
      <c r="P383" s="504"/>
      <c r="Q383" s="505"/>
      <c r="R383" s="506"/>
      <c r="S383" s="504"/>
      <c r="T383" s="505"/>
      <c r="U383" s="506"/>
      <c r="V383" s="504"/>
      <c r="W383" s="505"/>
      <c r="X383" s="506"/>
      <c r="Y383" s="504"/>
      <c r="Z383" s="505"/>
      <c r="AA383" s="506"/>
      <c r="AB383" s="488"/>
    </row>
    <row r="384" spans="1:28" ht="15" thickBot="1">
      <c r="A384" s="510"/>
      <c r="B384" s="511"/>
      <c r="C384" s="511"/>
      <c r="D384" s="512"/>
      <c r="E384" s="513">
        <f>SUM(E382)</f>
        <v>1</v>
      </c>
      <c r="F384" s="514"/>
      <c r="G384" s="515">
        <f>SUM(G382)</f>
        <v>0</v>
      </c>
      <c r="H384" s="513"/>
      <c r="I384" s="514"/>
      <c r="J384" s="515">
        <f>SUM((J382+M382+P382)/3)</f>
        <v>0</v>
      </c>
      <c r="K384" s="513"/>
      <c r="L384" s="513"/>
      <c r="M384" s="513"/>
      <c r="N384" s="513"/>
      <c r="O384" s="513"/>
      <c r="P384" s="513"/>
      <c r="Q384" s="513"/>
      <c r="R384" s="514"/>
      <c r="S384" s="515">
        <f>SUM(((S382*3)+V382+Y382)/5)</f>
        <v>0</v>
      </c>
      <c r="T384" s="513"/>
      <c r="U384" s="513"/>
      <c r="V384" s="513"/>
      <c r="W384" s="513"/>
      <c r="X384" s="513"/>
      <c r="Y384" s="513"/>
      <c r="Z384" s="513"/>
      <c r="AA384" s="542"/>
      <c r="AB384" s="489"/>
    </row>
    <row r="385" spans="1:28" ht="15" thickBot="1">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row>
    <row r="386" spans="1:28" ht="15" thickBot="1">
      <c r="A386" s="544" t="str">
        <f>T(A17)</f>
        <v/>
      </c>
      <c r="B386" s="544"/>
      <c r="C386" s="544"/>
      <c r="D386" s="545"/>
      <c r="E386" s="478" t="s">
        <v>5</v>
      </c>
      <c r="F386" s="479"/>
      <c r="G386" s="478" t="s">
        <v>159</v>
      </c>
      <c r="H386" s="482"/>
      <c r="I386" s="479"/>
      <c r="J386" s="484" t="s">
        <v>7</v>
      </c>
      <c r="K386" s="485"/>
      <c r="L386" s="485"/>
      <c r="M386" s="485"/>
      <c r="N386" s="485"/>
      <c r="O386" s="485"/>
      <c r="P386" s="485"/>
      <c r="Q386" s="485"/>
      <c r="R386" s="486"/>
      <c r="S386" s="484" t="s">
        <v>9</v>
      </c>
      <c r="T386" s="485"/>
      <c r="U386" s="485"/>
      <c r="V386" s="485"/>
      <c r="W386" s="485"/>
      <c r="X386" s="485"/>
      <c r="Y386" s="485"/>
      <c r="Z386" s="485"/>
      <c r="AA386" s="541"/>
      <c r="AB386" s="487">
        <f>SUM(((((J390+S390)/2)*G390)*E390))</f>
        <v>0</v>
      </c>
    </row>
    <row r="387" spans="1:28" ht="15.6">
      <c r="A387" s="516" t="str">
        <f>T(A379)</f>
        <v xml:space="preserve">Industrial Disaster </v>
      </c>
      <c r="B387" s="517"/>
      <c r="C387" s="517"/>
      <c r="D387" s="518"/>
      <c r="E387" s="480"/>
      <c r="F387" s="481"/>
      <c r="G387" s="480"/>
      <c r="H387" s="483"/>
      <c r="I387" s="481"/>
      <c r="J387" s="490" t="s">
        <v>163</v>
      </c>
      <c r="K387" s="491"/>
      <c r="L387" s="492"/>
      <c r="M387" s="490" t="s">
        <v>165</v>
      </c>
      <c r="N387" s="491"/>
      <c r="O387" s="492"/>
      <c r="P387" s="490" t="s">
        <v>167</v>
      </c>
      <c r="Q387" s="491"/>
      <c r="R387" s="492"/>
      <c r="S387" s="490" t="s">
        <v>213</v>
      </c>
      <c r="T387" s="491"/>
      <c r="U387" s="492"/>
      <c r="V387" s="490" t="s">
        <v>219</v>
      </c>
      <c r="W387" s="491"/>
      <c r="X387" s="492"/>
      <c r="Y387" s="490" t="s">
        <v>225</v>
      </c>
      <c r="Z387" s="491"/>
      <c r="AA387" s="540"/>
      <c r="AB387" s="488"/>
    </row>
    <row r="388" spans="1:28">
      <c r="A388" s="493" t="str">
        <f>T(A19)</f>
        <v/>
      </c>
      <c r="B388" s="494"/>
      <c r="C388" s="96" t="str">
        <f>T(C19)</f>
        <v>AA</v>
      </c>
      <c r="D388" s="99">
        <f>SUM(D19)</f>
        <v>2</v>
      </c>
      <c r="E388" s="495">
        <v>1</v>
      </c>
      <c r="F388" s="496"/>
      <c r="G388" s="495">
        <f>SUM(G19)</f>
        <v>0</v>
      </c>
      <c r="H388" s="499"/>
      <c r="I388" s="496"/>
      <c r="J388" s="501">
        <v>0</v>
      </c>
      <c r="K388" s="502"/>
      <c r="L388" s="503"/>
      <c r="M388" s="501">
        <v>0</v>
      </c>
      <c r="N388" s="502"/>
      <c r="O388" s="503"/>
      <c r="P388" s="501">
        <v>0</v>
      </c>
      <c r="Q388" s="502"/>
      <c r="R388" s="503"/>
      <c r="S388" s="501">
        <v>0</v>
      </c>
      <c r="T388" s="502"/>
      <c r="U388" s="503"/>
      <c r="V388" s="501">
        <v>0</v>
      </c>
      <c r="W388" s="502"/>
      <c r="X388" s="503"/>
      <c r="Y388" s="501">
        <v>0</v>
      </c>
      <c r="Z388" s="502"/>
      <c r="AA388" s="503"/>
      <c r="AB388" s="488"/>
    </row>
    <row r="389" spans="1:28" ht="15" customHeight="1">
      <c r="A389" s="507" t="str">
        <f>T(A20)</f>
        <v/>
      </c>
      <c r="B389" s="508"/>
      <c r="C389" s="508"/>
      <c r="D389" s="509"/>
      <c r="E389" s="497"/>
      <c r="F389" s="498"/>
      <c r="G389" s="497"/>
      <c r="H389" s="500"/>
      <c r="I389" s="498"/>
      <c r="J389" s="504"/>
      <c r="K389" s="505"/>
      <c r="L389" s="506"/>
      <c r="M389" s="504"/>
      <c r="N389" s="505"/>
      <c r="O389" s="506"/>
      <c r="P389" s="504"/>
      <c r="Q389" s="505"/>
      <c r="R389" s="506"/>
      <c r="S389" s="504"/>
      <c r="T389" s="505"/>
      <c r="U389" s="506"/>
      <c r="V389" s="504"/>
      <c r="W389" s="505"/>
      <c r="X389" s="506"/>
      <c r="Y389" s="504"/>
      <c r="Z389" s="505"/>
      <c r="AA389" s="506"/>
      <c r="AB389" s="488"/>
    </row>
    <row r="390" spans="1:28" ht="15.75" customHeight="1" thickBot="1">
      <c r="A390" s="510"/>
      <c r="B390" s="511"/>
      <c r="C390" s="511"/>
      <c r="D390" s="512"/>
      <c r="E390" s="513">
        <f>SUM(E388)</f>
        <v>1</v>
      </c>
      <c r="F390" s="514"/>
      <c r="G390" s="515">
        <f>SUM(G388)</f>
        <v>0</v>
      </c>
      <c r="H390" s="513"/>
      <c r="I390" s="514"/>
      <c r="J390" s="515">
        <f>SUM((J388+M388+P388)/3)</f>
        <v>0</v>
      </c>
      <c r="K390" s="513"/>
      <c r="L390" s="513"/>
      <c r="M390" s="513"/>
      <c r="N390" s="513"/>
      <c r="O390" s="513"/>
      <c r="P390" s="513"/>
      <c r="Q390" s="513"/>
      <c r="R390" s="514"/>
      <c r="S390" s="515">
        <f>SUM(((S388*3)+V388+Y388)/5)</f>
        <v>0</v>
      </c>
      <c r="T390" s="513"/>
      <c r="U390" s="513"/>
      <c r="V390" s="513"/>
      <c r="W390" s="513"/>
      <c r="X390" s="513"/>
      <c r="Y390" s="513"/>
      <c r="Z390" s="513"/>
      <c r="AA390" s="542"/>
      <c r="AB390" s="489"/>
    </row>
    <row r="391" spans="1:28" ht="15" thickBot="1">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row>
    <row r="392" spans="1:28" ht="15" thickBot="1">
      <c r="A392" s="544" t="str">
        <f>T(A23)</f>
        <v/>
      </c>
      <c r="B392" s="544"/>
      <c r="C392" s="544"/>
      <c r="D392" s="545"/>
      <c r="E392" s="478" t="s">
        <v>5</v>
      </c>
      <c r="F392" s="479"/>
      <c r="G392" s="478" t="s">
        <v>159</v>
      </c>
      <c r="H392" s="482"/>
      <c r="I392" s="479"/>
      <c r="J392" s="484" t="s">
        <v>7</v>
      </c>
      <c r="K392" s="485"/>
      <c r="L392" s="485"/>
      <c r="M392" s="485"/>
      <c r="N392" s="485"/>
      <c r="O392" s="485"/>
      <c r="P392" s="485"/>
      <c r="Q392" s="485"/>
      <c r="R392" s="486"/>
      <c r="S392" s="484" t="s">
        <v>9</v>
      </c>
      <c r="T392" s="485"/>
      <c r="U392" s="485"/>
      <c r="V392" s="485"/>
      <c r="W392" s="485"/>
      <c r="X392" s="485"/>
      <c r="Y392" s="485"/>
      <c r="Z392" s="485"/>
      <c r="AA392" s="541"/>
      <c r="AB392" s="487">
        <f>SUM(((((J396+S396)/2)*G396)*E396))</f>
        <v>0</v>
      </c>
    </row>
    <row r="393" spans="1:28" ht="15.6">
      <c r="A393" s="516" t="str">
        <f>T(A379)</f>
        <v xml:space="preserve">Industrial Disaster </v>
      </c>
      <c r="B393" s="517"/>
      <c r="C393" s="517"/>
      <c r="D393" s="518"/>
      <c r="E393" s="480"/>
      <c r="F393" s="481"/>
      <c r="G393" s="480"/>
      <c r="H393" s="483"/>
      <c r="I393" s="481"/>
      <c r="J393" s="490" t="s">
        <v>163</v>
      </c>
      <c r="K393" s="491"/>
      <c r="L393" s="492"/>
      <c r="M393" s="490" t="s">
        <v>165</v>
      </c>
      <c r="N393" s="491"/>
      <c r="O393" s="492"/>
      <c r="P393" s="490" t="s">
        <v>167</v>
      </c>
      <c r="Q393" s="491"/>
      <c r="R393" s="492"/>
      <c r="S393" s="490" t="s">
        <v>213</v>
      </c>
      <c r="T393" s="491"/>
      <c r="U393" s="492"/>
      <c r="V393" s="490" t="s">
        <v>219</v>
      </c>
      <c r="W393" s="491"/>
      <c r="X393" s="492"/>
      <c r="Y393" s="490" t="s">
        <v>225</v>
      </c>
      <c r="Z393" s="491"/>
      <c r="AA393" s="540"/>
      <c r="AB393" s="488"/>
    </row>
    <row r="394" spans="1:28">
      <c r="A394" s="493" t="str">
        <f>T(A25)</f>
        <v/>
      </c>
      <c r="B394" s="494"/>
      <c r="C394" s="96" t="str">
        <f>T(C25)</f>
        <v>AA</v>
      </c>
      <c r="D394" s="99">
        <f>SUM(D25)</f>
        <v>3</v>
      </c>
      <c r="E394" s="495">
        <v>1</v>
      </c>
      <c r="F394" s="496"/>
      <c r="G394" s="495">
        <f>SUM(G25)</f>
        <v>0</v>
      </c>
      <c r="H394" s="499"/>
      <c r="I394" s="496"/>
      <c r="J394" s="501">
        <v>0</v>
      </c>
      <c r="K394" s="502"/>
      <c r="L394" s="503"/>
      <c r="M394" s="501">
        <v>0</v>
      </c>
      <c r="N394" s="502"/>
      <c r="O394" s="503"/>
      <c r="P394" s="501">
        <v>0</v>
      </c>
      <c r="Q394" s="502"/>
      <c r="R394" s="503"/>
      <c r="S394" s="501">
        <v>0</v>
      </c>
      <c r="T394" s="502"/>
      <c r="U394" s="503"/>
      <c r="V394" s="501">
        <v>0</v>
      </c>
      <c r="W394" s="502"/>
      <c r="X394" s="503"/>
      <c r="Y394" s="501">
        <v>0</v>
      </c>
      <c r="Z394" s="502"/>
      <c r="AA394" s="503"/>
      <c r="AB394" s="488"/>
    </row>
    <row r="395" spans="1:28" ht="15" customHeight="1">
      <c r="A395" s="507" t="str">
        <f>T(A26)</f>
        <v/>
      </c>
      <c r="B395" s="508"/>
      <c r="C395" s="508"/>
      <c r="D395" s="509"/>
      <c r="E395" s="497"/>
      <c r="F395" s="498"/>
      <c r="G395" s="497"/>
      <c r="H395" s="500"/>
      <c r="I395" s="498"/>
      <c r="J395" s="504"/>
      <c r="K395" s="505"/>
      <c r="L395" s="506"/>
      <c r="M395" s="504"/>
      <c r="N395" s="505"/>
      <c r="O395" s="506"/>
      <c r="P395" s="504"/>
      <c r="Q395" s="505"/>
      <c r="R395" s="506"/>
      <c r="S395" s="504"/>
      <c r="T395" s="505"/>
      <c r="U395" s="506"/>
      <c r="V395" s="504"/>
      <c r="W395" s="505"/>
      <c r="X395" s="506"/>
      <c r="Y395" s="504"/>
      <c r="Z395" s="505"/>
      <c r="AA395" s="506"/>
      <c r="AB395" s="488"/>
    </row>
    <row r="396" spans="1:28" ht="15.75" customHeight="1" thickBot="1">
      <c r="A396" s="510"/>
      <c r="B396" s="511"/>
      <c r="C396" s="511"/>
      <c r="D396" s="512"/>
      <c r="E396" s="513">
        <f>SUM(E394)</f>
        <v>1</v>
      </c>
      <c r="F396" s="514"/>
      <c r="G396" s="515">
        <f>SUM(G394)</f>
        <v>0</v>
      </c>
      <c r="H396" s="513"/>
      <c r="I396" s="514"/>
      <c r="J396" s="515">
        <f>SUM((J394+M394+P394)/3)</f>
        <v>0</v>
      </c>
      <c r="K396" s="513"/>
      <c r="L396" s="513"/>
      <c r="M396" s="513"/>
      <c r="N396" s="513"/>
      <c r="O396" s="513"/>
      <c r="P396" s="513"/>
      <c r="Q396" s="513"/>
      <c r="R396" s="514"/>
      <c r="S396" s="515">
        <f>SUM(((S394*3)+V394+Y394)/5)</f>
        <v>0</v>
      </c>
      <c r="T396" s="513"/>
      <c r="U396" s="513"/>
      <c r="V396" s="513"/>
      <c r="W396" s="513"/>
      <c r="X396" s="513"/>
      <c r="Y396" s="513"/>
      <c r="Z396" s="513"/>
      <c r="AA396" s="542"/>
      <c r="AB396" s="489"/>
    </row>
    <row r="397" spans="1:28" ht="15" thickBot="1">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row>
    <row r="398" spans="1:28" ht="15" thickBot="1">
      <c r="A398" s="544" t="str">
        <f>T(A29)</f>
        <v/>
      </c>
      <c r="B398" s="544"/>
      <c r="C398" s="544"/>
      <c r="D398" s="545"/>
      <c r="E398" s="478" t="s">
        <v>5</v>
      </c>
      <c r="F398" s="479"/>
      <c r="G398" s="478" t="s">
        <v>159</v>
      </c>
      <c r="H398" s="482"/>
      <c r="I398" s="479"/>
      <c r="J398" s="484" t="s">
        <v>7</v>
      </c>
      <c r="K398" s="485"/>
      <c r="L398" s="485"/>
      <c r="M398" s="485"/>
      <c r="N398" s="485"/>
      <c r="O398" s="485"/>
      <c r="P398" s="485"/>
      <c r="Q398" s="485"/>
      <c r="R398" s="486"/>
      <c r="S398" s="484" t="s">
        <v>9</v>
      </c>
      <c r="T398" s="485"/>
      <c r="U398" s="485"/>
      <c r="V398" s="485"/>
      <c r="W398" s="485"/>
      <c r="X398" s="485"/>
      <c r="Y398" s="485"/>
      <c r="Z398" s="485"/>
      <c r="AA398" s="541"/>
      <c r="AB398" s="487">
        <f>SUM(((((J402+S402)/2)*G402)*E402))</f>
        <v>0</v>
      </c>
    </row>
    <row r="399" spans="1:28" ht="15.6">
      <c r="A399" s="516" t="str">
        <f>T(A379)</f>
        <v xml:space="preserve">Industrial Disaster </v>
      </c>
      <c r="B399" s="517"/>
      <c r="C399" s="517"/>
      <c r="D399" s="518"/>
      <c r="E399" s="480"/>
      <c r="F399" s="481"/>
      <c r="G399" s="480"/>
      <c r="H399" s="483"/>
      <c r="I399" s="481"/>
      <c r="J399" s="490" t="s">
        <v>163</v>
      </c>
      <c r="K399" s="491"/>
      <c r="L399" s="492"/>
      <c r="M399" s="490" t="s">
        <v>165</v>
      </c>
      <c r="N399" s="491"/>
      <c r="O399" s="492"/>
      <c r="P399" s="490" t="s">
        <v>167</v>
      </c>
      <c r="Q399" s="491"/>
      <c r="R399" s="492"/>
      <c r="S399" s="490" t="s">
        <v>213</v>
      </c>
      <c r="T399" s="491"/>
      <c r="U399" s="492"/>
      <c r="V399" s="490" t="s">
        <v>219</v>
      </c>
      <c r="W399" s="491"/>
      <c r="X399" s="492"/>
      <c r="Y399" s="490" t="s">
        <v>225</v>
      </c>
      <c r="Z399" s="491"/>
      <c r="AA399" s="540"/>
      <c r="AB399" s="488"/>
    </row>
    <row r="400" spans="1:28">
      <c r="A400" s="493" t="str">
        <f>T(A31)</f>
        <v/>
      </c>
      <c r="B400" s="494"/>
      <c r="C400" s="96" t="str">
        <f>T(C31)</f>
        <v>AA</v>
      </c>
      <c r="D400" s="99">
        <f>SUM(D31)</f>
        <v>4</v>
      </c>
      <c r="E400" s="495">
        <v>1</v>
      </c>
      <c r="F400" s="496"/>
      <c r="G400" s="495">
        <f>SUM(G31)</f>
        <v>0</v>
      </c>
      <c r="H400" s="499"/>
      <c r="I400" s="496"/>
      <c r="J400" s="501">
        <v>0</v>
      </c>
      <c r="K400" s="502"/>
      <c r="L400" s="503"/>
      <c r="M400" s="501">
        <v>0</v>
      </c>
      <c r="N400" s="502"/>
      <c r="O400" s="503"/>
      <c r="P400" s="501">
        <v>0</v>
      </c>
      <c r="Q400" s="502"/>
      <c r="R400" s="503"/>
      <c r="S400" s="501">
        <v>0</v>
      </c>
      <c r="T400" s="502"/>
      <c r="U400" s="503"/>
      <c r="V400" s="501">
        <v>0</v>
      </c>
      <c r="W400" s="502"/>
      <c r="X400" s="503"/>
      <c r="Y400" s="501">
        <v>0</v>
      </c>
      <c r="Z400" s="502"/>
      <c r="AA400" s="503"/>
      <c r="AB400" s="488"/>
    </row>
    <row r="401" spans="1:28" ht="15" customHeight="1">
      <c r="A401" s="507" t="str">
        <f>T(A32)</f>
        <v/>
      </c>
      <c r="B401" s="508"/>
      <c r="C401" s="508"/>
      <c r="D401" s="509"/>
      <c r="E401" s="497"/>
      <c r="F401" s="498"/>
      <c r="G401" s="497"/>
      <c r="H401" s="500"/>
      <c r="I401" s="498"/>
      <c r="J401" s="504"/>
      <c r="K401" s="505"/>
      <c r="L401" s="506"/>
      <c r="M401" s="504"/>
      <c r="N401" s="505"/>
      <c r="O401" s="506"/>
      <c r="P401" s="504"/>
      <c r="Q401" s="505"/>
      <c r="R401" s="506"/>
      <c r="S401" s="504"/>
      <c r="T401" s="505"/>
      <c r="U401" s="506"/>
      <c r="V401" s="504"/>
      <c r="W401" s="505"/>
      <c r="X401" s="506"/>
      <c r="Y401" s="504"/>
      <c r="Z401" s="505"/>
      <c r="AA401" s="506"/>
      <c r="AB401" s="488"/>
    </row>
    <row r="402" spans="1:28" ht="15.75" customHeight="1" thickBot="1">
      <c r="A402" s="510"/>
      <c r="B402" s="511"/>
      <c r="C402" s="511"/>
      <c r="D402" s="512"/>
      <c r="E402" s="513">
        <f>SUM(E400)</f>
        <v>1</v>
      </c>
      <c r="F402" s="514"/>
      <c r="G402" s="515">
        <f>SUM(G400)</f>
        <v>0</v>
      </c>
      <c r="H402" s="513"/>
      <c r="I402" s="514"/>
      <c r="J402" s="515">
        <f>SUM((J400+M400+P400)/3)</f>
        <v>0</v>
      </c>
      <c r="K402" s="513"/>
      <c r="L402" s="513"/>
      <c r="M402" s="513"/>
      <c r="N402" s="513"/>
      <c r="O402" s="513"/>
      <c r="P402" s="513"/>
      <c r="Q402" s="513"/>
      <c r="R402" s="514"/>
      <c r="S402" s="515">
        <f>SUM(((S400*3)+V400+Y400)/5)</f>
        <v>0</v>
      </c>
      <c r="T402" s="513"/>
      <c r="U402" s="513"/>
      <c r="V402" s="513"/>
      <c r="W402" s="513"/>
      <c r="X402" s="513"/>
      <c r="Y402" s="513"/>
      <c r="Z402" s="513"/>
      <c r="AA402" s="542"/>
      <c r="AB402" s="489"/>
    </row>
    <row r="403" spans="1:28" ht="15" thickBot="1">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row>
    <row r="404" spans="1:28" ht="15" thickBot="1">
      <c r="A404" s="544" t="str">
        <f>T(A35)</f>
        <v/>
      </c>
      <c r="B404" s="544"/>
      <c r="C404" s="544"/>
      <c r="D404" s="545"/>
      <c r="E404" s="478" t="s">
        <v>5</v>
      </c>
      <c r="F404" s="479"/>
      <c r="G404" s="478" t="s">
        <v>159</v>
      </c>
      <c r="H404" s="482"/>
      <c r="I404" s="479"/>
      <c r="J404" s="484" t="s">
        <v>7</v>
      </c>
      <c r="K404" s="485"/>
      <c r="L404" s="485"/>
      <c r="M404" s="485"/>
      <c r="N404" s="485"/>
      <c r="O404" s="485"/>
      <c r="P404" s="485"/>
      <c r="Q404" s="485"/>
      <c r="R404" s="486"/>
      <c r="S404" s="484" t="s">
        <v>9</v>
      </c>
      <c r="T404" s="485"/>
      <c r="U404" s="485"/>
      <c r="V404" s="485"/>
      <c r="W404" s="485"/>
      <c r="X404" s="485"/>
      <c r="Y404" s="485"/>
      <c r="Z404" s="485"/>
      <c r="AA404" s="541"/>
      <c r="AB404" s="487">
        <f>SUM(((((J408+S408)/2)*G408)*E408))</f>
        <v>0</v>
      </c>
    </row>
    <row r="405" spans="1:28" ht="15.6">
      <c r="A405" s="516" t="str">
        <f>T(A379)</f>
        <v xml:space="preserve">Industrial Disaster </v>
      </c>
      <c r="B405" s="517"/>
      <c r="C405" s="517"/>
      <c r="D405" s="518"/>
      <c r="E405" s="480"/>
      <c r="F405" s="481"/>
      <c r="G405" s="480"/>
      <c r="H405" s="483"/>
      <c r="I405" s="481"/>
      <c r="J405" s="490" t="s">
        <v>163</v>
      </c>
      <c r="K405" s="491"/>
      <c r="L405" s="492"/>
      <c r="M405" s="490" t="s">
        <v>165</v>
      </c>
      <c r="N405" s="491"/>
      <c r="O405" s="492"/>
      <c r="P405" s="490" t="s">
        <v>167</v>
      </c>
      <c r="Q405" s="491"/>
      <c r="R405" s="492"/>
      <c r="S405" s="490" t="s">
        <v>213</v>
      </c>
      <c r="T405" s="491"/>
      <c r="U405" s="492"/>
      <c r="V405" s="490" t="s">
        <v>219</v>
      </c>
      <c r="W405" s="491"/>
      <c r="X405" s="492"/>
      <c r="Y405" s="490" t="s">
        <v>225</v>
      </c>
      <c r="Z405" s="491"/>
      <c r="AA405" s="540"/>
      <c r="AB405" s="488"/>
    </row>
    <row r="406" spans="1:28">
      <c r="A406" s="493" t="str">
        <f>T(A37)</f>
        <v/>
      </c>
      <c r="B406" s="494"/>
      <c r="C406" s="96" t="str">
        <f>T(C37)</f>
        <v>AA</v>
      </c>
      <c r="D406" s="99">
        <f>SUM(D37)</f>
        <v>5</v>
      </c>
      <c r="E406" s="495">
        <v>1</v>
      </c>
      <c r="F406" s="496"/>
      <c r="G406" s="495">
        <f>SUM(G37)</f>
        <v>0</v>
      </c>
      <c r="H406" s="499"/>
      <c r="I406" s="496"/>
      <c r="J406" s="501">
        <v>0</v>
      </c>
      <c r="K406" s="502"/>
      <c r="L406" s="503"/>
      <c r="M406" s="501">
        <v>0</v>
      </c>
      <c r="N406" s="502"/>
      <c r="O406" s="503"/>
      <c r="P406" s="501">
        <v>0</v>
      </c>
      <c r="Q406" s="502"/>
      <c r="R406" s="503"/>
      <c r="S406" s="501">
        <v>0</v>
      </c>
      <c r="T406" s="502"/>
      <c r="U406" s="503"/>
      <c r="V406" s="501">
        <v>0</v>
      </c>
      <c r="W406" s="502"/>
      <c r="X406" s="503"/>
      <c r="Y406" s="501">
        <v>0</v>
      </c>
      <c r="Z406" s="502"/>
      <c r="AA406" s="503"/>
      <c r="AB406" s="488"/>
    </row>
    <row r="407" spans="1:28" ht="15" customHeight="1">
      <c r="A407" s="507" t="str">
        <f>T(A38)</f>
        <v/>
      </c>
      <c r="B407" s="508"/>
      <c r="C407" s="508"/>
      <c r="D407" s="509"/>
      <c r="E407" s="497"/>
      <c r="F407" s="498"/>
      <c r="G407" s="497"/>
      <c r="H407" s="500"/>
      <c r="I407" s="498"/>
      <c r="J407" s="504"/>
      <c r="K407" s="505"/>
      <c r="L407" s="506"/>
      <c r="M407" s="504"/>
      <c r="N407" s="505"/>
      <c r="O407" s="506"/>
      <c r="P407" s="504"/>
      <c r="Q407" s="505"/>
      <c r="R407" s="506"/>
      <c r="S407" s="504"/>
      <c r="T407" s="505"/>
      <c r="U407" s="506"/>
      <c r="V407" s="504"/>
      <c r="W407" s="505"/>
      <c r="X407" s="506"/>
      <c r="Y407" s="504"/>
      <c r="Z407" s="505"/>
      <c r="AA407" s="506"/>
      <c r="AB407" s="488"/>
    </row>
    <row r="408" spans="1:28" ht="15.75" customHeight="1" thickBot="1">
      <c r="A408" s="510"/>
      <c r="B408" s="511"/>
      <c r="C408" s="511"/>
      <c r="D408" s="512"/>
      <c r="E408" s="513">
        <f>SUM(E406)</f>
        <v>1</v>
      </c>
      <c r="F408" s="514"/>
      <c r="G408" s="515">
        <f>SUM(G406)</f>
        <v>0</v>
      </c>
      <c r="H408" s="513"/>
      <c r="I408" s="514"/>
      <c r="J408" s="515">
        <f>SUM((J406+M406+P406)/3)</f>
        <v>0</v>
      </c>
      <c r="K408" s="513"/>
      <c r="L408" s="513"/>
      <c r="M408" s="513"/>
      <c r="N408" s="513"/>
      <c r="O408" s="513"/>
      <c r="P408" s="513"/>
      <c r="Q408" s="513"/>
      <c r="R408" s="514"/>
      <c r="S408" s="515">
        <f>SUM(((S406*3)+V406+Y406)/5)</f>
        <v>0</v>
      </c>
      <c r="T408" s="513"/>
      <c r="U408" s="513"/>
      <c r="V408" s="513"/>
      <c r="W408" s="513"/>
      <c r="X408" s="513"/>
      <c r="Y408" s="513"/>
      <c r="Z408" s="513"/>
      <c r="AA408" s="542"/>
      <c r="AB408" s="489"/>
    </row>
    <row r="409" spans="1:28" ht="15" thickBot="1">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row>
    <row r="410" spans="1:28" ht="15" thickBot="1">
      <c r="A410" s="544" t="str">
        <f>T(A41)</f>
        <v/>
      </c>
      <c r="B410" s="544"/>
      <c r="C410" s="544"/>
      <c r="D410" s="545"/>
      <c r="E410" s="478" t="s">
        <v>5</v>
      </c>
      <c r="F410" s="479"/>
      <c r="G410" s="478" t="s">
        <v>159</v>
      </c>
      <c r="H410" s="482"/>
      <c r="I410" s="479"/>
      <c r="J410" s="484" t="s">
        <v>7</v>
      </c>
      <c r="K410" s="485"/>
      <c r="L410" s="485"/>
      <c r="M410" s="485"/>
      <c r="N410" s="485"/>
      <c r="O410" s="485"/>
      <c r="P410" s="485"/>
      <c r="Q410" s="485"/>
      <c r="R410" s="486"/>
      <c r="S410" s="484" t="s">
        <v>9</v>
      </c>
      <c r="T410" s="485"/>
      <c r="U410" s="485"/>
      <c r="V410" s="485"/>
      <c r="W410" s="485"/>
      <c r="X410" s="485"/>
      <c r="Y410" s="485"/>
      <c r="Z410" s="485"/>
      <c r="AA410" s="541"/>
      <c r="AB410" s="487">
        <f>SUM(((((J414+S414)/2)*G414)*E414))</f>
        <v>0</v>
      </c>
    </row>
    <row r="411" spans="1:28" ht="15.6">
      <c r="A411" s="516" t="str">
        <f>T(A379)</f>
        <v xml:space="preserve">Industrial Disaster </v>
      </c>
      <c r="B411" s="517"/>
      <c r="C411" s="517"/>
      <c r="D411" s="518"/>
      <c r="E411" s="480"/>
      <c r="F411" s="481"/>
      <c r="G411" s="480"/>
      <c r="H411" s="483"/>
      <c r="I411" s="481"/>
      <c r="J411" s="490" t="s">
        <v>163</v>
      </c>
      <c r="K411" s="491"/>
      <c r="L411" s="492"/>
      <c r="M411" s="490" t="s">
        <v>165</v>
      </c>
      <c r="N411" s="491"/>
      <c r="O411" s="492"/>
      <c r="P411" s="490" t="s">
        <v>167</v>
      </c>
      <c r="Q411" s="491"/>
      <c r="R411" s="492"/>
      <c r="S411" s="490" t="s">
        <v>213</v>
      </c>
      <c r="T411" s="491"/>
      <c r="U411" s="492"/>
      <c r="V411" s="490" t="s">
        <v>219</v>
      </c>
      <c r="W411" s="491"/>
      <c r="X411" s="492"/>
      <c r="Y411" s="490" t="s">
        <v>225</v>
      </c>
      <c r="Z411" s="491"/>
      <c r="AA411" s="540"/>
      <c r="AB411" s="488"/>
    </row>
    <row r="412" spans="1:28">
      <c r="A412" s="493" t="str">
        <f>T(A43)</f>
        <v/>
      </c>
      <c r="B412" s="494"/>
      <c r="C412" s="96" t="str">
        <f>T(C43)</f>
        <v>AA</v>
      </c>
      <c r="D412" s="99">
        <f>SUM(D43)</f>
        <v>6</v>
      </c>
      <c r="E412" s="495">
        <v>1</v>
      </c>
      <c r="F412" s="496"/>
      <c r="G412" s="495">
        <f>SUM(G43)</f>
        <v>0</v>
      </c>
      <c r="H412" s="499"/>
      <c r="I412" s="496"/>
      <c r="J412" s="501">
        <v>0</v>
      </c>
      <c r="K412" s="502"/>
      <c r="L412" s="503"/>
      <c r="M412" s="501">
        <v>0</v>
      </c>
      <c r="N412" s="502"/>
      <c r="O412" s="503"/>
      <c r="P412" s="501">
        <v>0</v>
      </c>
      <c r="Q412" s="502"/>
      <c r="R412" s="503"/>
      <c r="S412" s="501">
        <v>0</v>
      </c>
      <c r="T412" s="502"/>
      <c r="U412" s="503"/>
      <c r="V412" s="501">
        <v>0</v>
      </c>
      <c r="W412" s="502"/>
      <c r="X412" s="503"/>
      <c r="Y412" s="501">
        <v>0</v>
      </c>
      <c r="Z412" s="502"/>
      <c r="AA412" s="503"/>
      <c r="AB412" s="488"/>
    </row>
    <row r="413" spans="1:28" ht="15" customHeight="1">
      <c r="A413" s="507" t="str">
        <f>T(A44)</f>
        <v/>
      </c>
      <c r="B413" s="508"/>
      <c r="C413" s="508"/>
      <c r="D413" s="509"/>
      <c r="E413" s="497"/>
      <c r="F413" s="498"/>
      <c r="G413" s="497"/>
      <c r="H413" s="500"/>
      <c r="I413" s="498"/>
      <c r="J413" s="504"/>
      <c r="K413" s="505"/>
      <c r="L413" s="506"/>
      <c r="M413" s="504"/>
      <c r="N413" s="505"/>
      <c r="O413" s="506"/>
      <c r="P413" s="504"/>
      <c r="Q413" s="505"/>
      <c r="R413" s="506"/>
      <c r="S413" s="504"/>
      <c r="T413" s="505"/>
      <c r="U413" s="506"/>
      <c r="V413" s="504"/>
      <c r="W413" s="505"/>
      <c r="X413" s="506"/>
      <c r="Y413" s="504"/>
      <c r="Z413" s="505"/>
      <c r="AA413" s="506"/>
      <c r="AB413" s="488"/>
    </row>
    <row r="414" spans="1:28" ht="15.75" customHeight="1" thickBot="1">
      <c r="A414" s="510"/>
      <c r="B414" s="511"/>
      <c r="C414" s="511"/>
      <c r="D414" s="512"/>
      <c r="E414" s="513">
        <f>SUM(E412)</f>
        <v>1</v>
      </c>
      <c r="F414" s="514"/>
      <c r="G414" s="515">
        <f>SUM(G412)</f>
        <v>0</v>
      </c>
      <c r="H414" s="513"/>
      <c r="I414" s="514"/>
      <c r="J414" s="515">
        <f>SUM((J412+M412+P412)/3)</f>
        <v>0</v>
      </c>
      <c r="K414" s="513"/>
      <c r="L414" s="513"/>
      <c r="M414" s="513"/>
      <c r="N414" s="513"/>
      <c r="O414" s="513"/>
      <c r="P414" s="513"/>
      <c r="Q414" s="513"/>
      <c r="R414" s="514"/>
      <c r="S414" s="515">
        <f>SUM(((S412*3)+V412+Y412)/5)</f>
        <v>0</v>
      </c>
      <c r="T414" s="513"/>
      <c r="U414" s="513"/>
      <c r="V414" s="513"/>
      <c r="W414" s="513"/>
      <c r="X414" s="513"/>
      <c r="Y414" s="513"/>
      <c r="Z414" s="513"/>
      <c r="AA414" s="542"/>
      <c r="AB414" s="489"/>
    </row>
    <row r="415" spans="1:28" ht="15" thickBot="1">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row>
    <row r="416" spans="1:28" ht="15" thickBot="1">
      <c r="A416" s="544" t="str">
        <f>T(A47)</f>
        <v/>
      </c>
      <c r="B416" s="544"/>
      <c r="C416" s="544"/>
      <c r="D416" s="545"/>
      <c r="E416" s="478" t="s">
        <v>5</v>
      </c>
      <c r="F416" s="479"/>
      <c r="G416" s="478" t="s">
        <v>159</v>
      </c>
      <c r="H416" s="482"/>
      <c r="I416" s="479"/>
      <c r="J416" s="484" t="s">
        <v>7</v>
      </c>
      <c r="K416" s="485"/>
      <c r="L416" s="485"/>
      <c r="M416" s="485"/>
      <c r="N416" s="485"/>
      <c r="O416" s="485"/>
      <c r="P416" s="485"/>
      <c r="Q416" s="485"/>
      <c r="R416" s="486"/>
      <c r="S416" s="484" t="s">
        <v>9</v>
      </c>
      <c r="T416" s="485"/>
      <c r="U416" s="485"/>
      <c r="V416" s="485"/>
      <c r="W416" s="485"/>
      <c r="X416" s="485"/>
      <c r="Y416" s="485"/>
      <c r="Z416" s="485"/>
      <c r="AA416" s="541"/>
      <c r="AB416" s="487">
        <f>SUM(((((J420+S420)/2)*G420)*E420))</f>
        <v>0</v>
      </c>
    </row>
    <row r="417" spans="1:28" ht="15.6">
      <c r="A417" s="516" t="str">
        <f>T(A379)</f>
        <v xml:space="preserve">Industrial Disaster </v>
      </c>
      <c r="B417" s="517"/>
      <c r="C417" s="517"/>
      <c r="D417" s="518"/>
      <c r="E417" s="480"/>
      <c r="F417" s="481"/>
      <c r="G417" s="480"/>
      <c r="H417" s="483"/>
      <c r="I417" s="481"/>
      <c r="J417" s="490" t="s">
        <v>163</v>
      </c>
      <c r="K417" s="491"/>
      <c r="L417" s="492"/>
      <c r="M417" s="490" t="s">
        <v>165</v>
      </c>
      <c r="N417" s="491"/>
      <c r="O417" s="492"/>
      <c r="P417" s="490" t="s">
        <v>167</v>
      </c>
      <c r="Q417" s="491"/>
      <c r="R417" s="492"/>
      <c r="S417" s="490" t="s">
        <v>213</v>
      </c>
      <c r="T417" s="491"/>
      <c r="U417" s="492"/>
      <c r="V417" s="490" t="s">
        <v>219</v>
      </c>
      <c r="W417" s="491"/>
      <c r="X417" s="492"/>
      <c r="Y417" s="490" t="s">
        <v>225</v>
      </c>
      <c r="Z417" s="491"/>
      <c r="AA417" s="540"/>
      <c r="AB417" s="488"/>
    </row>
    <row r="418" spans="1:28">
      <c r="A418" s="493" t="str">
        <f>T(A49)</f>
        <v/>
      </c>
      <c r="B418" s="494"/>
      <c r="C418" s="96" t="str">
        <f>T(C49)</f>
        <v>AA</v>
      </c>
      <c r="D418" s="99">
        <f>SUM(D49)</f>
        <v>7</v>
      </c>
      <c r="E418" s="495">
        <v>1</v>
      </c>
      <c r="F418" s="496"/>
      <c r="G418" s="495">
        <f>SUM(G49)</f>
        <v>0</v>
      </c>
      <c r="H418" s="499"/>
      <c r="I418" s="496"/>
      <c r="J418" s="501">
        <v>0</v>
      </c>
      <c r="K418" s="502"/>
      <c r="L418" s="503"/>
      <c r="M418" s="501">
        <v>0</v>
      </c>
      <c r="N418" s="502"/>
      <c r="O418" s="503"/>
      <c r="P418" s="501">
        <v>0</v>
      </c>
      <c r="Q418" s="502"/>
      <c r="R418" s="503"/>
      <c r="S418" s="501">
        <v>0</v>
      </c>
      <c r="T418" s="502"/>
      <c r="U418" s="503"/>
      <c r="V418" s="501">
        <v>0</v>
      </c>
      <c r="W418" s="502"/>
      <c r="X418" s="503"/>
      <c r="Y418" s="501">
        <v>0</v>
      </c>
      <c r="Z418" s="502"/>
      <c r="AA418" s="503"/>
      <c r="AB418" s="488"/>
    </row>
    <row r="419" spans="1:28" ht="15" customHeight="1">
      <c r="A419" s="507" t="str">
        <f>T(A50)</f>
        <v/>
      </c>
      <c r="B419" s="508"/>
      <c r="C419" s="508"/>
      <c r="D419" s="509"/>
      <c r="E419" s="497"/>
      <c r="F419" s="498"/>
      <c r="G419" s="497"/>
      <c r="H419" s="500"/>
      <c r="I419" s="498"/>
      <c r="J419" s="504"/>
      <c r="K419" s="505"/>
      <c r="L419" s="506"/>
      <c r="M419" s="504"/>
      <c r="N419" s="505"/>
      <c r="O419" s="506"/>
      <c r="P419" s="504"/>
      <c r="Q419" s="505"/>
      <c r="R419" s="506"/>
      <c r="S419" s="504"/>
      <c r="T419" s="505"/>
      <c r="U419" s="506"/>
      <c r="V419" s="504"/>
      <c r="W419" s="505"/>
      <c r="X419" s="506"/>
      <c r="Y419" s="504"/>
      <c r="Z419" s="505"/>
      <c r="AA419" s="506"/>
      <c r="AB419" s="488"/>
    </row>
    <row r="420" spans="1:28" ht="15.75" customHeight="1" thickBot="1">
      <c r="A420" s="510"/>
      <c r="B420" s="511"/>
      <c r="C420" s="511"/>
      <c r="D420" s="512"/>
      <c r="E420" s="513">
        <f>SUM(E418)</f>
        <v>1</v>
      </c>
      <c r="F420" s="514"/>
      <c r="G420" s="515">
        <f>SUM(G418)</f>
        <v>0</v>
      </c>
      <c r="H420" s="513"/>
      <c r="I420" s="514"/>
      <c r="J420" s="515">
        <f>SUM((J418+M418+P418)/3)</f>
        <v>0</v>
      </c>
      <c r="K420" s="513"/>
      <c r="L420" s="513"/>
      <c r="M420" s="513"/>
      <c r="N420" s="513"/>
      <c r="O420" s="513"/>
      <c r="P420" s="513"/>
      <c r="Q420" s="513"/>
      <c r="R420" s="514"/>
      <c r="S420" s="515">
        <f>SUM(((S418*3)+V418+Y418)/5)</f>
        <v>0</v>
      </c>
      <c r="T420" s="513"/>
      <c r="U420" s="513"/>
      <c r="V420" s="513"/>
      <c r="W420" s="513"/>
      <c r="X420" s="513"/>
      <c r="Y420" s="513"/>
      <c r="Z420" s="513"/>
      <c r="AA420" s="542"/>
      <c r="AB420" s="489"/>
    </row>
    <row r="421" spans="1:28" ht="15" thickBot="1">
      <c r="J421" s="100"/>
      <c r="K421" s="100"/>
      <c r="L421" s="100"/>
      <c r="M421" s="100"/>
      <c r="N421" s="100"/>
      <c r="O421" s="100"/>
      <c r="P421" s="100"/>
      <c r="Q421" s="100"/>
      <c r="R421" s="100"/>
      <c r="S421" s="100"/>
      <c r="T421" s="100"/>
      <c r="U421" s="100"/>
      <c r="V421" s="100"/>
      <c r="W421" s="100"/>
      <c r="X421" s="100"/>
      <c r="Y421" s="100"/>
      <c r="Z421" s="100"/>
      <c r="AA421" s="100"/>
    </row>
    <row r="422" spans="1:28" ht="15" thickBot="1">
      <c r="A422" s="544" t="str">
        <f>T(A53)</f>
        <v/>
      </c>
      <c r="B422" s="544"/>
      <c r="C422" s="544"/>
      <c r="D422" s="545"/>
      <c r="E422" s="478" t="s">
        <v>5</v>
      </c>
      <c r="F422" s="479"/>
      <c r="G422" s="478" t="s">
        <v>159</v>
      </c>
      <c r="H422" s="482"/>
      <c r="I422" s="479"/>
      <c r="J422" s="484" t="s">
        <v>7</v>
      </c>
      <c r="K422" s="485"/>
      <c r="L422" s="485"/>
      <c r="M422" s="485"/>
      <c r="N422" s="485"/>
      <c r="O422" s="485"/>
      <c r="P422" s="485"/>
      <c r="Q422" s="485"/>
      <c r="R422" s="486"/>
      <c r="S422" s="484" t="s">
        <v>9</v>
      </c>
      <c r="T422" s="485"/>
      <c r="U422" s="485"/>
      <c r="V422" s="485"/>
      <c r="W422" s="485"/>
      <c r="X422" s="485"/>
      <c r="Y422" s="485"/>
      <c r="Z422" s="485"/>
      <c r="AA422" s="541"/>
      <c r="AB422" s="487">
        <f>SUM(((((J426+S426)/2)*G426)*E426))</f>
        <v>0</v>
      </c>
    </row>
    <row r="423" spans="1:28" ht="15.6">
      <c r="A423" s="516" t="str">
        <f>T(A379)</f>
        <v xml:space="preserve">Industrial Disaster </v>
      </c>
      <c r="B423" s="517"/>
      <c r="C423" s="517"/>
      <c r="D423" s="518"/>
      <c r="E423" s="480"/>
      <c r="F423" s="481"/>
      <c r="G423" s="480"/>
      <c r="H423" s="483"/>
      <c r="I423" s="481"/>
      <c r="J423" s="490" t="s">
        <v>163</v>
      </c>
      <c r="K423" s="491"/>
      <c r="L423" s="492"/>
      <c r="M423" s="490" t="s">
        <v>165</v>
      </c>
      <c r="N423" s="491"/>
      <c r="O423" s="492"/>
      <c r="P423" s="490" t="s">
        <v>167</v>
      </c>
      <c r="Q423" s="491"/>
      <c r="R423" s="492"/>
      <c r="S423" s="490" t="s">
        <v>213</v>
      </c>
      <c r="T423" s="491"/>
      <c r="U423" s="492"/>
      <c r="V423" s="490" t="s">
        <v>219</v>
      </c>
      <c r="W423" s="491"/>
      <c r="X423" s="492"/>
      <c r="Y423" s="490" t="s">
        <v>225</v>
      </c>
      <c r="Z423" s="491"/>
      <c r="AA423" s="540"/>
      <c r="AB423" s="488"/>
    </row>
    <row r="424" spans="1:28">
      <c r="A424" s="493" t="str">
        <f>T(A55)</f>
        <v/>
      </c>
      <c r="B424" s="494"/>
      <c r="C424" s="96" t="str">
        <f>T(C55)</f>
        <v>AA</v>
      </c>
      <c r="D424" s="99">
        <f>SUM(D55)</f>
        <v>8</v>
      </c>
      <c r="E424" s="495">
        <v>1</v>
      </c>
      <c r="F424" s="496"/>
      <c r="G424" s="495">
        <f>SUM(G55)</f>
        <v>0</v>
      </c>
      <c r="H424" s="499"/>
      <c r="I424" s="496"/>
      <c r="J424" s="501">
        <v>0</v>
      </c>
      <c r="K424" s="502"/>
      <c r="L424" s="503"/>
      <c r="M424" s="501">
        <v>0</v>
      </c>
      <c r="N424" s="502"/>
      <c r="O424" s="503"/>
      <c r="P424" s="501">
        <v>0</v>
      </c>
      <c r="Q424" s="502"/>
      <c r="R424" s="503"/>
      <c r="S424" s="501">
        <v>0</v>
      </c>
      <c r="T424" s="502"/>
      <c r="U424" s="503"/>
      <c r="V424" s="501">
        <v>0</v>
      </c>
      <c r="W424" s="502"/>
      <c r="X424" s="503"/>
      <c r="Y424" s="501">
        <v>0</v>
      </c>
      <c r="Z424" s="502"/>
      <c r="AA424" s="503"/>
      <c r="AB424" s="488"/>
    </row>
    <row r="425" spans="1:28" ht="15" customHeight="1">
      <c r="A425" s="507" t="str">
        <f>T(A56)</f>
        <v/>
      </c>
      <c r="B425" s="508"/>
      <c r="C425" s="508"/>
      <c r="D425" s="509"/>
      <c r="E425" s="497"/>
      <c r="F425" s="498"/>
      <c r="G425" s="497"/>
      <c r="H425" s="500"/>
      <c r="I425" s="498"/>
      <c r="J425" s="504"/>
      <c r="K425" s="505"/>
      <c r="L425" s="506"/>
      <c r="M425" s="504"/>
      <c r="N425" s="505"/>
      <c r="O425" s="506"/>
      <c r="P425" s="504"/>
      <c r="Q425" s="505"/>
      <c r="R425" s="506"/>
      <c r="S425" s="504"/>
      <c r="T425" s="505"/>
      <c r="U425" s="506"/>
      <c r="V425" s="504"/>
      <c r="W425" s="505"/>
      <c r="X425" s="506"/>
      <c r="Y425" s="504"/>
      <c r="Z425" s="505"/>
      <c r="AA425" s="506"/>
      <c r="AB425" s="488"/>
    </row>
    <row r="426" spans="1:28" ht="15.75" customHeight="1" thickBot="1">
      <c r="A426" s="510"/>
      <c r="B426" s="511"/>
      <c r="C426" s="511"/>
      <c r="D426" s="512"/>
      <c r="E426" s="513">
        <f>SUM(E424)</f>
        <v>1</v>
      </c>
      <c r="F426" s="514"/>
      <c r="G426" s="515">
        <f>SUM(G424)</f>
        <v>0</v>
      </c>
      <c r="H426" s="513"/>
      <c r="I426" s="514"/>
      <c r="J426" s="515">
        <f>SUM((J424+M424+P424)/3)</f>
        <v>0</v>
      </c>
      <c r="K426" s="513"/>
      <c r="L426" s="513"/>
      <c r="M426" s="513"/>
      <c r="N426" s="513"/>
      <c r="O426" s="513"/>
      <c r="P426" s="513"/>
      <c r="Q426" s="513"/>
      <c r="R426" s="514"/>
      <c r="S426" s="515">
        <f>SUM(((S424*3)+V424+Y424)/5)</f>
        <v>0</v>
      </c>
      <c r="T426" s="513"/>
      <c r="U426" s="513"/>
      <c r="V426" s="513"/>
      <c r="W426" s="513"/>
      <c r="X426" s="513"/>
      <c r="Y426" s="513"/>
      <c r="Z426" s="513"/>
      <c r="AA426" s="542"/>
      <c r="AB426" s="489"/>
    </row>
    <row r="427" spans="1:28" ht="15" thickBot="1">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row>
    <row r="428" spans="1:28" ht="15" thickBot="1">
      <c r="A428" s="544" t="str">
        <f>T(A59)</f>
        <v/>
      </c>
      <c r="B428" s="544"/>
      <c r="C428" s="544"/>
      <c r="D428" s="545"/>
      <c r="E428" s="478" t="s">
        <v>5</v>
      </c>
      <c r="F428" s="479"/>
      <c r="G428" s="478" t="s">
        <v>159</v>
      </c>
      <c r="H428" s="482"/>
      <c r="I428" s="479"/>
      <c r="J428" s="484" t="s">
        <v>7</v>
      </c>
      <c r="K428" s="485"/>
      <c r="L428" s="485"/>
      <c r="M428" s="485"/>
      <c r="N428" s="485"/>
      <c r="O428" s="485"/>
      <c r="P428" s="485"/>
      <c r="Q428" s="485"/>
      <c r="R428" s="486"/>
      <c r="S428" s="484" t="s">
        <v>9</v>
      </c>
      <c r="T428" s="485"/>
      <c r="U428" s="485"/>
      <c r="V428" s="485"/>
      <c r="W428" s="485"/>
      <c r="X428" s="485"/>
      <c r="Y428" s="485"/>
      <c r="Z428" s="485"/>
      <c r="AA428" s="541"/>
      <c r="AB428" s="487">
        <f>SUM(((((J432+S432)/2)*G432)*E432))</f>
        <v>0</v>
      </c>
    </row>
    <row r="429" spans="1:28" ht="15.6">
      <c r="A429" s="516" t="str">
        <f>T(A379)</f>
        <v xml:space="preserve">Industrial Disaster </v>
      </c>
      <c r="B429" s="517"/>
      <c r="C429" s="517"/>
      <c r="D429" s="518"/>
      <c r="E429" s="480"/>
      <c r="F429" s="481"/>
      <c r="G429" s="480"/>
      <c r="H429" s="483"/>
      <c r="I429" s="481"/>
      <c r="J429" s="490" t="s">
        <v>163</v>
      </c>
      <c r="K429" s="491"/>
      <c r="L429" s="492"/>
      <c r="M429" s="490" t="s">
        <v>165</v>
      </c>
      <c r="N429" s="491"/>
      <c r="O429" s="492"/>
      <c r="P429" s="490" t="s">
        <v>167</v>
      </c>
      <c r="Q429" s="491"/>
      <c r="R429" s="492"/>
      <c r="S429" s="490" t="s">
        <v>213</v>
      </c>
      <c r="T429" s="491"/>
      <c r="U429" s="492"/>
      <c r="V429" s="490" t="s">
        <v>219</v>
      </c>
      <c r="W429" s="491"/>
      <c r="X429" s="492"/>
      <c r="Y429" s="490" t="s">
        <v>225</v>
      </c>
      <c r="Z429" s="491"/>
      <c r="AA429" s="540"/>
      <c r="AB429" s="488"/>
    </row>
    <row r="430" spans="1:28">
      <c r="A430" s="493" t="str">
        <f>T(A61)</f>
        <v/>
      </c>
      <c r="B430" s="494"/>
      <c r="C430" s="96" t="str">
        <f>T(C61)</f>
        <v>AA</v>
      </c>
      <c r="D430" s="99">
        <f>SUM(D61)</f>
        <v>9</v>
      </c>
      <c r="E430" s="495">
        <v>1</v>
      </c>
      <c r="F430" s="496"/>
      <c r="G430" s="495">
        <f>SUM(G61)</f>
        <v>0</v>
      </c>
      <c r="H430" s="499"/>
      <c r="I430" s="496"/>
      <c r="J430" s="501">
        <v>0</v>
      </c>
      <c r="K430" s="502"/>
      <c r="L430" s="503"/>
      <c r="M430" s="501">
        <v>0</v>
      </c>
      <c r="N430" s="502"/>
      <c r="O430" s="503"/>
      <c r="P430" s="501">
        <v>0</v>
      </c>
      <c r="Q430" s="502"/>
      <c r="R430" s="503"/>
      <c r="S430" s="501">
        <v>0</v>
      </c>
      <c r="T430" s="502"/>
      <c r="U430" s="503"/>
      <c r="V430" s="501">
        <v>0</v>
      </c>
      <c r="W430" s="502"/>
      <c r="X430" s="503"/>
      <c r="Y430" s="501">
        <v>0</v>
      </c>
      <c r="Z430" s="502"/>
      <c r="AA430" s="503"/>
      <c r="AB430" s="488"/>
    </row>
    <row r="431" spans="1:28" ht="15" customHeight="1">
      <c r="A431" s="507" t="str">
        <f>T(A62)</f>
        <v/>
      </c>
      <c r="B431" s="508"/>
      <c r="C431" s="508"/>
      <c r="D431" s="509"/>
      <c r="E431" s="497"/>
      <c r="F431" s="498"/>
      <c r="G431" s="497"/>
      <c r="H431" s="500"/>
      <c r="I431" s="498"/>
      <c r="J431" s="504"/>
      <c r="K431" s="505"/>
      <c r="L431" s="506"/>
      <c r="M431" s="504"/>
      <c r="N431" s="505"/>
      <c r="O431" s="506"/>
      <c r="P431" s="504"/>
      <c r="Q431" s="505"/>
      <c r="R431" s="506"/>
      <c r="S431" s="504"/>
      <c r="T431" s="505"/>
      <c r="U431" s="506"/>
      <c r="V431" s="504"/>
      <c r="W431" s="505"/>
      <c r="X431" s="506"/>
      <c r="Y431" s="504"/>
      <c r="Z431" s="505"/>
      <c r="AA431" s="506"/>
      <c r="AB431" s="488"/>
    </row>
    <row r="432" spans="1:28" ht="15.75" customHeight="1" thickBot="1">
      <c r="A432" s="510"/>
      <c r="B432" s="511"/>
      <c r="C432" s="511"/>
      <c r="D432" s="512"/>
      <c r="E432" s="513">
        <f>SUM(E430)</f>
        <v>1</v>
      </c>
      <c r="F432" s="514"/>
      <c r="G432" s="515">
        <f>SUM(G430)</f>
        <v>0</v>
      </c>
      <c r="H432" s="513"/>
      <c r="I432" s="514"/>
      <c r="J432" s="515">
        <f>SUM((J430+M430+P430)/3)</f>
        <v>0</v>
      </c>
      <c r="K432" s="513"/>
      <c r="L432" s="513"/>
      <c r="M432" s="513"/>
      <c r="N432" s="513"/>
      <c r="O432" s="513"/>
      <c r="P432" s="513"/>
      <c r="Q432" s="513"/>
      <c r="R432" s="514"/>
      <c r="S432" s="515">
        <f>SUM(((S430*3)+V430+Y430)/5)</f>
        <v>0</v>
      </c>
      <c r="T432" s="513"/>
      <c r="U432" s="513"/>
      <c r="V432" s="513"/>
      <c r="W432" s="513"/>
      <c r="X432" s="513"/>
      <c r="Y432" s="513"/>
      <c r="Z432" s="513"/>
      <c r="AA432" s="542"/>
      <c r="AB432" s="489"/>
    </row>
    <row r="433" spans="1:28" ht="15" thickBot="1">
      <c r="J433" s="100"/>
      <c r="K433" s="100"/>
      <c r="L433" s="100"/>
      <c r="M433" s="100"/>
      <c r="N433" s="100"/>
      <c r="O433" s="100"/>
      <c r="P433" s="100"/>
      <c r="Q433" s="100"/>
      <c r="R433" s="100"/>
      <c r="S433" s="100"/>
      <c r="T433" s="100"/>
      <c r="U433" s="100"/>
      <c r="V433" s="100"/>
      <c r="W433" s="100"/>
      <c r="X433" s="100"/>
      <c r="Y433" s="100"/>
      <c r="Z433" s="100"/>
      <c r="AA433" s="100"/>
    </row>
    <row r="434" spans="1:28" ht="15" thickBot="1">
      <c r="A434" s="544" t="str">
        <f>T(A65)</f>
        <v/>
      </c>
      <c r="B434" s="544"/>
      <c r="C434" s="544"/>
      <c r="D434" s="545"/>
      <c r="E434" s="478" t="s">
        <v>5</v>
      </c>
      <c r="F434" s="479"/>
      <c r="G434" s="478" t="s">
        <v>159</v>
      </c>
      <c r="H434" s="482"/>
      <c r="I434" s="479"/>
      <c r="J434" s="484" t="s">
        <v>7</v>
      </c>
      <c r="K434" s="485"/>
      <c r="L434" s="485"/>
      <c r="M434" s="485"/>
      <c r="N434" s="485"/>
      <c r="O434" s="485"/>
      <c r="P434" s="485"/>
      <c r="Q434" s="485"/>
      <c r="R434" s="486"/>
      <c r="S434" s="484" t="s">
        <v>9</v>
      </c>
      <c r="T434" s="485"/>
      <c r="U434" s="485"/>
      <c r="V434" s="485"/>
      <c r="W434" s="485"/>
      <c r="X434" s="485"/>
      <c r="Y434" s="485"/>
      <c r="Z434" s="485"/>
      <c r="AA434" s="541"/>
      <c r="AB434" s="487">
        <f>SUM(((((J438+S438)/2)*G438)*E438))</f>
        <v>0</v>
      </c>
    </row>
    <row r="435" spans="1:28" ht="15.6">
      <c r="A435" s="516" t="str">
        <f>T(A379)</f>
        <v xml:space="preserve">Industrial Disaster </v>
      </c>
      <c r="B435" s="517"/>
      <c r="C435" s="517"/>
      <c r="D435" s="518"/>
      <c r="E435" s="480"/>
      <c r="F435" s="481"/>
      <c r="G435" s="480"/>
      <c r="H435" s="483"/>
      <c r="I435" s="481"/>
      <c r="J435" s="490" t="s">
        <v>163</v>
      </c>
      <c r="K435" s="491"/>
      <c r="L435" s="492"/>
      <c r="M435" s="490" t="s">
        <v>165</v>
      </c>
      <c r="N435" s="491"/>
      <c r="O435" s="492"/>
      <c r="P435" s="490" t="s">
        <v>167</v>
      </c>
      <c r="Q435" s="491"/>
      <c r="R435" s="492"/>
      <c r="S435" s="490" t="s">
        <v>213</v>
      </c>
      <c r="T435" s="491"/>
      <c r="U435" s="492"/>
      <c r="V435" s="490" t="s">
        <v>219</v>
      </c>
      <c r="W435" s="491"/>
      <c r="X435" s="492"/>
      <c r="Y435" s="490" t="s">
        <v>225</v>
      </c>
      <c r="Z435" s="491"/>
      <c r="AA435" s="540"/>
      <c r="AB435" s="488"/>
    </row>
    <row r="436" spans="1:28">
      <c r="A436" s="493" t="str">
        <f>T(A67)</f>
        <v/>
      </c>
      <c r="B436" s="494"/>
      <c r="C436" s="96" t="str">
        <f>T(C67)</f>
        <v>AA</v>
      </c>
      <c r="D436" s="99">
        <f>SUM(D67)</f>
        <v>10</v>
      </c>
      <c r="E436" s="495">
        <v>1</v>
      </c>
      <c r="F436" s="496"/>
      <c r="G436" s="495">
        <f>SUM(G67)</f>
        <v>0</v>
      </c>
      <c r="H436" s="499"/>
      <c r="I436" s="496"/>
      <c r="J436" s="501">
        <v>0</v>
      </c>
      <c r="K436" s="502"/>
      <c r="L436" s="503"/>
      <c r="M436" s="501">
        <v>0</v>
      </c>
      <c r="N436" s="502"/>
      <c r="O436" s="503"/>
      <c r="P436" s="501">
        <v>0</v>
      </c>
      <c r="Q436" s="502"/>
      <c r="R436" s="503"/>
      <c r="S436" s="501">
        <v>0</v>
      </c>
      <c r="T436" s="502"/>
      <c r="U436" s="503"/>
      <c r="V436" s="501">
        <v>0</v>
      </c>
      <c r="W436" s="502"/>
      <c r="X436" s="503"/>
      <c r="Y436" s="501">
        <v>0</v>
      </c>
      <c r="Z436" s="502"/>
      <c r="AA436" s="503"/>
      <c r="AB436" s="488"/>
    </row>
    <row r="437" spans="1:28" ht="15" customHeight="1">
      <c r="A437" s="507" t="str">
        <f>T(A68)</f>
        <v/>
      </c>
      <c r="B437" s="508"/>
      <c r="C437" s="508"/>
      <c r="D437" s="509"/>
      <c r="E437" s="497"/>
      <c r="F437" s="498"/>
      <c r="G437" s="497"/>
      <c r="H437" s="500"/>
      <c r="I437" s="498"/>
      <c r="J437" s="504"/>
      <c r="K437" s="505"/>
      <c r="L437" s="506"/>
      <c r="M437" s="504"/>
      <c r="N437" s="505"/>
      <c r="O437" s="506"/>
      <c r="P437" s="504"/>
      <c r="Q437" s="505"/>
      <c r="R437" s="506"/>
      <c r="S437" s="504"/>
      <c r="T437" s="505"/>
      <c r="U437" s="506"/>
      <c r="V437" s="504"/>
      <c r="W437" s="505"/>
      <c r="X437" s="506"/>
      <c r="Y437" s="504"/>
      <c r="Z437" s="505"/>
      <c r="AA437" s="506"/>
      <c r="AB437" s="488"/>
    </row>
    <row r="438" spans="1:28" ht="15.75" customHeight="1" thickBot="1">
      <c r="A438" s="510"/>
      <c r="B438" s="511"/>
      <c r="C438" s="511"/>
      <c r="D438" s="512"/>
      <c r="E438" s="513">
        <f>SUM(E436)</f>
        <v>1</v>
      </c>
      <c r="F438" s="514"/>
      <c r="G438" s="515">
        <f>SUM(G436)</f>
        <v>0</v>
      </c>
      <c r="H438" s="513"/>
      <c r="I438" s="514"/>
      <c r="J438" s="515">
        <f>SUM((J436+M436+P436)/3)</f>
        <v>0</v>
      </c>
      <c r="K438" s="513"/>
      <c r="L438" s="513"/>
      <c r="M438" s="513"/>
      <c r="N438" s="513"/>
      <c r="O438" s="513"/>
      <c r="P438" s="513"/>
      <c r="Q438" s="513"/>
      <c r="R438" s="514"/>
      <c r="S438" s="515">
        <f>SUM(((S436*3)+V436+Y436)/5)</f>
        <v>0</v>
      </c>
      <c r="T438" s="513"/>
      <c r="U438" s="513"/>
      <c r="V438" s="513"/>
      <c r="W438" s="513"/>
      <c r="X438" s="513"/>
      <c r="Y438" s="513"/>
      <c r="Z438" s="513"/>
      <c r="AA438" s="542"/>
      <c r="AB438" s="489"/>
    </row>
    <row r="441" spans="1:28" ht="31.5" thickBot="1">
      <c r="A441" s="522" t="str">
        <f>T(Definitions!D26)</f>
        <v>Derailment/Collision</v>
      </c>
      <c r="B441" s="522"/>
      <c r="C441" s="522"/>
      <c r="D441" s="522"/>
      <c r="E441" s="522"/>
      <c r="F441" s="522"/>
      <c r="G441" s="522"/>
      <c r="H441" s="522"/>
      <c r="I441" s="522"/>
      <c r="J441" s="522"/>
      <c r="K441" s="522"/>
      <c r="L441" s="522"/>
      <c r="M441" s="522"/>
      <c r="N441" s="522"/>
      <c r="O441" s="522"/>
      <c r="P441" s="522"/>
      <c r="Q441" s="522"/>
      <c r="R441" s="522"/>
      <c r="S441" s="522"/>
      <c r="T441" s="522"/>
      <c r="U441" s="522"/>
      <c r="V441" s="522"/>
      <c r="W441" s="522"/>
      <c r="X441" s="522"/>
      <c r="Y441" s="522"/>
      <c r="Z441" s="522"/>
      <c r="AA441" s="522"/>
      <c r="AB441" s="522"/>
    </row>
    <row r="442" spans="1:28" ht="15" thickBot="1">
      <c r="A442" s="544" t="str">
        <f>T(A319)</f>
        <v/>
      </c>
      <c r="B442" s="544"/>
      <c r="C442" s="544"/>
      <c r="D442" s="545"/>
      <c r="E442" s="523" t="s">
        <v>5</v>
      </c>
      <c r="F442" s="524"/>
      <c r="G442" s="478" t="s">
        <v>159</v>
      </c>
      <c r="H442" s="482"/>
      <c r="I442" s="479"/>
      <c r="J442" s="484" t="s">
        <v>7</v>
      </c>
      <c r="K442" s="485"/>
      <c r="L442" s="485"/>
      <c r="M442" s="485"/>
      <c r="N442" s="485"/>
      <c r="O442" s="485"/>
      <c r="P442" s="485"/>
      <c r="Q442" s="485"/>
      <c r="R442" s="486"/>
      <c r="S442" s="484" t="s">
        <v>9</v>
      </c>
      <c r="T442" s="485"/>
      <c r="U442" s="485"/>
      <c r="V442" s="485"/>
      <c r="W442" s="485"/>
      <c r="X442" s="485"/>
      <c r="Y442" s="485"/>
      <c r="Z442" s="485"/>
      <c r="AA442" s="541"/>
      <c r="AB442" s="487">
        <f>SUM(((((J446+S446)/2)*G446)*E446))</f>
        <v>0</v>
      </c>
    </row>
    <row r="443" spans="1:28" ht="15.6">
      <c r="A443" s="516" t="str">
        <f>T(A441)</f>
        <v>Derailment/Collision</v>
      </c>
      <c r="B443" s="517"/>
      <c r="C443" s="517"/>
      <c r="D443" s="518"/>
      <c r="E443" s="525"/>
      <c r="F443" s="526"/>
      <c r="G443" s="480"/>
      <c r="H443" s="483"/>
      <c r="I443" s="481"/>
      <c r="J443" s="490" t="s">
        <v>163</v>
      </c>
      <c r="K443" s="491"/>
      <c r="L443" s="492"/>
      <c r="M443" s="490" t="s">
        <v>165</v>
      </c>
      <c r="N443" s="491"/>
      <c r="O443" s="492"/>
      <c r="P443" s="490" t="s">
        <v>167</v>
      </c>
      <c r="Q443" s="491"/>
      <c r="R443" s="492"/>
      <c r="S443" s="490" t="s">
        <v>213</v>
      </c>
      <c r="T443" s="491"/>
      <c r="U443" s="492"/>
      <c r="V443" s="490" t="s">
        <v>219</v>
      </c>
      <c r="W443" s="491"/>
      <c r="X443" s="492"/>
      <c r="Y443" s="490" t="s">
        <v>225</v>
      </c>
      <c r="Z443" s="491"/>
      <c r="AA443" s="540"/>
      <c r="AB443" s="488"/>
    </row>
    <row r="444" spans="1:28">
      <c r="A444" s="493" t="str">
        <f>T(A321)</f>
        <v/>
      </c>
      <c r="B444" s="494"/>
      <c r="C444" s="96" t="str">
        <f>T(C321)</f>
        <v>AA</v>
      </c>
      <c r="D444" s="99">
        <f>SUM(D321)</f>
        <v>1</v>
      </c>
      <c r="E444" s="495">
        <v>1</v>
      </c>
      <c r="F444" s="496"/>
      <c r="G444" s="495">
        <f>SUM(G321)</f>
        <v>0</v>
      </c>
      <c r="H444" s="499"/>
      <c r="I444" s="496"/>
      <c r="J444" s="501">
        <v>0</v>
      </c>
      <c r="K444" s="502"/>
      <c r="L444" s="503"/>
      <c r="M444" s="501">
        <v>0</v>
      </c>
      <c r="N444" s="502"/>
      <c r="O444" s="503"/>
      <c r="P444" s="501">
        <v>0</v>
      </c>
      <c r="Q444" s="502"/>
      <c r="R444" s="503"/>
      <c r="S444" s="501">
        <v>0</v>
      </c>
      <c r="T444" s="502"/>
      <c r="U444" s="503"/>
      <c r="V444" s="501">
        <v>0</v>
      </c>
      <c r="W444" s="502"/>
      <c r="X444" s="503"/>
      <c r="Y444" s="501">
        <v>0</v>
      </c>
      <c r="Z444" s="502"/>
      <c r="AA444" s="503"/>
      <c r="AB444" s="488"/>
    </row>
    <row r="445" spans="1:28">
      <c r="A445" s="507" t="str">
        <f>T(A322)</f>
        <v/>
      </c>
      <c r="B445" s="508"/>
      <c r="C445" s="508"/>
      <c r="D445" s="509"/>
      <c r="E445" s="497"/>
      <c r="F445" s="498"/>
      <c r="G445" s="497"/>
      <c r="H445" s="500"/>
      <c r="I445" s="498"/>
      <c r="J445" s="504"/>
      <c r="K445" s="505"/>
      <c r="L445" s="506"/>
      <c r="M445" s="504"/>
      <c r="N445" s="505"/>
      <c r="O445" s="506"/>
      <c r="P445" s="504"/>
      <c r="Q445" s="505"/>
      <c r="R445" s="506"/>
      <c r="S445" s="504"/>
      <c r="T445" s="505"/>
      <c r="U445" s="506"/>
      <c r="V445" s="504"/>
      <c r="W445" s="505"/>
      <c r="X445" s="506"/>
      <c r="Y445" s="504"/>
      <c r="Z445" s="505"/>
      <c r="AA445" s="506"/>
      <c r="AB445" s="488"/>
    </row>
    <row r="446" spans="1:28" ht="15" thickBot="1">
      <c r="A446" s="510"/>
      <c r="B446" s="511"/>
      <c r="C446" s="511"/>
      <c r="D446" s="512"/>
      <c r="E446" s="513">
        <f>SUM(E444)</f>
        <v>1</v>
      </c>
      <c r="F446" s="514"/>
      <c r="G446" s="515">
        <f>SUM(G444)</f>
        <v>0</v>
      </c>
      <c r="H446" s="513"/>
      <c r="I446" s="514"/>
      <c r="J446" s="515">
        <f>SUM((J444+M444+P444)/3)</f>
        <v>0</v>
      </c>
      <c r="K446" s="513"/>
      <c r="L446" s="513"/>
      <c r="M446" s="513"/>
      <c r="N446" s="513"/>
      <c r="O446" s="513"/>
      <c r="P446" s="513"/>
      <c r="Q446" s="513"/>
      <c r="R446" s="514"/>
      <c r="S446" s="515">
        <f>SUM(((S444*3)+V444+Y444)/5)</f>
        <v>0</v>
      </c>
      <c r="T446" s="513"/>
      <c r="U446" s="513"/>
      <c r="V446" s="513"/>
      <c r="W446" s="513"/>
      <c r="X446" s="513"/>
      <c r="Y446" s="513"/>
      <c r="Z446" s="513"/>
      <c r="AA446" s="542"/>
      <c r="AB446" s="489"/>
    </row>
    <row r="447" spans="1:28" ht="15" thickBot="1">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row>
    <row r="448" spans="1:28" ht="15" thickBot="1">
      <c r="A448" s="544" t="str">
        <f>T(A325)</f>
        <v/>
      </c>
      <c r="B448" s="544"/>
      <c r="C448" s="544"/>
      <c r="D448" s="545"/>
      <c r="E448" s="478" t="s">
        <v>5</v>
      </c>
      <c r="F448" s="479"/>
      <c r="G448" s="478" t="s">
        <v>159</v>
      </c>
      <c r="H448" s="482"/>
      <c r="I448" s="479"/>
      <c r="J448" s="484" t="s">
        <v>7</v>
      </c>
      <c r="K448" s="485"/>
      <c r="L448" s="485"/>
      <c r="M448" s="485"/>
      <c r="N448" s="485"/>
      <c r="O448" s="485"/>
      <c r="P448" s="485"/>
      <c r="Q448" s="485"/>
      <c r="R448" s="486"/>
      <c r="S448" s="484" t="s">
        <v>9</v>
      </c>
      <c r="T448" s="485"/>
      <c r="U448" s="485"/>
      <c r="V448" s="485"/>
      <c r="W448" s="485"/>
      <c r="X448" s="485"/>
      <c r="Y448" s="485"/>
      <c r="Z448" s="485"/>
      <c r="AA448" s="541"/>
      <c r="AB448" s="487">
        <f>SUM(((((J452+S452)/2)*G452)*E452))</f>
        <v>0</v>
      </c>
    </row>
    <row r="449" spans="1:28" ht="15.6">
      <c r="A449" s="516" t="str">
        <f>T(A441)</f>
        <v>Derailment/Collision</v>
      </c>
      <c r="B449" s="517"/>
      <c r="C449" s="517"/>
      <c r="D449" s="518"/>
      <c r="E449" s="480"/>
      <c r="F449" s="481"/>
      <c r="G449" s="480"/>
      <c r="H449" s="483"/>
      <c r="I449" s="481"/>
      <c r="J449" s="490" t="s">
        <v>163</v>
      </c>
      <c r="K449" s="491"/>
      <c r="L449" s="492"/>
      <c r="M449" s="490" t="s">
        <v>165</v>
      </c>
      <c r="N449" s="491"/>
      <c r="O449" s="492"/>
      <c r="P449" s="490" t="s">
        <v>167</v>
      </c>
      <c r="Q449" s="491"/>
      <c r="R449" s="492"/>
      <c r="S449" s="490" t="s">
        <v>213</v>
      </c>
      <c r="T449" s="491"/>
      <c r="U449" s="492"/>
      <c r="V449" s="490" t="s">
        <v>219</v>
      </c>
      <c r="W449" s="491"/>
      <c r="X449" s="492"/>
      <c r="Y449" s="490" t="s">
        <v>225</v>
      </c>
      <c r="Z449" s="491"/>
      <c r="AA449" s="540"/>
      <c r="AB449" s="488"/>
    </row>
    <row r="450" spans="1:28">
      <c r="A450" s="493" t="str">
        <f>T(A327)</f>
        <v/>
      </c>
      <c r="B450" s="494"/>
      <c r="C450" s="96" t="str">
        <f>T(C327)</f>
        <v>AA</v>
      </c>
      <c r="D450" s="99">
        <f>SUM(D327)</f>
        <v>2</v>
      </c>
      <c r="E450" s="495">
        <v>1</v>
      </c>
      <c r="F450" s="496"/>
      <c r="G450" s="495">
        <f>SUM(G327)</f>
        <v>0</v>
      </c>
      <c r="H450" s="499"/>
      <c r="I450" s="496"/>
      <c r="J450" s="501">
        <v>0</v>
      </c>
      <c r="K450" s="502"/>
      <c r="L450" s="503"/>
      <c r="M450" s="501">
        <v>0</v>
      </c>
      <c r="N450" s="502"/>
      <c r="O450" s="503"/>
      <c r="P450" s="501">
        <v>0</v>
      </c>
      <c r="Q450" s="502"/>
      <c r="R450" s="503"/>
      <c r="S450" s="501">
        <v>0</v>
      </c>
      <c r="T450" s="502"/>
      <c r="U450" s="503"/>
      <c r="V450" s="501">
        <v>0</v>
      </c>
      <c r="W450" s="502"/>
      <c r="X450" s="503"/>
      <c r="Y450" s="501">
        <v>0</v>
      </c>
      <c r="Z450" s="502"/>
      <c r="AA450" s="503"/>
      <c r="AB450" s="488"/>
    </row>
    <row r="451" spans="1:28">
      <c r="A451" s="507" t="str">
        <f>T(A328)</f>
        <v/>
      </c>
      <c r="B451" s="508"/>
      <c r="C451" s="508"/>
      <c r="D451" s="509"/>
      <c r="E451" s="497"/>
      <c r="F451" s="498"/>
      <c r="G451" s="497"/>
      <c r="H451" s="500"/>
      <c r="I451" s="498"/>
      <c r="J451" s="504"/>
      <c r="K451" s="505"/>
      <c r="L451" s="506"/>
      <c r="M451" s="504"/>
      <c r="N451" s="505"/>
      <c r="O451" s="506"/>
      <c r="P451" s="504"/>
      <c r="Q451" s="505"/>
      <c r="R451" s="506"/>
      <c r="S451" s="504"/>
      <c r="T451" s="505"/>
      <c r="U451" s="506"/>
      <c r="V451" s="504"/>
      <c r="W451" s="505"/>
      <c r="X451" s="506"/>
      <c r="Y451" s="504"/>
      <c r="Z451" s="505"/>
      <c r="AA451" s="506"/>
      <c r="AB451" s="488"/>
    </row>
    <row r="452" spans="1:28" ht="15" thickBot="1">
      <c r="A452" s="510"/>
      <c r="B452" s="511"/>
      <c r="C452" s="511"/>
      <c r="D452" s="512"/>
      <c r="E452" s="513">
        <f>SUM(E450)</f>
        <v>1</v>
      </c>
      <c r="F452" s="514"/>
      <c r="G452" s="515">
        <f>SUM(G450)</f>
        <v>0</v>
      </c>
      <c r="H452" s="513"/>
      <c r="I452" s="514"/>
      <c r="J452" s="515">
        <f>SUM((J450+M450+P450)/3)</f>
        <v>0</v>
      </c>
      <c r="K452" s="513"/>
      <c r="L452" s="513"/>
      <c r="M452" s="513"/>
      <c r="N452" s="513"/>
      <c r="O452" s="513"/>
      <c r="P452" s="513"/>
      <c r="Q452" s="513"/>
      <c r="R452" s="514"/>
      <c r="S452" s="515">
        <f>SUM(((S450*3)+V450+Y450)/5)</f>
        <v>0</v>
      </c>
      <c r="T452" s="513"/>
      <c r="U452" s="513"/>
      <c r="V452" s="513"/>
      <c r="W452" s="513"/>
      <c r="X452" s="513"/>
      <c r="Y452" s="513"/>
      <c r="Z452" s="513"/>
      <c r="AA452" s="542"/>
      <c r="AB452" s="489"/>
    </row>
    <row r="453" spans="1:28" ht="15" thickBot="1">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row>
    <row r="454" spans="1:28" ht="15" thickBot="1">
      <c r="A454" s="544" t="str">
        <f>T(A331)</f>
        <v/>
      </c>
      <c r="B454" s="544"/>
      <c r="C454" s="544"/>
      <c r="D454" s="545"/>
      <c r="E454" s="478" t="s">
        <v>5</v>
      </c>
      <c r="F454" s="479"/>
      <c r="G454" s="478" t="s">
        <v>159</v>
      </c>
      <c r="H454" s="482"/>
      <c r="I454" s="479"/>
      <c r="J454" s="484" t="s">
        <v>7</v>
      </c>
      <c r="K454" s="485"/>
      <c r="L454" s="485"/>
      <c r="M454" s="485"/>
      <c r="N454" s="485"/>
      <c r="O454" s="485"/>
      <c r="P454" s="485"/>
      <c r="Q454" s="485"/>
      <c r="R454" s="486"/>
      <c r="S454" s="484" t="s">
        <v>9</v>
      </c>
      <c r="T454" s="485"/>
      <c r="U454" s="485"/>
      <c r="V454" s="485"/>
      <c r="W454" s="485"/>
      <c r="X454" s="485"/>
      <c r="Y454" s="485"/>
      <c r="Z454" s="485"/>
      <c r="AA454" s="541"/>
      <c r="AB454" s="487">
        <f>SUM(((((J458+S458)/2)*G458)*E458))</f>
        <v>0</v>
      </c>
    </row>
    <row r="455" spans="1:28" ht="15.6">
      <c r="A455" s="516" t="str">
        <f>T(A441)</f>
        <v>Derailment/Collision</v>
      </c>
      <c r="B455" s="517"/>
      <c r="C455" s="517"/>
      <c r="D455" s="518"/>
      <c r="E455" s="480"/>
      <c r="F455" s="481"/>
      <c r="G455" s="480"/>
      <c r="H455" s="483"/>
      <c r="I455" s="481"/>
      <c r="J455" s="490" t="s">
        <v>163</v>
      </c>
      <c r="K455" s="491"/>
      <c r="L455" s="492"/>
      <c r="M455" s="490" t="s">
        <v>165</v>
      </c>
      <c r="N455" s="491"/>
      <c r="O455" s="492"/>
      <c r="P455" s="490" t="s">
        <v>167</v>
      </c>
      <c r="Q455" s="491"/>
      <c r="R455" s="492"/>
      <c r="S455" s="490" t="s">
        <v>213</v>
      </c>
      <c r="T455" s="491"/>
      <c r="U455" s="492"/>
      <c r="V455" s="490" t="s">
        <v>219</v>
      </c>
      <c r="W455" s="491"/>
      <c r="X455" s="492"/>
      <c r="Y455" s="490" t="s">
        <v>225</v>
      </c>
      <c r="Z455" s="491"/>
      <c r="AA455" s="540"/>
      <c r="AB455" s="488"/>
    </row>
    <row r="456" spans="1:28">
      <c r="A456" s="493" t="str">
        <f>T(A333)</f>
        <v/>
      </c>
      <c r="B456" s="494"/>
      <c r="C456" s="96" t="str">
        <f>T(C333)</f>
        <v>AA</v>
      </c>
      <c r="D456" s="99">
        <f>SUM(D333)</f>
        <v>3</v>
      </c>
      <c r="E456" s="495">
        <v>1</v>
      </c>
      <c r="F456" s="496"/>
      <c r="G456" s="495">
        <f>SUM(G333)</f>
        <v>0</v>
      </c>
      <c r="H456" s="499"/>
      <c r="I456" s="496"/>
      <c r="J456" s="501">
        <v>0</v>
      </c>
      <c r="K456" s="502"/>
      <c r="L456" s="503"/>
      <c r="M456" s="501">
        <v>0</v>
      </c>
      <c r="N456" s="502"/>
      <c r="O456" s="503"/>
      <c r="P456" s="501">
        <v>0</v>
      </c>
      <c r="Q456" s="502"/>
      <c r="R456" s="503"/>
      <c r="S456" s="501">
        <v>0</v>
      </c>
      <c r="T456" s="502"/>
      <c r="U456" s="503"/>
      <c r="V456" s="501">
        <v>0</v>
      </c>
      <c r="W456" s="502"/>
      <c r="X456" s="503"/>
      <c r="Y456" s="501">
        <v>0</v>
      </c>
      <c r="Z456" s="502"/>
      <c r="AA456" s="503"/>
      <c r="AB456" s="488"/>
    </row>
    <row r="457" spans="1:28">
      <c r="A457" s="507" t="str">
        <f>T(A334)</f>
        <v/>
      </c>
      <c r="B457" s="508"/>
      <c r="C457" s="508"/>
      <c r="D457" s="509"/>
      <c r="E457" s="497"/>
      <c r="F457" s="498"/>
      <c r="G457" s="497"/>
      <c r="H457" s="500"/>
      <c r="I457" s="498"/>
      <c r="J457" s="504"/>
      <c r="K457" s="505"/>
      <c r="L457" s="506"/>
      <c r="M457" s="504"/>
      <c r="N457" s="505"/>
      <c r="O457" s="506"/>
      <c r="P457" s="504"/>
      <c r="Q457" s="505"/>
      <c r="R457" s="506"/>
      <c r="S457" s="504"/>
      <c r="T457" s="505"/>
      <c r="U457" s="506"/>
      <c r="V457" s="504"/>
      <c r="W457" s="505"/>
      <c r="X457" s="506"/>
      <c r="Y457" s="504"/>
      <c r="Z457" s="505"/>
      <c r="AA457" s="506"/>
      <c r="AB457" s="488"/>
    </row>
    <row r="458" spans="1:28" ht="15" thickBot="1">
      <c r="A458" s="510"/>
      <c r="B458" s="511"/>
      <c r="C458" s="511"/>
      <c r="D458" s="512"/>
      <c r="E458" s="513">
        <f>SUM(E456)</f>
        <v>1</v>
      </c>
      <c r="F458" s="514"/>
      <c r="G458" s="515">
        <f>SUM(G456)</f>
        <v>0</v>
      </c>
      <c r="H458" s="513"/>
      <c r="I458" s="514"/>
      <c r="J458" s="515">
        <f>SUM((J456+M456+P456)/3)</f>
        <v>0</v>
      </c>
      <c r="K458" s="513"/>
      <c r="L458" s="513"/>
      <c r="M458" s="513"/>
      <c r="N458" s="513"/>
      <c r="O458" s="513"/>
      <c r="P458" s="513"/>
      <c r="Q458" s="513"/>
      <c r="R458" s="514"/>
      <c r="S458" s="515">
        <f>SUM(((S456*3)+V456+Y456)/5)</f>
        <v>0</v>
      </c>
      <c r="T458" s="513"/>
      <c r="U458" s="513"/>
      <c r="V458" s="513"/>
      <c r="W458" s="513"/>
      <c r="X458" s="513"/>
      <c r="Y458" s="513"/>
      <c r="Z458" s="513"/>
      <c r="AA458" s="542"/>
      <c r="AB458" s="489"/>
    </row>
    <row r="459" spans="1:28" ht="15" thickBot="1">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row>
    <row r="460" spans="1:28" ht="15" thickBot="1">
      <c r="A460" s="544" t="str">
        <f>T(A337)</f>
        <v/>
      </c>
      <c r="B460" s="544"/>
      <c r="C460" s="544"/>
      <c r="D460" s="545"/>
      <c r="E460" s="478" t="s">
        <v>5</v>
      </c>
      <c r="F460" s="479"/>
      <c r="G460" s="478" t="s">
        <v>159</v>
      </c>
      <c r="H460" s="482"/>
      <c r="I460" s="479"/>
      <c r="J460" s="484" t="s">
        <v>7</v>
      </c>
      <c r="K460" s="485"/>
      <c r="L460" s="485"/>
      <c r="M460" s="485"/>
      <c r="N460" s="485"/>
      <c r="O460" s="485"/>
      <c r="P460" s="485"/>
      <c r="Q460" s="485"/>
      <c r="R460" s="486"/>
      <c r="S460" s="484" t="s">
        <v>9</v>
      </c>
      <c r="T460" s="485"/>
      <c r="U460" s="485"/>
      <c r="V460" s="485"/>
      <c r="W460" s="485"/>
      <c r="X460" s="485"/>
      <c r="Y460" s="485"/>
      <c r="Z460" s="485"/>
      <c r="AA460" s="541"/>
      <c r="AB460" s="487">
        <f>SUM(((((J464+S464)/2)*G464)*E464))</f>
        <v>0</v>
      </c>
    </row>
    <row r="461" spans="1:28" ht="15.6">
      <c r="A461" s="516" t="str">
        <f>T(A441)</f>
        <v>Derailment/Collision</v>
      </c>
      <c r="B461" s="517"/>
      <c r="C461" s="517"/>
      <c r="D461" s="518"/>
      <c r="E461" s="480"/>
      <c r="F461" s="481"/>
      <c r="G461" s="480"/>
      <c r="H461" s="483"/>
      <c r="I461" s="481"/>
      <c r="J461" s="490" t="s">
        <v>163</v>
      </c>
      <c r="K461" s="491"/>
      <c r="L461" s="492"/>
      <c r="M461" s="490" t="s">
        <v>165</v>
      </c>
      <c r="N461" s="491"/>
      <c r="O461" s="492"/>
      <c r="P461" s="490" t="s">
        <v>167</v>
      </c>
      <c r="Q461" s="491"/>
      <c r="R461" s="492"/>
      <c r="S461" s="490" t="s">
        <v>213</v>
      </c>
      <c r="T461" s="491"/>
      <c r="U461" s="492"/>
      <c r="V461" s="490" t="s">
        <v>219</v>
      </c>
      <c r="W461" s="491"/>
      <c r="X461" s="492"/>
      <c r="Y461" s="490" t="s">
        <v>225</v>
      </c>
      <c r="Z461" s="491"/>
      <c r="AA461" s="540"/>
      <c r="AB461" s="488"/>
    </row>
    <row r="462" spans="1:28">
      <c r="A462" s="493" t="str">
        <f>T(A339)</f>
        <v/>
      </c>
      <c r="B462" s="494"/>
      <c r="C462" s="96" t="str">
        <f>T(C339)</f>
        <v>AA</v>
      </c>
      <c r="D462" s="99">
        <f>SUM(D339)</f>
        <v>4</v>
      </c>
      <c r="E462" s="495">
        <v>1</v>
      </c>
      <c r="F462" s="496"/>
      <c r="G462" s="495">
        <f>SUM(G339)</f>
        <v>0</v>
      </c>
      <c r="H462" s="499"/>
      <c r="I462" s="496"/>
      <c r="J462" s="501">
        <v>0</v>
      </c>
      <c r="K462" s="502"/>
      <c r="L462" s="503"/>
      <c r="M462" s="501">
        <v>0</v>
      </c>
      <c r="N462" s="502"/>
      <c r="O462" s="503"/>
      <c r="P462" s="501">
        <v>0</v>
      </c>
      <c r="Q462" s="502"/>
      <c r="R462" s="503"/>
      <c r="S462" s="501">
        <v>0</v>
      </c>
      <c r="T462" s="502"/>
      <c r="U462" s="503"/>
      <c r="V462" s="501">
        <v>0</v>
      </c>
      <c r="W462" s="502"/>
      <c r="X462" s="503"/>
      <c r="Y462" s="501">
        <v>0</v>
      </c>
      <c r="Z462" s="502"/>
      <c r="AA462" s="503"/>
      <c r="AB462" s="488"/>
    </row>
    <row r="463" spans="1:28">
      <c r="A463" s="507" t="str">
        <f>T(A340)</f>
        <v/>
      </c>
      <c r="B463" s="508"/>
      <c r="C463" s="508"/>
      <c r="D463" s="509"/>
      <c r="E463" s="497"/>
      <c r="F463" s="498"/>
      <c r="G463" s="497"/>
      <c r="H463" s="500"/>
      <c r="I463" s="498"/>
      <c r="J463" s="504"/>
      <c r="K463" s="505"/>
      <c r="L463" s="506"/>
      <c r="M463" s="504"/>
      <c r="N463" s="505"/>
      <c r="O463" s="506"/>
      <c r="P463" s="504"/>
      <c r="Q463" s="505"/>
      <c r="R463" s="506"/>
      <c r="S463" s="504"/>
      <c r="T463" s="505"/>
      <c r="U463" s="506"/>
      <c r="V463" s="504"/>
      <c r="W463" s="505"/>
      <c r="X463" s="506"/>
      <c r="Y463" s="504"/>
      <c r="Z463" s="505"/>
      <c r="AA463" s="506"/>
      <c r="AB463" s="488"/>
    </row>
    <row r="464" spans="1:28" ht="15" thickBot="1">
      <c r="A464" s="510"/>
      <c r="B464" s="511"/>
      <c r="C464" s="511"/>
      <c r="D464" s="512"/>
      <c r="E464" s="513">
        <f>SUM(E462)</f>
        <v>1</v>
      </c>
      <c r="F464" s="514"/>
      <c r="G464" s="515">
        <f>SUM(G462)</f>
        <v>0</v>
      </c>
      <c r="H464" s="513"/>
      <c r="I464" s="514"/>
      <c r="J464" s="515">
        <f>SUM((J462+M462+P462)/3)</f>
        <v>0</v>
      </c>
      <c r="K464" s="513"/>
      <c r="L464" s="513"/>
      <c r="M464" s="513"/>
      <c r="N464" s="513"/>
      <c r="O464" s="513"/>
      <c r="P464" s="513"/>
      <c r="Q464" s="513"/>
      <c r="R464" s="514"/>
      <c r="S464" s="515">
        <f>SUM(((S462*3)+V462+Y462)/5)</f>
        <v>0</v>
      </c>
      <c r="T464" s="513"/>
      <c r="U464" s="513"/>
      <c r="V464" s="513"/>
      <c r="W464" s="513"/>
      <c r="X464" s="513"/>
      <c r="Y464" s="513"/>
      <c r="Z464" s="513"/>
      <c r="AA464" s="542"/>
      <c r="AB464" s="489"/>
    </row>
    <row r="465" spans="1:28" ht="15" thickBot="1">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row>
    <row r="466" spans="1:28" ht="15" thickBot="1">
      <c r="A466" s="544" t="str">
        <f>T(A343)</f>
        <v/>
      </c>
      <c r="B466" s="544"/>
      <c r="C466" s="544"/>
      <c r="D466" s="545"/>
      <c r="E466" s="478" t="s">
        <v>5</v>
      </c>
      <c r="F466" s="479"/>
      <c r="G466" s="478" t="s">
        <v>159</v>
      </c>
      <c r="H466" s="482"/>
      <c r="I466" s="479"/>
      <c r="J466" s="484" t="s">
        <v>7</v>
      </c>
      <c r="K466" s="485"/>
      <c r="L466" s="485"/>
      <c r="M466" s="485"/>
      <c r="N466" s="485"/>
      <c r="O466" s="485"/>
      <c r="P466" s="485"/>
      <c r="Q466" s="485"/>
      <c r="R466" s="486"/>
      <c r="S466" s="484" t="s">
        <v>9</v>
      </c>
      <c r="T466" s="485"/>
      <c r="U466" s="485"/>
      <c r="V466" s="485"/>
      <c r="W466" s="485"/>
      <c r="X466" s="485"/>
      <c r="Y466" s="485"/>
      <c r="Z466" s="485"/>
      <c r="AA466" s="541"/>
      <c r="AB466" s="487">
        <f>SUM(((((J470+S470)/2)*G470)*E470))</f>
        <v>0</v>
      </c>
    </row>
    <row r="467" spans="1:28" ht="15.6">
      <c r="A467" s="516" t="str">
        <f>T(A441)</f>
        <v>Derailment/Collision</v>
      </c>
      <c r="B467" s="517"/>
      <c r="C467" s="517"/>
      <c r="D467" s="518"/>
      <c r="E467" s="480"/>
      <c r="F467" s="481"/>
      <c r="G467" s="480"/>
      <c r="H467" s="483"/>
      <c r="I467" s="481"/>
      <c r="J467" s="490" t="s">
        <v>163</v>
      </c>
      <c r="K467" s="491"/>
      <c r="L467" s="492"/>
      <c r="M467" s="490" t="s">
        <v>165</v>
      </c>
      <c r="N467" s="491"/>
      <c r="O467" s="492"/>
      <c r="P467" s="490" t="s">
        <v>167</v>
      </c>
      <c r="Q467" s="491"/>
      <c r="R467" s="492"/>
      <c r="S467" s="490" t="s">
        <v>213</v>
      </c>
      <c r="T467" s="491"/>
      <c r="U467" s="492"/>
      <c r="V467" s="490" t="s">
        <v>219</v>
      </c>
      <c r="W467" s="491"/>
      <c r="X467" s="492"/>
      <c r="Y467" s="490" t="s">
        <v>225</v>
      </c>
      <c r="Z467" s="491"/>
      <c r="AA467" s="540"/>
      <c r="AB467" s="488"/>
    </row>
    <row r="468" spans="1:28">
      <c r="A468" s="493" t="str">
        <f>T(A345)</f>
        <v/>
      </c>
      <c r="B468" s="494"/>
      <c r="C468" s="96" t="str">
        <f>T(C345)</f>
        <v>AA</v>
      </c>
      <c r="D468" s="99">
        <f>SUM(D345)</f>
        <v>5</v>
      </c>
      <c r="E468" s="495">
        <v>1</v>
      </c>
      <c r="F468" s="496"/>
      <c r="G468" s="495">
        <f>SUM(G345)</f>
        <v>0</v>
      </c>
      <c r="H468" s="499"/>
      <c r="I468" s="496"/>
      <c r="J468" s="501">
        <v>0</v>
      </c>
      <c r="K468" s="502"/>
      <c r="L468" s="503"/>
      <c r="M468" s="501">
        <v>0</v>
      </c>
      <c r="N468" s="502"/>
      <c r="O468" s="503"/>
      <c r="P468" s="501">
        <v>0</v>
      </c>
      <c r="Q468" s="502"/>
      <c r="R468" s="503"/>
      <c r="S468" s="501">
        <v>0</v>
      </c>
      <c r="T468" s="502"/>
      <c r="U468" s="503"/>
      <c r="V468" s="501">
        <v>0</v>
      </c>
      <c r="W468" s="502"/>
      <c r="X468" s="503"/>
      <c r="Y468" s="501">
        <v>0</v>
      </c>
      <c r="Z468" s="502"/>
      <c r="AA468" s="503"/>
      <c r="AB468" s="488"/>
    </row>
    <row r="469" spans="1:28">
      <c r="A469" s="507" t="str">
        <f>T(A346)</f>
        <v/>
      </c>
      <c r="B469" s="508"/>
      <c r="C469" s="508"/>
      <c r="D469" s="509"/>
      <c r="E469" s="497"/>
      <c r="F469" s="498"/>
      <c r="G469" s="497"/>
      <c r="H469" s="500"/>
      <c r="I469" s="498"/>
      <c r="J469" s="504"/>
      <c r="K469" s="505"/>
      <c r="L469" s="506"/>
      <c r="M469" s="504"/>
      <c r="N469" s="505"/>
      <c r="O469" s="506"/>
      <c r="P469" s="504"/>
      <c r="Q469" s="505"/>
      <c r="R469" s="506"/>
      <c r="S469" s="504"/>
      <c r="T469" s="505"/>
      <c r="U469" s="506"/>
      <c r="V469" s="504"/>
      <c r="W469" s="505"/>
      <c r="X469" s="506"/>
      <c r="Y469" s="504"/>
      <c r="Z469" s="505"/>
      <c r="AA469" s="506"/>
      <c r="AB469" s="488"/>
    </row>
    <row r="470" spans="1:28" ht="15" thickBot="1">
      <c r="A470" s="510"/>
      <c r="B470" s="511"/>
      <c r="C470" s="511"/>
      <c r="D470" s="512"/>
      <c r="E470" s="513">
        <f>SUM(E468)</f>
        <v>1</v>
      </c>
      <c r="F470" s="514"/>
      <c r="G470" s="515">
        <f>SUM(G468)</f>
        <v>0</v>
      </c>
      <c r="H470" s="513"/>
      <c r="I470" s="514"/>
      <c r="J470" s="515">
        <f>SUM((J468+M468+P468)/3)</f>
        <v>0</v>
      </c>
      <c r="K470" s="513"/>
      <c r="L470" s="513"/>
      <c r="M470" s="513"/>
      <c r="N470" s="513"/>
      <c r="O470" s="513"/>
      <c r="P470" s="513"/>
      <c r="Q470" s="513"/>
      <c r="R470" s="514"/>
      <c r="S470" s="515">
        <f>SUM(((S468*3)+V468+Y468)/5)</f>
        <v>0</v>
      </c>
      <c r="T470" s="513"/>
      <c r="U470" s="513"/>
      <c r="V470" s="513"/>
      <c r="W470" s="513"/>
      <c r="X470" s="513"/>
      <c r="Y470" s="513"/>
      <c r="Z470" s="513"/>
      <c r="AA470" s="542"/>
      <c r="AB470" s="489"/>
    </row>
    <row r="471" spans="1:28" ht="15" thickBot="1">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row>
    <row r="472" spans="1:28" ht="15" thickBot="1">
      <c r="A472" s="544" t="str">
        <f>T(A349)</f>
        <v/>
      </c>
      <c r="B472" s="544"/>
      <c r="C472" s="544"/>
      <c r="D472" s="545"/>
      <c r="E472" s="478" t="s">
        <v>5</v>
      </c>
      <c r="F472" s="479"/>
      <c r="G472" s="478" t="s">
        <v>159</v>
      </c>
      <c r="H472" s="482"/>
      <c r="I472" s="479"/>
      <c r="J472" s="484" t="s">
        <v>7</v>
      </c>
      <c r="K472" s="485"/>
      <c r="L472" s="485"/>
      <c r="M472" s="485"/>
      <c r="N472" s="485"/>
      <c r="O472" s="485"/>
      <c r="P472" s="485"/>
      <c r="Q472" s="485"/>
      <c r="R472" s="486"/>
      <c r="S472" s="484" t="s">
        <v>9</v>
      </c>
      <c r="T472" s="485"/>
      <c r="U472" s="485"/>
      <c r="V472" s="485"/>
      <c r="W472" s="485"/>
      <c r="X472" s="485"/>
      <c r="Y472" s="485"/>
      <c r="Z472" s="485"/>
      <c r="AA472" s="541"/>
      <c r="AB472" s="487">
        <f>SUM(((((J476+S476)/2)*G476)*E476))</f>
        <v>0</v>
      </c>
    </row>
    <row r="473" spans="1:28" ht="15.6">
      <c r="A473" s="516" t="str">
        <f>T(A441)</f>
        <v>Derailment/Collision</v>
      </c>
      <c r="B473" s="517"/>
      <c r="C473" s="517"/>
      <c r="D473" s="518"/>
      <c r="E473" s="480"/>
      <c r="F473" s="481"/>
      <c r="G473" s="480"/>
      <c r="H473" s="483"/>
      <c r="I473" s="481"/>
      <c r="J473" s="490" t="s">
        <v>163</v>
      </c>
      <c r="K473" s="491"/>
      <c r="L473" s="492"/>
      <c r="M473" s="490" t="s">
        <v>165</v>
      </c>
      <c r="N473" s="491"/>
      <c r="O473" s="492"/>
      <c r="P473" s="490" t="s">
        <v>167</v>
      </c>
      <c r="Q473" s="491"/>
      <c r="R473" s="492"/>
      <c r="S473" s="490" t="s">
        <v>213</v>
      </c>
      <c r="T473" s="491"/>
      <c r="U473" s="492"/>
      <c r="V473" s="490" t="s">
        <v>219</v>
      </c>
      <c r="W473" s="491"/>
      <c r="X473" s="492"/>
      <c r="Y473" s="490" t="s">
        <v>225</v>
      </c>
      <c r="Z473" s="491"/>
      <c r="AA473" s="540"/>
      <c r="AB473" s="488"/>
    </row>
    <row r="474" spans="1:28">
      <c r="A474" s="493" t="str">
        <f>T(A351)</f>
        <v/>
      </c>
      <c r="B474" s="494"/>
      <c r="C474" s="96" t="str">
        <f>T(C351)</f>
        <v>AA</v>
      </c>
      <c r="D474" s="99">
        <f>SUM(D351)</f>
        <v>6</v>
      </c>
      <c r="E474" s="495">
        <v>1</v>
      </c>
      <c r="F474" s="496"/>
      <c r="G474" s="495">
        <f>SUM(G351)</f>
        <v>0</v>
      </c>
      <c r="H474" s="499"/>
      <c r="I474" s="496"/>
      <c r="J474" s="501">
        <v>0</v>
      </c>
      <c r="K474" s="502"/>
      <c r="L474" s="503"/>
      <c r="M474" s="501">
        <v>0</v>
      </c>
      <c r="N474" s="502"/>
      <c r="O474" s="503"/>
      <c r="P474" s="501">
        <v>0</v>
      </c>
      <c r="Q474" s="502"/>
      <c r="R474" s="503"/>
      <c r="S474" s="501">
        <v>0</v>
      </c>
      <c r="T474" s="502"/>
      <c r="U474" s="503"/>
      <c r="V474" s="501">
        <v>0</v>
      </c>
      <c r="W474" s="502"/>
      <c r="X474" s="503"/>
      <c r="Y474" s="501">
        <v>0</v>
      </c>
      <c r="Z474" s="502"/>
      <c r="AA474" s="503"/>
      <c r="AB474" s="488"/>
    </row>
    <row r="475" spans="1:28">
      <c r="A475" s="507" t="str">
        <f>T(A352)</f>
        <v/>
      </c>
      <c r="B475" s="508"/>
      <c r="C475" s="508"/>
      <c r="D475" s="509"/>
      <c r="E475" s="497"/>
      <c r="F475" s="498"/>
      <c r="G475" s="497"/>
      <c r="H475" s="500"/>
      <c r="I475" s="498"/>
      <c r="J475" s="504"/>
      <c r="K475" s="505"/>
      <c r="L475" s="506"/>
      <c r="M475" s="504"/>
      <c r="N475" s="505"/>
      <c r="O475" s="506"/>
      <c r="P475" s="504"/>
      <c r="Q475" s="505"/>
      <c r="R475" s="506"/>
      <c r="S475" s="504"/>
      <c r="T475" s="505"/>
      <c r="U475" s="506"/>
      <c r="V475" s="504"/>
      <c r="W475" s="505"/>
      <c r="X475" s="506"/>
      <c r="Y475" s="504"/>
      <c r="Z475" s="505"/>
      <c r="AA475" s="506"/>
      <c r="AB475" s="488"/>
    </row>
    <row r="476" spans="1:28" ht="15" thickBot="1">
      <c r="A476" s="510"/>
      <c r="B476" s="511"/>
      <c r="C476" s="511"/>
      <c r="D476" s="512"/>
      <c r="E476" s="513">
        <f>SUM(E474)</f>
        <v>1</v>
      </c>
      <c r="F476" s="514"/>
      <c r="G476" s="515">
        <f>SUM(G474)</f>
        <v>0</v>
      </c>
      <c r="H476" s="513"/>
      <c r="I476" s="514"/>
      <c r="J476" s="515">
        <f>SUM((J474+M474+P474)/3)</f>
        <v>0</v>
      </c>
      <c r="K476" s="513"/>
      <c r="L476" s="513"/>
      <c r="M476" s="513"/>
      <c r="N476" s="513"/>
      <c r="O476" s="513"/>
      <c r="P476" s="513"/>
      <c r="Q476" s="513"/>
      <c r="R476" s="514"/>
      <c r="S476" s="515">
        <f>SUM(((S474*3)+V474+Y474)/5)</f>
        <v>0</v>
      </c>
      <c r="T476" s="513"/>
      <c r="U476" s="513"/>
      <c r="V476" s="513"/>
      <c r="W476" s="513"/>
      <c r="X476" s="513"/>
      <c r="Y476" s="513"/>
      <c r="Z476" s="513"/>
      <c r="AA476" s="542"/>
      <c r="AB476" s="489"/>
    </row>
    <row r="477" spans="1:28" ht="15" thickBot="1">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row>
    <row r="478" spans="1:28" ht="15" thickBot="1">
      <c r="A478" s="544" t="str">
        <f>T(A355)</f>
        <v/>
      </c>
      <c r="B478" s="544"/>
      <c r="C478" s="544"/>
      <c r="D478" s="545"/>
      <c r="E478" s="478" t="s">
        <v>5</v>
      </c>
      <c r="F478" s="479"/>
      <c r="G478" s="478" t="s">
        <v>159</v>
      </c>
      <c r="H478" s="482"/>
      <c r="I478" s="479"/>
      <c r="J478" s="484" t="s">
        <v>7</v>
      </c>
      <c r="K478" s="485"/>
      <c r="L478" s="485"/>
      <c r="M478" s="485"/>
      <c r="N478" s="485"/>
      <c r="O478" s="485"/>
      <c r="P478" s="485"/>
      <c r="Q478" s="485"/>
      <c r="R478" s="486"/>
      <c r="S478" s="484" t="s">
        <v>9</v>
      </c>
      <c r="T478" s="485"/>
      <c r="U478" s="485"/>
      <c r="V478" s="485"/>
      <c r="W478" s="485"/>
      <c r="X478" s="485"/>
      <c r="Y478" s="485"/>
      <c r="Z478" s="485"/>
      <c r="AA478" s="541"/>
      <c r="AB478" s="487">
        <f>SUM(((((J482+S482)/2)*G482)*E482))</f>
        <v>0</v>
      </c>
    </row>
    <row r="479" spans="1:28" ht="15.6">
      <c r="A479" s="516" t="str">
        <f>T(A441)</f>
        <v>Derailment/Collision</v>
      </c>
      <c r="B479" s="517"/>
      <c r="C479" s="517"/>
      <c r="D479" s="518"/>
      <c r="E479" s="480"/>
      <c r="F479" s="481"/>
      <c r="G479" s="480"/>
      <c r="H479" s="483"/>
      <c r="I479" s="481"/>
      <c r="J479" s="490" t="s">
        <v>163</v>
      </c>
      <c r="K479" s="491"/>
      <c r="L479" s="492"/>
      <c r="M479" s="490" t="s">
        <v>165</v>
      </c>
      <c r="N479" s="491"/>
      <c r="O479" s="492"/>
      <c r="P479" s="490" t="s">
        <v>167</v>
      </c>
      <c r="Q479" s="491"/>
      <c r="R479" s="492"/>
      <c r="S479" s="490" t="s">
        <v>213</v>
      </c>
      <c r="T479" s="491"/>
      <c r="U479" s="492"/>
      <c r="V479" s="490" t="s">
        <v>219</v>
      </c>
      <c r="W479" s="491"/>
      <c r="X479" s="492"/>
      <c r="Y479" s="490" t="s">
        <v>225</v>
      </c>
      <c r="Z479" s="491"/>
      <c r="AA479" s="540"/>
      <c r="AB479" s="488"/>
    </row>
    <row r="480" spans="1:28">
      <c r="A480" s="493" t="str">
        <f>T(A357)</f>
        <v/>
      </c>
      <c r="B480" s="494"/>
      <c r="C480" s="96" t="str">
        <f>T(C357)</f>
        <v>AA</v>
      </c>
      <c r="D480" s="99">
        <f>SUM(D357)</f>
        <v>7</v>
      </c>
      <c r="E480" s="495">
        <v>1</v>
      </c>
      <c r="F480" s="496"/>
      <c r="G480" s="495">
        <f>SUM(G357)</f>
        <v>0</v>
      </c>
      <c r="H480" s="499"/>
      <c r="I480" s="496"/>
      <c r="J480" s="501">
        <v>0</v>
      </c>
      <c r="K480" s="502"/>
      <c r="L480" s="503"/>
      <c r="M480" s="501">
        <v>0</v>
      </c>
      <c r="N480" s="502"/>
      <c r="O480" s="503"/>
      <c r="P480" s="501">
        <v>0</v>
      </c>
      <c r="Q480" s="502"/>
      <c r="R480" s="503"/>
      <c r="S480" s="501">
        <v>0</v>
      </c>
      <c r="T480" s="502"/>
      <c r="U480" s="503"/>
      <c r="V480" s="501">
        <v>0</v>
      </c>
      <c r="W480" s="502"/>
      <c r="X480" s="503"/>
      <c r="Y480" s="501">
        <v>0</v>
      </c>
      <c r="Z480" s="502"/>
      <c r="AA480" s="503"/>
      <c r="AB480" s="488"/>
    </row>
    <row r="481" spans="1:28">
      <c r="A481" s="507" t="str">
        <f>T(A358)</f>
        <v/>
      </c>
      <c r="B481" s="508"/>
      <c r="C481" s="508"/>
      <c r="D481" s="509"/>
      <c r="E481" s="497"/>
      <c r="F481" s="498"/>
      <c r="G481" s="497"/>
      <c r="H481" s="500"/>
      <c r="I481" s="498"/>
      <c r="J481" s="504"/>
      <c r="K481" s="505"/>
      <c r="L481" s="506"/>
      <c r="M481" s="504"/>
      <c r="N481" s="505"/>
      <c r="O481" s="506"/>
      <c r="P481" s="504"/>
      <c r="Q481" s="505"/>
      <c r="R481" s="506"/>
      <c r="S481" s="504"/>
      <c r="T481" s="505"/>
      <c r="U481" s="506"/>
      <c r="V481" s="504"/>
      <c r="W481" s="505"/>
      <c r="X481" s="506"/>
      <c r="Y481" s="504"/>
      <c r="Z481" s="505"/>
      <c r="AA481" s="506"/>
      <c r="AB481" s="488"/>
    </row>
    <row r="482" spans="1:28" ht="15" thickBot="1">
      <c r="A482" s="510"/>
      <c r="B482" s="511"/>
      <c r="C482" s="511"/>
      <c r="D482" s="512"/>
      <c r="E482" s="513">
        <f>SUM(E480)</f>
        <v>1</v>
      </c>
      <c r="F482" s="514"/>
      <c r="G482" s="515">
        <f>SUM(G480)</f>
        <v>0</v>
      </c>
      <c r="H482" s="513"/>
      <c r="I482" s="514"/>
      <c r="J482" s="515">
        <f>SUM((J480+M480+P480)/3)</f>
        <v>0</v>
      </c>
      <c r="K482" s="513"/>
      <c r="L482" s="513"/>
      <c r="M482" s="513"/>
      <c r="N482" s="513"/>
      <c r="O482" s="513"/>
      <c r="P482" s="513"/>
      <c r="Q482" s="513"/>
      <c r="R482" s="514"/>
      <c r="S482" s="515">
        <f>SUM(((S480*3)+V480+Y480)/5)</f>
        <v>0</v>
      </c>
      <c r="T482" s="513"/>
      <c r="U482" s="513"/>
      <c r="V482" s="513"/>
      <c r="W482" s="513"/>
      <c r="X482" s="513"/>
      <c r="Y482" s="513"/>
      <c r="Z482" s="513"/>
      <c r="AA482" s="542"/>
      <c r="AB482" s="489"/>
    </row>
    <row r="483" spans="1:28" ht="15" thickBot="1">
      <c r="J483" s="100"/>
      <c r="K483" s="100"/>
      <c r="L483" s="100"/>
      <c r="M483" s="100"/>
      <c r="N483" s="100"/>
      <c r="O483" s="100"/>
      <c r="P483" s="100"/>
      <c r="Q483" s="100"/>
      <c r="R483" s="100"/>
      <c r="S483" s="100"/>
      <c r="T483" s="100"/>
      <c r="U483" s="100"/>
      <c r="V483" s="100"/>
      <c r="W483" s="100"/>
      <c r="X483" s="100"/>
      <c r="Y483" s="100"/>
      <c r="Z483" s="100"/>
      <c r="AA483" s="100"/>
    </row>
    <row r="484" spans="1:28" ht="15" thickBot="1">
      <c r="A484" s="544" t="str">
        <f>T(A361)</f>
        <v/>
      </c>
      <c r="B484" s="544"/>
      <c r="C484" s="544"/>
      <c r="D484" s="545"/>
      <c r="E484" s="478" t="s">
        <v>5</v>
      </c>
      <c r="F484" s="479"/>
      <c r="G484" s="478" t="s">
        <v>159</v>
      </c>
      <c r="H484" s="482"/>
      <c r="I484" s="479"/>
      <c r="J484" s="484" t="s">
        <v>7</v>
      </c>
      <c r="K484" s="485"/>
      <c r="L484" s="485"/>
      <c r="M484" s="485"/>
      <c r="N484" s="485"/>
      <c r="O484" s="485"/>
      <c r="P484" s="485"/>
      <c r="Q484" s="485"/>
      <c r="R484" s="486"/>
      <c r="S484" s="484" t="s">
        <v>9</v>
      </c>
      <c r="T484" s="485"/>
      <c r="U484" s="485"/>
      <c r="V484" s="485"/>
      <c r="W484" s="485"/>
      <c r="X484" s="485"/>
      <c r="Y484" s="485"/>
      <c r="Z484" s="485"/>
      <c r="AA484" s="541"/>
      <c r="AB484" s="487">
        <f>SUM(((((J488+S488)/2)*G488)*E488))</f>
        <v>0</v>
      </c>
    </row>
    <row r="485" spans="1:28" ht="15.6">
      <c r="A485" s="516" t="str">
        <f>T(A441)</f>
        <v>Derailment/Collision</v>
      </c>
      <c r="B485" s="517"/>
      <c r="C485" s="517"/>
      <c r="D485" s="518"/>
      <c r="E485" s="480"/>
      <c r="F485" s="481"/>
      <c r="G485" s="480"/>
      <c r="H485" s="483"/>
      <c r="I485" s="481"/>
      <c r="J485" s="490" t="s">
        <v>163</v>
      </c>
      <c r="K485" s="491"/>
      <c r="L485" s="492"/>
      <c r="M485" s="490" t="s">
        <v>165</v>
      </c>
      <c r="N485" s="491"/>
      <c r="O485" s="492"/>
      <c r="P485" s="490" t="s">
        <v>167</v>
      </c>
      <c r="Q485" s="491"/>
      <c r="R485" s="492"/>
      <c r="S485" s="490" t="s">
        <v>213</v>
      </c>
      <c r="T485" s="491"/>
      <c r="U485" s="492"/>
      <c r="V485" s="490" t="s">
        <v>219</v>
      </c>
      <c r="W485" s="491"/>
      <c r="X485" s="492"/>
      <c r="Y485" s="490" t="s">
        <v>225</v>
      </c>
      <c r="Z485" s="491"/>
      <c r="AA485" s="540"/>
      <c r="AB485" s="488"/>
    </row>
    <row r="486" spans="1:28">
      <c r="A486" s="493" t="str">
        <f>T(A363)</f>
        <v/>
      </c>
      <c r="B486" s="494"/>
      <c r="C486" s="96" t="str">
        <f>T(C363)</f>
        <v>AA</v>
      </c>
      <c r="D486" s="99">
        <f>SUM(D363)</f>
        <v>8</v>
      </c>
      <c r="E486" s="495">
        <v>1</v>
      </c>
      <c r="F486" s="496"/>
      <c r="G486" s="495">
        <f>SUM(G363)</f>
        <v>0</v>
      </c>
      <c r="H486" s="499"/>
      <c r="I486" s="496"/>
      <c r="J486" s="501">
        <v>0</v>
      </c>
      <c r="K486" s="502"/>
      <c r="L486" s="503"/>
      <c r="M486" s="501">
        <v>0</v>
      </c>
      <c r="N486" s="502"/>
      <c r="O486" s="503"/>
      <c r="P486" s="501">
        <v>0</v>
      </c>
      <c r="Q486" s="502"/>
      <c r="R486" s="503"/>
      <c r="S486" s="501">
        <v>0</v>
      </c>
      <c r="T486" s="502"/>
      <c r="U486" s="503"/>
      <c r="V486" s="501">
        <v>0</v>
      </c>
      <c r="W486" s="502"/>
      <c r="X486" s="503"/>
      <c r="Y486" s="501">
        <v>0</v>
      </c>
      <c r="Z486" s="502"/>
      <c r="AA486" s="503"/>
      <c r="AB486" s="488"/>
    </row>
    <row r="487" spans="1:28">
      <c r="A487" s="507" t="str">
        <f>T(A364)</f>
        <v/>
      </c>
      <c r="B487" s="508"/>
      <c r="C487" s="508"/>
      <c r="D487" s="509"/>
      <c r="E487" s="497"/>
      <c r="F487" s="498"/>
      <c r="G487" s="497"/>
      <c r="H487" s="500"/>
      <c r="I487" s="498"/>
      <c r="J487" s="504"/>
      <c r="K487" s="505"/>
      <c r="L487" s="506"/>
      <c r="M487" s="504"/>
      <c r="N487" s="505"/>
      <c r="O487" s="506"/>
      <c r="P487" s="504"/>
      <c r="Q487" s="505"/>
      <c r="R487" s="506"/>
      <c r="S487" s="504"/>
      <c r="T487" s="505"/>
      <c r="U487" s="506"/>
      <c r="V487" s="504"/>
      <c r="W487" s="505"/>
      <c r="X487" s="506"/>
      <c r="Y487" s="504"/>
      <c r="Z487" s="505"/>
      <c r="AA487" s="506"/>
      <c r="AB487" s="488"/>
    </row>
    <row r="488" spans="1:28" ht="15" thickBot="1">
      <c r="A488" s="510"/>
      <c r="B488" s="511"/>
      <c r="C488" s="511"/>
      <c r="D488" s="512"/>
      <c r="E488" s="513">
        <f>SUM(E486)</f>
        <v>1</v>
      </c>
      <c r="F488" s="514"/>
      <c r="G488" s="515">
        <f>SUM(G486)</f>
        <v>0</v>
      </c>
      <c r="H488" s="513"/>
      <c r="I488" s="514"/>
      <c r="J488" s="515">
        <f>SUM((J486+M486+P486)/3)</f>
        <v>0</v>
      </c>
      <c r="K488" s="513"/>
      <c r="L488" s="513"/>
      <c r="M488" s="513"/>
      <c r="N488" s="513"/>
      <c r="O488" s="513"/>
      <c r="P488" s="513"/>
      <c r="Q488" s="513"/>
      <c r="R488" s="514"/>
      <c r="S488" s="515">
        <f>SUM(((S486*3)+V486+Y486)/5)</f>
        <v>0</v>
      </c>
      <c r="T488" s="513"/>
      <c r="U488" s="513"/>
      <c r="V488" s="513"/>
      <c r="W488" s="513"/>
      <c r="X488" s="513"/>
      <c r="Y488" s="513"/>
      <c r="Z488" s="513"/>
      <c r="AA488" s="542"/>
      <c r="AB488" s="489"/>
    </row>
    <row r="489" spans="1:28" ht="15" thickBot="1">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row>
    <row r="490" spans="1:28" ht="15" thickBot="1">
      <c r="A490" s="544" t="str">
        <f>T(A367)</f>
        <v/>
      </c>
      <c r="B490" s="544"/>
      <c r="C490" s="544"/>
      <c r="D490" s="545"/>
      <c r="E490" s="478" t="s">
        <v>5</v>
      </c>
      <c r="F490" s="479"/>
      <c r="G490" s="478" t="s">
        <v>159</v>
      </c>
      <c r="H490" s="482"/>
      <c r="I490" s="479"/>
      <c r="J490" s="484" t="s">
        <v>7</v>
      </c>
      <c r="K490" s="485"/>
      <c r="L490" s="485"/>
      <c r="M490" s="485"/>
      <c r="N490" s="485"/>
      <c r="O490" s="485"/>
      <c r="P490" s="485"/>
      <c r="Q490" s="485"/>
      <c r="R490" s="486"/>
      <c r="S490" s="484" t="s">
        <v>9</v>
      </c>
      <c r="T490" s="485"/>
      <c r="U490" s="485"/>
      <c r="V490" s="485"/>
      <c r="W490" s="485"/>
      <c r="X490" s="485"/>
      <c r="Y490" s="485"/>
      <c r="Z490" s="485"/>
      <c r="AA490" s="541"/>
      <c r="AB490" s="487">
        <f>SUM(((((J494+S494)/2)*G494)*E494))</f>
        <v>0</v>
      </c>
    </row>
    <row r="491" spans="1:28" ht="15.6">
      <c r="A491" s="516" t="str">
        <f>T(A441)</f>
        <v>Derailment/Collision</v>
      </c>
      <c r="B491" s="517"/>
      <c r="C491" s="517"/>
      <c r="D491" s="518"/>
      <c r="E491" s="480"/>
      <c r="F491" s="481"/>
      <c r="G491" s="480"/>
      <c r="H491" s="483"/>
      <c r="I491" s="481"/>
      <c r="J491" s="490" t="s">
        <v>163</v>
      </c>
      <c r="K491" s="491"/>
      <c r="L491" s="492"/>
      <c r="M491" s="490" t="s">
        <v>165</v>
      </c>
      <c r="N491" s="491"/>
      <c r="O491" s="492"/>
      <c r="P491" s="490" t="s">
        <v>167</v>
      </c>
      <c r="Q491" s="491"/>
      <c r="R491" s="492"/>
      <c r="S491" s="490" t="s">
        <v>213</v>
      </c>
      <c r="T491" s="491"/>
      <c r="U491" s="492"/>
      <c r="V491" s="490" t="s">
        <v>219</v>
      </c>
      <c r="W491" s="491"/>
      <c r="X491" s="492"/>
      <c r="Y491" s="490" t="s">
        <v>225</v>
      </c>
      <c r="Z491" s="491"/>
      <c r="AA491" s="540"/>
      <c r="AB491" s="488"/>
    </row>
    <row r="492" spans="1:28">
      <c r="A492" s="493" t="str">
        <f>T(A369)</f>
        <v/>
      </c>
      <c r="B492" s="494"/>
      <c r="C492" s="96" t="str">
        <f>T(C369)</f>
        <v>AA</v>
      </c>
      <c r="D492" s="99">
        <f>SUM(D369)</f>
        <v>9</v>
      </c>
      <c r="E492" s="495">
        <v>1</v>
      </c>
      <c r="F492" s="496"/>
      <c r="G492" s="495">
        <f>SUM(G369)</f>
        <v>0</v>
      </c>
      <c r="H492" s="499"/>
      <c r="I492" s="496"/>
      <c r="J492" s="501">
        <v>0</v>
      </c>
      <c r="K492" s="502"/>
      <c r="L492" s="503"/>
      <c r="M492" s="501">
        <v>0</v>
      </c>
      <c r="N492" s="502"/>
      <c r="O492" s="503"/>
      <c r="P492" s="501">
        <v>0</v>
      </c>
      <c r="Q492" s="502"/>
      <c r="R492" s="503"/>
      <c r="S492" s="501">
        <v>0</v>
      </c>
      <c r="T492" s="502"/>
      <c r="U492" s="503"/>
      <c r="V492" s="501">
        <v>0</v>
      </c>
      <c r="W492" s="502"/>
      <c r="X492" s="503"/>
      <c r="Y492" s="501">
        <v>0</v>
      </c>
      <c r="Z492" s="502"/>
      <c r="AA492" s="503"/>
      <c r="AB492" s="488"/>
    </row>
    <row r="493" spans="1:28">
      <c r="A493" s="507" t="str">
        <f>T(A370)</f>
        <v/>
      </c>
      <c r="B493" s="508"/>
      <c r="C493" s="508"/>
      <c r="D493" s="509"/>
      <c r="E493" s="497"/>
      <c r="F493" s="498"/>
      <c r="G493" s="497"/>
      <c r="H493" s="500"/>
      <c r="I493" s="498"/>
      <c r="J493" s="504"/>
      <c r="K493" s="505"/>
      <c r="L493" s="506"/>
      <c r="M493" s="504"/>
      <c r="N493" s="505"/>
      <c r="O493" s="506"/>
      <c r="P493" s="504"/>
      <c r="Q493" s="505"/>
      <c r="R493" s="506"/>
      <c r="S493" s="504"/>
      <c r="T493" s="505"/>
      <c r="U493" s="506"/>
      <c r="V493" s="504"/>
      <c r="W493" s="505"/>
      <c r="X493" s="506"/>
      <c r="Y493" s="504"/>
      <c r="Z493" s="505"/>
      <c r="AA493" s="506"/>
      <c r="AB493" s="488"/>
    </row>
    <row r="494" spans="1:28" ht="15" thickBot="1">
      <c r="A494" s="510"/>
      <c r="B494" s="511"/>
      <c r="C494" s="511"/>
      <c r="D494" s="512"/>
      <c r="E494" s="513">
        <f>SUM(E492)</f>
        <v>1</v>
      </c>
      <c r="F494" s="514"/>
      <c r="G494" s="515">
        <f>SUM(G492)</f>
        <v>0</v>
      </c>
      <c r="H494" s="513"/>
      <c r="I494" s="514"/>
      <c r="J494" s="515">
        <f>SUM((J492+M492+P492)/3)</f>
        <v>0</v>
      </c>
      <c r="K494" s="513"/>
      <c r="L494" s="513"/>
      <c r="M494" s="513"/>
      <c r="N494" s="513"/>
      <c r="O494" s="513"/>
      <c r="P494" s="513"/>
      <c r="Q494" s="513"/>
      <c r="R494" s="514"/>
      <c r="S494" s="515">
        <f>SUM(((S492*3)+V492+Y492)/5)</f>
        <v>0</v>
      </c>
      <c r="T494" s="513"/>
      <c r="U494" s="513"/>
      <c r="V494" s="513"/>
      <c r="W494" s="513"/>
      <c r="X494" s="513"/>
      <c r="Y494" s="513"/>
      <c r="Z494" s="513"/>
      <c r="AA494" s="542"/>
      <c r="AB494" s="489"/>
    </row>
    <row r="495" spans="1:28" ht="15" thickBot="1">
      <c r="J495" s="100"/>
      <c r="K495" s="100"/>
      <c r="L495" s="100"/>
      <c r="M495" s="100"/>
      <c r="N495" s="100"/>
      <c r="O495" s="100"/>
      <c r="P495" s="100"/>
      <c r="Q495" s="100"/>
      <c r="R495" s="100"/>
      <c r="S495" s="100"/>
      <c r="T495" s="100"/>
      <c r="U495" s="100"/>
      <c r="V495" s="100"/>
      <c r="W495" s="100"/>
      <c r="X495" s="100"/>
      <c r="Y495" s="100"/>
      <c r="Z495" s="100"/>
      <c r="AA495" s="100"/>
    </row>
    <row r="496" spans="1:28" ht="15" thickBot="1">
      <c r="A496" s="544" t="str">
        <f>T(A373)</f>
        <v/>
      </c>
      <c r="B496" s="544"/>
      <c r="C496" s="544"/>
      <c r="D496" s="545"/>
      <c r="E496" s="478" t="s">
        <v>5</v>
      </c>
      <c r="F496" s="479"/>
      <c r="G496" s="478" t="s">
        <v>159</v>
      </c>
      <c r="H496" s="482"/>
      <c r="I496" s="479"/>
      <c r="J496" s="484" t="s">
        <v>7</v>
      </c>
      <c r="K496" s="485"/>
      <c r="L496" s="485"/>
      <c r="M496" s="485"/>
      <c r="N496" s="485"/>
      <c r="O496" s="485"/>
      <c r="P496" s="485"/>
      <c r="Q496" s="485"/>
      <c r="R496" s="486"/>
      <c r="S496" s="484" t="s">
        <v>9</v>
      </c>
      <c r="T496" s="485"/>
      <c r="U496" s="485"/>
      <c r="V496" s="485"/>
      <c r="W496" s="485"/>
      <c r="X496" s="485"/>
      <c r="Y496" s="485"/>
      <c r="Z496" s="485"/>
      <c r="AA496" s="541"/>
      <c r="AB496" s="487">
        <f>SUM(((((J500+S500)/2)*G500)*E500))</f>
        <v>0</v>
      </c>
    </row>
    <row r="497" spans="1:28" ht="15.6">
      <c r="A497" s="516" t="str">
        <f>T(A441)</f>
        <v>Derailment/Collision</v>
      </c>
      <c r="B497" s="517"/>
      <c r="C497" s="517"/>
      <c r="D497" s="518"/>
      <c r="E497" s="480"/>
      <c r="F497" s="481"/>
      <c r="G497" s="480"/>
      <c r="H497" s="483"/>
      <c r="I497" s="481"/>
      <c r="J497" s="490" t="s">
        <v>163</v>
      </c>
      <c r="K497" s="491"/>
      <c r="L497" s="492"/>
      <c r="M497" s="490" t="s">
        <v>165</v>
      </c>
      <c r="N497" s="491"/>
      <c r="O497" s="492"/>
      <c r="P497" s="490" t="s">
        <v>167</v>
      </c>
      <c r="Q497" s="491"/>
      <c r="R497" s="492"/>
      <c r="S497" s="490" t="s">
        <v>213</v>
      </c>
      <c r="T497" s="491"/>
      <c r="U497" s="492"/>
      <c r="V497" s="490" t="s">
        <v>219</v>
      </c>
      <c r="W497" s="491"/>
      <c r="X497" s="492"/>
      <c r="Y497" s="490" t="s">
        <v>225</v>
      </c>
      <c r="Z497" s="491"/>
      <c r="AA497" s="540"/>
      <c r="AB497" s="488"/>
    </row>
    <row r="498" spans="1:28">
      <c r="A498" s="493" t="str">
        <f>T(A375)</f>
        <v/>
      </c>
      <c r="B498" s="494"/>
      <c r="C498" s="96" t="str">
        <f>T(C375)</f>
        <v>AA</v>
      </c>
      <c r="D498" s="99">
        <f>SUM(D375)</f>
        <v>10</v>
      </c>
      <c r="E498" s="495">
        <v>1</v>
      </c>
      <c r="F498" s="496"/>
      <c r="G498" s="495">
        <f>SUM(G375)</f>
        <v>0</v>
      </c>
      <c r="H498" s="499"/>
      <c r="I498" s="496"/>
      <c r="J498" s="501">
        <v>0</v>
      </c>
      <c r="K498" s="502"/>
      <c r="L498" s="503"/>
      <c r="M498" s="501">
        <v>0</v>
      </c>
      <c r="N498" s="502"/>
      <c r="O498" s="503"/>
      <c r="P498" s="501">
        <v>0</v>
      </c>
      <c r="Q498" s="502"/>
      <c r="R498" s="503"/>
      <c r="S498" s="501">
        <v>0</v>
      </c>
      <c r="T498" s="502"/>
      <c r="U498" s="503"/>
      <c r="V498" s="501">
        <v>0</v>
      </c>
      <c r="W498" s="502"/>
      <c r="X498" s="503"/>
      <c r="Y498" s="501">
        <v>0</v>
      </c>
      <c r="Z498" s="502"/>
      <c r="AA498" s="503"/>
      <c r="AB498" s="488"/>
    </row>
    <row r="499" spans="1:28">
      <c r="A499" s="507" t="str">
        <f>T(A376)</f>
        <v/>
      </c>
      <c r="B499" s="508"/>
      <c r="C499" s="508"/>
      <c r="D499" s="509"/>
      <c r="E499" s="497"/>
      <c r="F499" s="498"/>
      <c r="G499" s="497"/>
      <c r="H499" s="500"/>
      <c r="I499" s="498"/>
      <c r="J499" s="504"/>
      <c r="K499" s="505"/>
      <c r="L499" s="506"/>
      <c r="M499" s="504"/>
      <c r="N499" s="505"/>
      <c r="O499" s="506"/>
      <c r="P499" s="504"/>
      <c r="Q499" s="505"/>
      <c r="R499" s="506"/>
      <c r="S499" s="504"/>
      <c r="T499" s="505"/>
      <c r="U499" s="506"/>
      <c r="V499" s="504"/>
      <c r="W499" s="505"/>
      <c r="X499" s="506"/>
      <c r="Y499" s="504"/>
      <c r="Z499" s="505"/>
      <c r="AA499" s="506"/>
      <c r="AB499" s="488"/>
    </row>
    <row r="500" spans="1:28" ht="15" thickBot="1">
      <c r="A500" s="510"/>
      <c r="B500" s="511"/>
      <c r="C500" s="511"/>
      <c r="D500" s="512"/>
      <c r="E500" s="513">
        <f>SUM(E498)</f>
        <v>1</v>
      </c>
      <c r="F500" s="514"/>
      <c r="G500" s="515">
        <f>SUM(G498)</f>
        <v>0</v>
      </c>
      <c r="H500" s="513"/>
      <c r="I500" s="514"/>
      <c r="J500" s="515">
        <f>SUM((J498+M498+P498)/3)</f>
        <v>0</v>
      </c>
      <c r="K500" s="513"/>
      <c r="L500" s="513"/>
      <c r="M500" s="513"/>
      <c r="N500" s="513"/>
      <c r="O500" s="513"/>
      <c r="P500" s="513"/>
      <c r="Q500" s="513"/>
      <c r="R500" s="514"/>
      <c r="S500" s="515">
        <f>SUM(((S498*3)+V498+Y498)/5)</f>
        <v>0</v>
      </c>
      <c r="T500" s="513"/>
      <c r="U500" s="513"/>
      <c r="V500" s="513"/>
      <c r="W500" s="513"/>
      <c r="X500" s="513"/>
      <c r="Y500" s="513"/>
      <c r="Z500" s="513"/>
      <c r="AA500" s="542"/>
      <c r="AB500" s="489"/>
    </row>
    <row r="502" spans="1:28" ht="31.5" thickBot="1">
      <c r="A502" s="522" t="str">
        <f>T(Definitions!D27)</f>
        <v>Widespread Power Outage</v>
      </c>
      <c r="B502" s="522"/>
      <c r="C502" s="522"/>
      <c r="D502" s="522"/>
      <c r="E502" s="522"/>
      <c r="F502" s="522"/>
      <c r="G502" s="522"/>
      <c r="H502" s="522"/>
      <c r="I502" s="522"/>
      <c r="J502" s="522"/>
      <c r="K502" s="522"/>
      <c r="L502" s="522"/>
      <c r="M502" s="522"/>
      <c r="N502" s="522"/>
      <c r="O502" s="522"/>
      <c r="P502" s="522"/>
      <c r="Q502" s="522"/>
      <c r="R502" s="522"/>
      <c r="S502" s="522"/>
      <c r="T502" s="522"/>
      <c r="U502" s="522"/>
      <c r="V502" s="522"/>
      <c r="W502" s="522"/>
      <c r="X502" s="522"/>
      <c r="Y502" s="522"/>
      <c r="Z502" s="522"/>
      <c r="AA502" s="522"/>
      <c r="AB502" s="522"/>
    </row>
    <row r="503" spans="1:28" ht="15" thickBot="1">
      <c r="A503" s="544" t="str">
        <f>T(A442)</f>
        <v/>
      </c>
      <c r="B503" s="544"/>
      <c r="C503" s="544"/>
      <c r="D503" s="545"/>
      <c r="E503" s="523" t="s">
        <v>5</v>
      </c>
      <c r="F503" s="524"/>
      <c r="G503" s="478" t="s">
        <v>159</v>
      </c>
      <c r="H503" s="482"/>
      <c r="I503" s="479"/>
      <c r="J503" s="484" t="s">
        <v>7</v>
      </c>
      <c r="K503" s="485"/>
      <c r="L503" s="485"/>
      <c r="M503" s="485"/>
      <c r="N503" s="485"/>
      <c r="O503" s="485"/>
      <c r="P503" s="485"/>
      <c r="Q503" s="485"/>
      <c r="R503" s="486"/>
      <c r="S503" s="484" t="s">
        <v>9</v>
      </c>
      <c r="T503" s="485"/>
      <c r="U503" s="485"/>
      <c r="V503" s="485"/>
      <c r="W503" s="485"/>
      <c r="X503" s="485"/>
      <c r="Y503" s="485"/>
      <c r="Z503" s="485"/>
      <c r="AA503" s="541"/>
      <c r="AB503" s="487">
        <f>SUM(((((J507+S507)/2)*G507)*E507))</f>
        <v>0</v>
      </c>
    </row>
    <row r="504" spans="1:28" ht="15.6">
      <c r="A504" s="516" t="str">
        <f>T(A502)</f>
        <v>Widespread Power Outage</v>
      </c>
      <c r="B504" s="517"/>
      <c r="C504" s="517"/>
      <c r="D504" s="518"/>
      <c r="E504" s="525"/>
      <c r="F504" s="526"/>
      <c r="G504" s="480"/>
      <c r="H504" s="483"/>
      <c r="I504" s="481"/>
      <c r="J504" s="490" t="s">
        <v>163</v>
      </c>
      <c r="K504" s="491"/>
      <c r="L504" s="492"/>
      <c r="M504" s="490" t="s">
        <v>165</v>
      </c>
      <c r="N504" s="491"/>
      <c r="O504" s="492"/>
      <c r="P504" s="490" t="s">
        <v>167</v>
      </c>
      <c r="Q504" s="491"/>
      <c r="R504" s="492"/>
      <c r="S504" s="490" t="s">
        <v>213</v>
      </c>
      <c r="T504" s="491"/>
      <c r="U504" s="492"/>
      <c r="V504" s="490" t="s">
        <v>219</v>
      </c>
      <c r="W504" s="491"/>
      <c r="X504" s="492"/>
      <c r="Y504" s="490" t="s">
        <v>225</v>
      </c>
      <c r="Z504" s="491"/>
      <c r="AA504" s="540"/>
      <c r="AB504" s="488"/>
    </row>
    <row r="505" spans="1:28">
      <c r="A505" s="493" t="str">
        <f>T(A444)</f>
        <v/>
      </c>
      <c r="B505" s="494"/>
      <c r="C505" s="96" t="str">
        <f>T(C444)</f>
        <v>AA</v>
      </c>
      <c r="D505" s="99">
        <f>SUM(D444)</f>
        <v>1</v>
      </c>
      <c r="E505" s="495">
        <v>1</v>
      </c>
      <c r="F505" s="496"/>
      <c r="G505" s="495">
        <f>SUM(G444)</f>
        <v>0</v>
      </c>
      <c r="H505" s="499"/>
      <c r="I505" s="496"/>
      <c r="J505" s="501">
        <v>0</v>
      </c>
      <c r="K505" s="502"/>
      <c r="L505" s="503"/>
      <c r="M505" s="501">
        <v>0</v>
      </c>
      <c r="N505" s="502"/>
      <c r="O505" s="503"/>
      <c r="P505" s="501">
        <v>0</v>
      </c>
      <c r="Q505" s="502"/>
      <c r="R505" s="503"/>
      <c r="S505" s="501">
        <v>0</v>
      </c>
      <c r="T505" s="502"/>
      <c r="U505" s="503"/>
      <c r="V505" s="501">
        <v>0</v>
      </c>
      <c r="W505" s="502"/>
      <c r="X505" s="503"/>
      <c r="Y505" s="501">
        <v>0</v>
      </c>
      <c r="Z505" s="502"/>
      <c r="AA505" s="503"/>
      <c r="AB505" s="488"/>
    </row>
    <row r="506" spans="1:28">
      <c r="A506" s="507" t="str">
        <f>T(A445)</f>
        <v/>
      </c>
      <c r="B506" s="508"/>
      <c r="C506" s="508"/>
      <c r="D506" s="509"/>
      <c r="E506" s="497"/>
      <c r="F506" s="498"/>
      <c r="G506" s="497"/>
      <c r="H506" s="500"/>
      <c r="I506" s="498"/>
      <c r="J506" s="504"/>
      <c r="K506" s="505"/>
      <c r="L506" s="506"/>
      <c r="M506" s="504"/>
      <c r="N506" s="505"/>
      <c r="O506" s="506"/>
      <c r="P506" s="504"/>
      <c r="Q506" s="505"/>
      <c r="R506" s="506"/>
      <c r="S506" s="504"/>
      <c r="T506" s="505"/>
      <c r="U506" s="506"/>
      <c r="V506" s="504"/>
      <c r="W506" s="505"/>
      <c r="X506" s="506"/>
      <c r="Y506" s="504"/>
      <c r="Z506" s="505"/>
      <c r="AA506" s="506"/>
      <c r="AB506" s="488"/>
    </row>
    <row r="507" spans="1:28" ht="15" thickBot="1">
      <c r="A507" s="510"/>
      <c r="B507" s="511"/>
      <c r="C507" s="511"/>
      <c r="D507" s="512"/>
      <c r="E507" s="513">
        <f>SUM(E505)</f>
        <v>1</v>
      </c>
      <c r="F507" s="514"/>
      <c r="G507" s="515">
        <f>SUM(G505)</f>
        <v>0</v>
      </c>
      <c r="H507" s="513"/>
      <c r="I507" s="514"/>
      <c r="J507" s="515">
        <f>SUM((J505+M505+P505)/3)</f>
        <v>0</v>
      </c>
      <c r="K507" s="513"/>
      <c r="L507" s="513"/>
      <c r="M507" s="513"/>
      <c r="N507" s="513"/>
      <c r="O507" s="513"/>
      <c r="P507" s="513"/>
      <c r="Q507" s="513"/>
      <c r="R507" s="514"/>
      <c r="S507" s="515">
        <f>SUM(((S505*3)+V505+Y505)/5)</f>
        <v>0</v>
      </c>
      <c r="T507" s="513"/>
      <c r="U507" s="513"/>
      <c r="V507" s="513"/>
      <c r="W507" s="513"/>
      <c r="X507" s="513"/>
      <c r="Y507" s="513"/>
      <c r="Z507" s="513"/>
      <c r="AA507" s="542"/>
      <c r="AB507" s="489"/>
    </row>
    <row r="508" spans="1:28" ht="15" thickBot="1">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row>
    <row r="509" spans="1:28" ht="15" thickBot="1">
      <c r="A509" s="544" t="str">
        <f>T(A448)</f>
        <v/>
      </c>
      <c r="B509" s="544"/>
      <c r="C509" s="544"/>
      <c r="D509" s="545"/>
      <c r="E509" s="478" t="s">
        <v>5</v>
      </c>
      <c r="F509" s="479"/>
      <c r="G509" s="478" t="s">
        <v>159</v>
      </c>
      <c r="H509" s="482"/>
      <c r="I509" s="479"/>
      <c r="J509" s="484" t="s">
        <v>7</v>
      </c>
      <c r="K509" s="485"/>
      <c r="L509" s="485"/>
      <c r="M509" s="485"/>
      <c r="N509" s="485"/>
      <c r="O509" s="485"/>
      <c r="P509" s="485"/>
      <c r="Q509" s="485"/>
      <c r="R509" s="486"/>
      <c r="S509" s="484" t="s">
        <v>9</v>
      </c>
      <c r="T509" s="485"/>
      <c r="U509" s="485"/>
      <c r="V509" s="485"/>
      <c r="W509" s="485"/>
      <c r="X509" s="485"/>
      <c r="Y509" s="485"/>
      <c r="Z509" s="485"/>
      <c r="AA509" s="541"/>
      <c r="AB509" s="487">
        <f>SUM(((((J513+S513)/2)*G513)*E513))</f>
        <v>0</v>
      </c>
    </row>
    <row r="510" spans="1:28" ht="15.6">
      <c r="A510" s="516" t="str">
        <f>T(A502)</f>
        <v>Widespread Power Outage</v>
      </c>
      <c r="B510" s="517"/>
      <c r="C510" s="517"/>
      <c r="D510" s="518"/>
      <c r="E510" s="480"/>
      <c r="F510" s="481"/>
      <c r="G510" s="480"/>
      <c r="H510" s="483"/>
      <c r="I510" s="481"/>
      <c r="J510" s="490" t="s">
        <v>163</v>
      </c>
      <c r="K510" s="491"/>
      <c r="L510" s="492"/>
      <c r="M510" s="490" t="s">
        <v>165</v>
      </c>
      <c r="N510" s="491"/>
      <c r="O510" s="492"/>
      <c r="P510" s="490" t="s">
        <v>167</v>
      </c>
      <c r="Q510" s="491"/>
      <c r="R510" s="492"/>
      <c r="S510" s="490" t="s">
        <v>213</v>
      </c>
      <c r="T510" s="491"/>
      <c r="U510" s="492"/>
      <c r="V510" s="490" t="s">
        <v>219</v>
      </c>
      <c r="W510" s="491"/>
      <c r="X510" s="492"/>
      <c r="Y510" s="490" t="s">
        <v>225</v>
      </c>
      <c r="Z510" s="491"/>
      <c r="AA510" s="540"/>
      <c r="AB510" s="488"/>
    </row>
    <row r="511" spans="1:28">
      <c r="A511" s="493" t="str">
        <f>T(A450)</f>
        <v/>
      </c>
      <c r="B511" s="494"/>
      <c r="C511" s="96" t="str">
        <f>T(C450)</f>
        <v>AA</v>
      </c>
      <c r="D511" s="99">
        <f>SUM(D450)</f>
        <v>2</v>
      </c>
      <c r="E511" s="495">
        <v>1</v>
      </c>
      <c r="F511" s="496"/>
      <c r="G511" s="495">
        <f>SUM(G450)</f>
        <v>0</v>
      </c>
      <c r="H511" s="499"/>
      <c r="I511" s="496"/>
      <c r="J511" s="501">
        <v>0</v>
      </c>
      <c r="K511" s="502"/>
      <c r="L511" s="503"/>
      <c r="M511" s="501">
        <v>0</v>
      </c>
      <c r="N511" s="502"/>
      <c r="O511" s="503"/>
      <c r="P511" s="501">
        <v>0</v>
      </c>
      <c r="Q511" s="502"/>
      <c r="R511" s="503"/>
      <c r="S511" s="501">
        <v>0</v>
      </c>
      <c r="T511" s="502"/>
      <c r="U511" s="503"/>
      <c r="V511" s="501">
        <v>0</v>
      </c>
      <c r="W511" s="502"/>
      <c r="X511" s="503"/>
      <c r="Y511" s="501">
        <v>0</v>
      </c>
      <c r="Z511" s="502"/>
      <c r="AA511" s="503"/>
      <c r="AB511" s="488"/>
    </row>
    <row r="512" spans="1:28">
      <c r="A512" s="507" t="str">
        <f>T(A451)</f>
        <v/>
      </c>
      <c r="B512" s="508"/>
      <c r="C512" s="508"/>
      <c r="D512" s="509"/>
      <c r="E512" s="497"/>
      <c r="F512" s="498"/>
      <c r="G512" s="497"/>
      <c r="H512" s="500"/>
      <c r="I512" s="498"/>
      <c r="J512" s="504"/>
      <c r="K512" s="505"/>
      <c r="L512" s="506"/>
      <c r="M512" s="504"/>
      <c r="N512" s="505"/>
      <c r="O512" s="506"/>
      <c r="P512" s="504"/>
      <c r="Q512" s="505"/>
      <c r="R512" s="506"/>
      <c r="S512" s="504"/>
      <c r="T512" s="505"/>
      <c r="U512" s="506"/>
      <c r="V512" s="504"/>
      <c r="W512" s="505"/>
      <c r="X512" s="506"/>
      <c r="Y512" s="504"/>
      <c r="Z512" s="505"/>
      <c r="AA512" s="506"/>
      <c r="AB512" s="488"/>
    </row>
    <row r="513" spans="1:28" ht="15" thickBot="1">
      <c r="A513" s="510"/>
      <c r="B513" s="511"/>
      <c r="C513" s="511"/>
      <c r="D513" s="512"/>
      <c r="E513" s="513">
        <f>SUM(E511)</f>
        <v>1</v>
      </c>
      <c r="F513" s="514"/>
      <c r="G513" s="515">
        <f>SUM(G511)</f>
        <v>0</v>
      </c>
      <c r="H513" s="513"/>
      <c r="I513" s="514"/>
      <c r="J513" s="515">
        <f>SUM((J511+M511+P511)/3)</f>
        <v>0</v>
      </c>
      <c r="K513" s="513"/>
      <c r="L513" s="513"/>
      <c r="M513" s="513"/>
      <c r="N513" s="513"/>
      <c r="O513" s="513"/>
      <c r="P513" s="513"/>
      <c r="Q513" s="513"/>
      <c r="R513" s="514"/>
      <c r="S513" s="515">
        <f>SUM(((S511*3)+V511+Y511)/5)</f>
        <v>0</v>
      </c>
      <c r="T513" s="513"/>
      <c r="U513" s="513"/>
      <c r="V513" s="513"/>
      <c r="W513" s="513"/>
      <c r="X513" s="513"/>
      <c r="Y513" s="513"/>
      <c r="Z513" s="513"/>
      <c r="AA513" s="542"/>
      <c r="AB513" s="489"/>
    </row>
    <row r="514" spans="1:28" ht="15" thickBot="1">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row>
    <row r="515" spans="1:28" ht="15" thickBot="1">
      <c r="A515" s="544" t="str">
        <f>T(A454)</f>
        <v/>
      </c>
      <c r="B515" s="544"/>
      <c r="C515" s="544"/>
      <c r="D515" s="545"/>
      <c r="E515" s="478" t="s">
        <v>5</v>
      </c>
      <c r="F515" s="479"/>
      <c r="G515" s="478" t="s">
        <v>159</v>
      </c>
      <c r="H515" s="482"/>
      <c r="I515" s="479"/>
      <c r="J515" s="484" t="s">
        <v>7</v>
      </c>
      <c r="K515" s="485"/>
      <c r="L515" s="485"/>
      <c r="M515" s="485"/>
      <c r="N515" s="485"/>
      <c r="O515" s="485"/>
      <c r="P515" s="485"/>
      <c r="Q515" s="485"/>
      <c r="R515" s="486"/>
      <c r="S515" s="484" t="s">
        <v>9</v>
      </c>
      <c r="T515" s="485"/>
      <c r="U515" s="485"/>
      <c r="V515" s="485"/>
      <c r="W515" s="485"/>
      <c r="X515" s="485"/>
      <c r="Y515" s="485"/>
      <c r="Z515" s="485"/>
      <c r="AA515" s="541"/>
      <c r="AB515" s="487">
        <f>SUM(((((J519+S519)/2)*G519)*E519))</f>
        <v>0</v>
      </c>
    </row>
    <row r="516" spans="1:28" ht="15.6">
      <c r="A516" s="516" t="str">
        <f>T(A502)</f>
        <v>Widespread Power Outage</v>
      </c>
      <c r="B516" s="517"/>
      <c r="C516" s="517"/>
      <c r="D516" s="518"/>
      <c r="E516" s="480"/>
      <c r="F516" s="481"/>
      <c r="G516" s="480"/>
      <c r="H516" s="483"/>
      <c r="I516" s="481"/>
      <c r="J516" s="490" t="s">
        <v>163</v>
      </c>
      <c r="K516" s="491"/>
      <c r="L516" s="492"/>
      <c r="M516" s="490" t="s">
        <v>165</v>
      </c>
      <c r="N516" s="491"/>
      <c r="O516" s="492"/>
      <c r="P516" s="490" t="s">
        <v>167</v>
      </c>
      <c r="Q516" s="491"/>
      <c r="R516" s="492"/>
      <c r="S516" s="490" t="s">
        <v>213</v>
      </c>
      <c r="T516" s="491"/>
      <c r="U516" s="492"/>
      <c r="V516" s="490" t="s">
        <v>219</v>
      </c>
      <c r="W516" s="491"/>
      <c r="X516" s="492"/>
      <c r="Y516" s="490" t="s">
        <v>225</v>
      </c>
      <c r="Z516" s="491"/>
      <c r="AA516" s="540"/>
      <c r="AB516" s="488"/>
    </row>
    <row r="517" spans="1:28">
      <c r="A517" s="493" t="str">
        <f>T(A456)</f>
        <v/>
      </c>
      <c r="B517" s="494"/>
      <c r="C517" s="96" t="str">
        <f>T(C456)</f>
        <v>AA</v>
      </c>
      <c r="D517" s="99">
        <f>SUM(D456)</f>
        <v>3</v>
      </c>
      <c r="E517" s="495">
        <v>1</v>
      </c>
      <c r="F517" s="496"/>
      <c r="G517" s="495">
        <f>SUM(G456)</f>
        <v>0</v>
      </c>
      <c r="H517" s="499"/>
      <c r="I517" s="496"/>
      <c r="J517" s="501">
        <v>0</v>
      </c>
      <c r="K517" s="502"/>
      <c r="L517" s="503"/>
      <c r="M517" s="501">
        <v>0</v>
      </c>
      <c r="N517" s="502"/>
      <c r="O517" s="503"/>
      <c r="P517" s="501">
        <v>0</v>
      </c>
      <c r="Q517" s="502"/>
      <c r="R517" s="503"/>
      <c r="S517" s="501">
        <v>0</v>
      </c>
      <c r="T517" s="502"/>
      <c r="U517" s="503"/>
      <c r="V517" s="501">
        <v>0</v>
      </c>
      <c r="W517" s="502"/>
      <c r="X517" s="503"/>
      <c r="Y517" s="501">
        <v>0</v>
      </c>
      <c r="Z517" s="502"/>
      <c r="AA517" s="503"/>
      <c r="AB517" s="488"/>
    </row>
    <row r="518" spans="1:28">
      <c r="A518" s="507" t="str">
        <f>T(A457)</f>
        <v/>
      </c>
      <c r="B518" s="508"/>
      <c r="C518" s="508"/>
      <c r="D518" s="509"/>
      <c r="E518" s="497"/>
      <c r="F518" s="498"/>
      <c r="G518" s="497"/>
      <c r="H518" s="500"/>
      <c r="I518" s="498"/>
      <c r="J518" s="504"/>
      <c r="K518" s="505"/>
      <c r="L518" s="506"/>
      <c r="M518" s="504"/>
      <c r="N518" s="505"/>
      <c r="O518" s="506"/>
      <c r="P518" s="504"/>
      <c r="Q518" s="505"/>
      <c r="R518" s="506"/>
      <c r="S518" s="504"/>
      <c r="T518" s="505"/>
      <c r="U518" s="506"/>
      <c r="V518" s="504"/>
      <c r="W518" s="505"/>
      <c r="X518" s="506"/>
      <c r="Y518" s="504"/>
      <c r="Z518" s="505"/>
      <c r="AA518" s="506"/>
      <c r="AB518" s="488"/>
    </row>
    <row r="519" spans="1:28" ht="15" thickBot="1">
      <c r="A519" s="510"/>
      <c r="B519" s="511"/>
      <c r="C519" s="511"/>
      <c r="D519" s="512"/>
      <c r="E519" s="513">
        <f>SUM(E517)</f>
        <v>1</v>
      </c>
      <c r="F519" s="514"/>
      <c r="G519" s="515">
        <f>SUM(G517)</f>
        <v>0</v>
      </c>
      <c r="H519" s="513"/>
      <c r="I519" s="514"/>
      <c r="J519" s="515">
        <f>SUM((J517+M517+P517)/3)</f>
        <v>0</v>
      </c>
      <c r="K519" s="513"/>
      <c r="L519" s="513"/>
      <c r="M519" s="513"/>
      <c r="N519" s="513"/>
      <c r="O519" s="513"/>
      <c r="P519" s="513"/>
      <c r="Q519" s="513"/>
      <c r="R519" s="514"/>
      <c r="S519" s="515">
        <f>SUM(((S517*3)+V517+Y517)/5)</f>
        <v>0</v>
      </c>
      <c r="T519" s="513"/>
      <c r="U519" s="513"/>
      <c r="V519" s="513"/>
      <c r="W519" s="513"/>
      <c r="X519" s="513"/>
      <c r="Y519" s="513"/>
      <c r="Z519" s="513"/>
      <c r="AA519" s="542"/>
      <c r="AB519" s="489"/>
    </row>
    <row r="520" spans="1:28" ht="15" thickBot="1">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row>
    <row r="521" spans="1:28" ht="15" thickBot="1">
      <c r="A521" s="544" t="str">
        <f>T(A460)</f>
        <v/>
      </c>
      <c r="B521" s="544"/>
      <c r="C521" s="544"/>
      <c r="D521" s="545"/>
      <c r="E521" s="478" t="s">
        <v>5</v>
      </c>
      <c r="F521" s="479"/>
      <c r="G521" s="478" t="s">
        <v>159</v>
      </c>
      <c r="H521" s="482"/>
      <c r="I521" s="479"/>
      <c r="J521" s="484" t="s">
        <v>7</v>
      </c>
      <c r="K521" s="485"/>
      <c r="L521" s="485"/>
      <c r="M521" s="485"/>
      <c r="N521" s="485"/>
      <c r="O521" s="485"/>
      <c r="P521" s="485"/>
      <c r="Q521" s="485"/>
      <c r="R521" s="486"/>
      <c r="S521" s="484" t="s">
        <v>9</v>
      </c>
      <c r="T521" s="485"/>
      <c r="U521" s="485"/>
      <c r="V521" s="485"/>
      <c r="W521" s="485"/>
      <c r="X521" s="485"/>
      <c r="Y521" s="485"/>
      <c r="Z521" s="485"/>
      <c r="AA521" s="541"/>
      <c r="AB521" s="487">
        <f>SUM(((((J525+S525)/2)*G525)*E525))</f>
        <v>0</v>
      </c>
    </row>
    <row r="522" spans="1:28" ht="15.6">
      <c r="A522" s="516" t="str">
        <f>T(A502)</f>
        <v>Widespread Power Outage</v>
      </c>
      <c r="B522" s="517"/>
      <c r="C522" s="517"/>
      <c r="D522" s="518"/>
      <c r="E522" s="480"/>
      <c r="F522" s="481"/>
      <c r="G522" s="480"/>
      <c r="H522" s="483"/>
      <c r="I522" s="481"/>
      <c r="J522" s="490" t="s">
        <v>163</v>
      </c>
      <c r="K522" s="491"/>
      <c r="L522" s="492"/>
      <c r="M522" s="490" t="s">
        <v>165</v>
      </c>
      <c r="N522" s="491"/>
      <c r="O522" s="492"/>
      <c r="P522" s="490" t="s">
        <v>167</v>
      </c>
      <c r="Q522" s="491"/>
      <c r="R522" s="492"/>
      <c r="S522" s="490" t="s">
        <v>213</v>
      </c>
      <c r="T522" s="491"/>
      <c r="U522" s="492"/>
      <c r="V522" s="490" t="s">
        <v>219</v>
      </c>
      <c r="W522" s="491"/>
      <c r="X522" s="492"/>
      <c r="Y522" s="490" t="s">
        <v>225</v>
      </c>
      <c r="Z522" s="491"/>
      <c r="AA522" s="540"/>
      <c r="AB522" s="488"/>
    </row>
    <row r="523" spans="1:28">
      <c r="A523" s="493" t="str">
        <f>T(A462)</f>
        <v/>
      </c>
      <c r="B523" s="494"/>
      <c r="C523" s="96" t="str">
        <f>T(C462)</f>
        <v>AA</v>
      </c>
      <c r="D523" s="99">
        <f>SUM(D462)</f>
        <v>4</v>
      </c>
      <c r="E523" s="495">
        <v>1</v>
      </c>
      <c r="F523" s="496"/>
      <c r="G523" s="495">
        <f>SUM(G462)</f>
        <v>0</v>
      </c>
      <c r="H523" s="499"/>
      <c r="I523" s="496"/>
      <c r="J523" s="501">
        <v>0</v>
      </c>
      <c r="K523" s="502"/>
      <c r="L523" s="503"/>
      <c r="M523" s="501">
        <v>0</v>
      </c>
      <c r="N523" s="502"/>
      <c r="O523" s="503"/>
      <c r="P523" s="501">
        <v>0</v>
      </c>
      <c r="Q523" s="502"/>
      <c r="R523" s="503"/>
      <c r="S523" s="501">
        <v>0</v>
      </c>
      <c r="T523" s="502"/>
      <c r="U523" s="503"/>
      <c r="V523" s="501">
        <v>0</v>
      </c>
      <c r="W523" s="502"/>
      <c r="X523" s="503"/>
      <c r="Y523" s="501">
        <v>0</v>
      </c>
      <c r="Z523" s="502"/>
      <c r="AA523" s="503"/>
      <c r="AB523" s="488"/>
    </row>
    <row r="524" spans="1:28">
      <c r="A524" s="507" t="str">
        <f>T(A463)</f>
        <v/>
      </c>
      <c r="B524" s="508"/>
      <c r="C524" s="508"/>
      <c r="D524" s="509"/>
      <c r="E524" s="497"/>
      <c r="F524" s="498"/>
      <c r="G524" s="497"/>
      <c r="H524" s="500"/>
      <c r="I524" s="498"/>
      <c r="J524" s="504"/>
      <c r="K524" s="505"/>
      <c r="L524" s="506"/>
      <c r="M524" s="504"/>
      <c r="N524" s="505"/>
      <c r="O524" s="506"/>
      <c r="P524" s="504"/>
      <c r="Q524" s="505"/>
      <c r="R524" s="506"/>
      <c r="S524" s="504"/>
      <c r="T524" s="505"/>
      <c r="U524" s="506"/>
      <c r="V524" s="504"/>
      <c r="W524" s="505"/>
      <c r="X524" s="506"/>
      <c r="Y524" s="504"/>
      <c r="Z524" s="505"/>
      <c r="AA524" s="506"/>
      <c r="AB524" s="488"/>
    </row>
    <row r="525" spans="1:28" ht="15" thickBot="1">
      <c r="A525" s="510"/>
      <c r="B525" s="511"/>
      <c r="C525" s="511"/>
      <c r="D525" s="512"/>
      <c r="E525" s="513">
        <f>SUM(E523)</f>
        <v>1</v>
      </c>
      <c r="F525" s="514"/>
      <c r="G525" s="515">
        <f>SUM(G523)</f>
        <v>0</v>
      </c>
      <c r="H525" s="513"/>
      <c r="I525" s="514"/>
      <c r="J525" s="515">
        <f>SUM((J523+M523+P523)/3)</f>
        <v>0</v>
      </c>
      <c r="K525" s="513"/>
      <c r="L525" s="513"/>
      <c r="M525" s="513"/>
      <c r="N525" s="513"/>
      <c r="O525" s="513"/>
      <c r="P525" s="513"/>
      <c r="Q525" s="513"/>
      <c r="R525" s="514"/>
      <c r="S525" s="515">
        <f>SUM(((S523*3)+V523+Y523)/5)</f>
        <v>0</v>
      </c>
      <c r="T525" s="513"/>
      <c r="U525" s="513"/>
      <c r="V525" s="513"/>
      <c r="W525" s="513"/>
      <c r="X525" s="513"/>
      <c r="Y525" s="513"/>
      <c r="Z525" s="513"/>
      <c r="AA525" s="542"/>
      <c r="AB525" s="489"/>
    </row>
    <row r="526" spans="1:28" ht="15" thickBot="1">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row>
    <row r="527" spans="1:28" ht="15" thickBot="1">
      <c r="A527" s="544" t="str">
        <f>T(A466)</f>
        <v/>
      </c>
      <c r="B527" s="544"/>
      <c r="C527" s="544"/>
      <c r="D527" s="545"/>
      <c r="E527" s="478" t="s">
        <v>5</v>
      </c>
      <c r="F527" s="479"/>
      <c r="G527" s="478" t="s">
        <v>159</v>
      </c>
      <c r="H527" s="482"/>
      <c r="I527" s="479"/>
      <c r="J527" s="484" t="s">
        <v>7</v>
      </c>
      <c r="K527" s="485"/>
      <c r="L527" s="485"/>
      <c r="M527" s="485"/>
      <c r="N527" s="485"/>
      <c r="O527" s="485"/>
      <c r="P527" s="485"/>
      <c r="Q527" s="485"/>
      <c r="R527" s="486"/>
      <c r="S527" s="484" t="s">
        <v>9</v>
      </c>
      <c r="T527" s="485"/>
      <c r="U527" s="485"/>
      <c r="V527" s="485"/>
      <c r="W527" s="485"/>
      <c r="X527" s="485"/>
      <c r="Y527" s="485"/>
      <c r="Z527" s="485"/>
      <c r="AA527" s="541"/>
      <c r="AB527" s="487">
        <f>SUM(((((J531+S531)/2)*G531)*E531))</f>
        <v>0</v>
      </c>
    </row>
    <row r="528" spans="1:28" ht="15.6">
      <c r="A528" s="516" t="str">
        <f>T(A502)</f>
        <v>Widespread Power Outage</v>
      </c>
      <c r="B528" s="517"/>
      <c r="C528" s="517"/>
      <c r="D528" s="518"/>
      <c r="E528" s="480"/>
      <c r="F528" s="481"/>
      <c r="G528" s="480"/>
      <c r="H528" s="483"/>
      <c r="I528" s="481"/>
      <c r="J528" s="490" t="s">
        <v>163</v>
      </c>
      <c r="K528" s="491"/>
      <c r="L528" s="492"/>
      <c r="M528" s="490" t="s">
        <v>165</v>
      </c>
      <c r="N528" s="491"/>
      <c r="O528" s="492"/>
      <c r="P528" s="490" t="s">
        <v>167</v>
      </c>
      <c r="Q528" s="491"/>
      <c r="R528" s="492"/>
      <c r="S528" s="490" t="s">
        <v>213</v>
      </c>
      <c r="T528" s="491"/>
      <c r="U528" s="492"/>
      <c r="V528" s="490" t="s">
        <v>219</v>
      </c>
      <c r="W528" s="491"/>
      <c r="X528" s="492"/>
      <c r="Y528" s="490" t="s">
        <v>225</v>
      </c>
      <c r="Z528" s="491"/>
      <c r="AA528" s="540"/>
      <c r="AB528" s="488"/>
    </row>
    <row r="529" spans="1:28">
      <c r="A529" s="493" t="str">
        <f>T(A468)</f>
        <v/>
      </c>
      <c r="B529" s="494"/>
      <c r="C529" s="96" t="str">
        <f>T(C468)</f>
        <v>AA</v>
      </c>
      <c r="D529" s="99">
        <f>SUM(D468)</f>
        <v>5</v>
      </c>
      <c r="E529" s="495">
        <v>1</v>
      </c>
      <c r="F529" s="496"/>
      <c r="G529" s="495">
        <f>SUM(G468)</f>
        <v>0</v>
      </c>
      <c r="H529" s="499"/>
      <c r="I529" s="496"/>
      <c r="J529" s="501">
        <v>0</v>
      </c>
      <c r="K529" s="502"/>
      <c r="L529" s="503"/>
      <c r="M529" s="501">
        <v>0</v>
      </c>
      <c r="N529" s="502"/>
      <c r="O529" s="503"/>
      <c r="P529" s="501">
        <v>0</v>
      </c>
      <c r="Q529" s="502"/>
      <c r="R529" s="503"/>
      <c r="S529" s="501">
        <v>0</v>
      </c>
      <c r="T529" s="502"/>
      <c r="U529" s="503"/>
      <c r="V529" s="501">
        <v>0</v>
      </c>
      <c r="W529" s="502"/>
      <c r="X529" s="503"/>
      <c r="Y529" s="501">
        <v>0</v>
      </c>
      <c r="Z529" s="502"/>
      <c r="AA529" s="503"/>
      <c r="AB529" s="488"/>
    </row>
    <row r="530" spans="1:28">
      <c r="A530" s="507" t="str">
        <f>T(A469)</f>
        <v/>
      </c>
      <c r="B530" s="508"/>
      <c r="C530" s="508"/>
      <c r="D530" s="509"/>
      <c r="E530" s="497"/>
      <c r="F530" s="498"/>
      <c r="G530" s="497"/>
      <c r="H530" s="500"/>
      <c r="I530" s="498"/>
      <c r="J530" s="504"/>
      <c r="K530" s="505"/>
      <c r="L530" s="506"/>
      <c r="M530" s="504"/>
      <c r="N530" s="505"/>
      <c r="O530" s="506"/>
      <c r="P530" s="504"/>
      <c r="Q530" s="505"/>
      <c r="R530" s="506"/>
      <c r="S530" s="504"/>
      <c r="T530" s="505"/>
      <c r="U530" s="506"/>
      <c r="V530" s="504"/>
      <c r="W530" s="505"/>
      <c r="X530" s="506"/>
      <c r="Y530" s="504"/>
      <c r="Z530" s="505"/>
      <c r="AA530" s="506"/>
      <c r="AB530" s="488"/>
    </row>
    <row r="531" spans="1:28" ht="15" thickBot="1">
      <c r="A531" s="510"/>
      <c r="B531" s="511"/>
      <c r="C531" s="511"/>
      <c r="D531" s="512"/>
      <c r="E531" s="513">
        <f>SUM(E529)</f>
        <v>1</v>
      </c>
      <c r="F531" s="514"/>
      <c r="G531" s="515">
        <f>SUM(G529)</f>
        <v>0</v>
      </c>
      <c r="H531" s="513"/>
      <c r="I531" s="514"/>
      <c r="J531" s="515">
        <f>SUM((J529+M529+P529)/3)</f>
        <v>0</v>
      </c>
      <c r="K531" s="513"/>
      <c r="L531" s="513"/>
      <c r="M531" s="513"/>
      <c r="N531" s="513"/>
      <c r="O531" s="513"/>
      <c r="P531" s="513"/>
      <c r="Q531" s="513"/>
      <c r="R531" s="514"/>
      <c r="S531" s="515">
        <f>SUM(((S529*3)+V529+Y529)/5)</f>
        <v>0</v>
      </c>
      <c r="T531" s="513"/>
      <c r="U531" s="513"/>
      <c r="V531" s="513"/>
      <c r="W531" s="513"/>
      <c r="X531" s="513"/>
      <c r="Y531" s="513"/>
      <c r="Z531" s="513"/>
      <c r="AA531" s="542"/>
      <c r="AB531" s="489"/>
    </row>
    <row r="532" spans="1:28" ht="15" thickBot="1">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row>
    <row r="533" spans="1:28" ht="15" thickBot="1">
      <c r="A533" s="544" t="str">
        <f>T(A472)</f>
        <v/>
      </c>
      <c r="B533" s="544"/>
      <c r="C533" s="544"/>
      <c r="D533" s="545"/>
      <c r="E533" s="478" t="s">
        <v>5</v>
      </c>
      <c r="F533" s="479"/>
      <c r="G533" s="478" t="s">
        <v>159</v>
      </c>
      <c r="H533" s="482"/>
      <c r="I533" s="479"/>
      <c r="J533" s="484" t="s">
        <v>7</v>
      </c>
      <c r="K533" s="485"/>
      <c r="L533" s="485"/>
      <c r="M533" s="485"/>
      <c r="N533" s="485"/>
      <c r="O533" s="485"/>
      <c r="P533" s="485"/>
      <c r="Q533" s="485"/>
      <c r="R533" s="486"/>
      <c r="S533" s="484" t="s">
        <v>9</v>
      </c>
      <c r="T533" s="485"/>
      <c r="U533" s="485"/>
      <c r="V533" s="485"/>
      <c r="W533" s="485"/>
      <c r="X533" s="485"/>
      <c r="Y533" s="485"/>
      <c r="Z533" s="485"/>
      <c r="AA533" s="541"/>
      <c r="AB533" s="487">
        <f>SUM(((((J537+S537)/2)*G537)*E537))</f>
        <v>0</v>
      </c>
    </row>
    <row r="534" spans="1:28" ht="15.6">
      <c r="A534" s="516" t="str">
        <f>T(A502)</f>
        <v>Widespread Power Outage</v>
      </c>
      <c r="B534" s="517"/>
      <c r="C534" s="517"/>
      <c r="D534" s="518"/>
      <c r="E534" s="480"/>
      <c r="F534" s="481"/>
      <c r="G534" s="480"/>
      <c r="H534" s="483"/>
      <c r="I534" s="481"/>
      <c r="J534" s="490" t="s">
        <v>163</v>
      </c>
      <c r="K534" s="491"/>
      <c r="L534" s="492"/>
      <c r="M534" s="490" t="s">
        <v>165</v>
      </c>
      <c r="N534" s="491"/>
      <c r="O534" s="492"/>
      <c r="P534" s="490" t="s">
        <v>167</v>
      </c>
      <c r="Q534" s="491"/>
      <c r="R534" s="492"/>
      <c r="S534" s="490" t="s">
        <v>213</v>
      </c>
      <c r="T534" s="491"/>
      <c r="U534" s="492"/>
      <c r="V534" s="490" t="s">
        <v>219</v>
      </c>
      <c r="W534" s="491"/>
      <c r="X534" s="492"/>
      <c r="Y534" s="490" t="s">
        <v>225</v>
      </c>
      <c r="Z534" s="491"/>
      <c r="AA534" s="540"/>
      <c r="AB534" s="488"/>
    </row>
    <row r="535" spans="1:28">
      <c r="A535" s="493" t="str">
        <f>T(A474)</f>
        <v/>
      </c>
      <c r="B535" s="494"/>
      <c r="C535" s="96" t="str">
        <f>T(C474)</f>
        <v>AA</v>
      </c>
      <c r="D535" s="99">
        <f>SUM(D474)</f>
        <v>6</v>
      </c>
      <c r="E535" s="495">
        <v>1</v>
      </c>
      <c r="F535" s="496"/>
      <c r="G535" s="495">
        <f>SUM(G474)</f>
        <v>0</v>
      </c>
      <c r="H535" s="499"/>
      <c r="I535" s="496"/>
      <c r="J535" s="501">
        <v>0</v>
      </c>
      <c r="K535" s="502"/>
      <c r="L535" s="503"/>
      <c r="M535" s="501">
        <v>0</v>
      </c>
      <c r="N535" s="502"/>
      <c r="O535" s="503"/>
      <c r="P535" s="501">
        <v>0</v>
      </c>
      <c r="Q535" s="502"/>
      <c r="R535" s="503"/>
      <c r="S535" s="501">
        <v>0</v>
      </c>
      <c r="T535" s="502"/>
      <c r="U535" s="503"/>
      <c r="V535" s="501">
        <v>0</v>
      </c>
      <c r="W535" s="502"/>
      <c r="X535" s="503"/>
      <c r="Y535" s="501">
        <v>0</v>
      </c>
      <c r="Z535" s="502"/>
      <c r="AA535" s="503"/>
      <c r="AB535" s="488"/>
    </row>
    <row r="536" spans="1:28">
      <c r="A536" s="507" t="str">
        <f>T(A475)</f>
        <v/>
      </c>
      <c r="B536" s="508"/>
      <c r="C536" s="508"/>
      <c r="D536" s="509"/>
      <c r="E536" s="497"/>
      <c r="F536" s="498"/>
      <c r="G536" s="497"/>
      <c r="H536" s="500"/>
      <c r="I536" s="498"/>
      <c r="J536" s="504"/>
      <c r="K536" s="505"/>
      <c r="L536" s="506"/>
      <c r="M536" s="504"/>
      <c r="N536" s="505"/>
      <c r="O536" s="506"/>
      <c r="P536" s="504"/>
      <c r="Q536" s="505"/>
      <c r="R536" s="506"/>
      <c r="S536" s="504"/>
      <c r="T536" s="505"/>
      <c r="U536" s="506"/>
      <c r="V536" s="504"/>
      <c r="W536" s="505"/>
      <c r="X536" s="506"/>
      <c r="Y536" s="504"/>
      <c r="Z536" s="505"/>
      <c r="AA536" s="506"/>
      <c r="AB536" s="488"/>
    </row>
    <row r="537" spans="1:28" ht="15" thickBot="1">
      <c r="A537" s="510"/>
      <c r="B537" s="511"/>
      <c r="C537" s="511"/>
      <c r="D537" s="512"/>
      <c r="E537" s="513">
        <f>SUM(E535)</f>
        <v>1</v>
      </c>
      <c r="F537" s="514"/>
      <c r="G537" s="515">
        <f>SUM(G535)</f>
        <v>0</v>
      </c>
      <c r="H537" s="513"/>
      <c r="I537" s="514"/>
      <c r="J537" s="515">
        <f>SUM((J535+M535+P535)/3)</f>
        <v>0</v>
      </c>
      <c r="K537" s="513"/>
      <c r="L537" s="513"/>
      <c r="M537" s="513"/>
      <c r="N537" s="513"/>
      <c r="O537" s="513"/>
      <c r="P537" s="513"/>
      <c r="Q537" s="513"/>
      <c r="R537" s="514"/>
      <c r="S537" s="515">
        <f>SUM(((S535*3)+V535+Y535)/5)</f>
        <v>0</v>
      </c>
      <c r="T537" s="513"/>
      <c r="U537" s="513"/>
      <c r="V537" s="513"/>
      <c r="W537" s="513"/>
      <c r="X537" s="513"/>
      <c r="Y537" s="513"/>
      <c r="Z537" s="513"/>
      <c r="AA537" s="542"/>
      <c r="AB537" s="489"/>
    </row>
    <row r="538" spans="1:28" ht="15" thickBot="1">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row>
    <row r="539" spans="1:28" ht="15" thickBot="1">
      <c r="A539" s="544" t="str">
        <f>T(A478)</f>
        <v/>
      </c>
      <c r="B539" s="544"/>
      <c r="C539" s="544"/>
      <c r="D539" s="545"/>
      <c r="E539" s="478" t="s">
        <v>5</v>
      </c>
      <c r="F539" s="479"/>
      <c r="G539" s="478" t="s">
        <v>159</v>
      </c>
      <c r="H539" s="482"/>
      <c r="I539" s="479"/>
      <c r="J539" s="484" t="s">
        <v>7</v>
      </c>
      <c r="K539" s="485"/>
      <c r="L539" s="485"/>
      <c r="M539" s="485"/>
      <c r="N539" s="485"/>
      <c r="O539" s="485"/>
      <c r="P539" s="485"/>
      <c r="Q539" s="485"/>
      <c r="R539" s="486"/>
      <c r="S539" s="484" t="s">
        <v>9</v>
      </c>
      <c r="T539" s="485"/>
      <c r="U539" s="485"/>
      <c r="V539" s="485"/>
      <c r="W539" s="485"/>
      <c r="X539" s="485"/>
      <c r="Y539" s="485"/>
      <c r="Z539" s="485"/>
      <c r="AA539" s="541"/>
      <c r="AB539" s="487">
        <f>SUM(((((J543+S543)/2)*G543)*E543))</f>
        <v>0</v>
      </c>
    </row>
    <row r="540" spans="1:28" ht="15.6">
      <c r="A540" s="516" t="str">
        <f>T(A502)</f>
        <v>Widespread Power Outage</v>
      </c>
      <c r="B540" s="517"/>
      <c r="C540" s="517"/>
      <c r="D540" s="518"/>
      <c r="E540" s="480"/>
      <c r="F540" s="481"/>
      <c r="G540" s="480"/>
      <c r="H540" s="483"/>
      <c r="I540" s="481"/>
      <c r="J540" s="490" t="s">
        <v>163</v>
      </c>
      <c r="K540" s="491"/>
      <c r="L540" s="492"/>
      <c r="M540" s="490" t="s">
        <v>165</v>
      </c>
      <c r="N540" s="491"/>
      <c r="O540" s="492"/>
      <c r="P540" s="490" t="s">
        <v>167</v>
      </c>
      <c r="Q540" s="491"/>
      <c r="R540" s="492"/>
      <c r="S540" s="490" t="s">
        <v>213</v>
      </c>
      <c r="T540" s="491"/>
      <c r="U540" s="492"/>
      <c r="V540" s="490" t="s">
        <v>219</v>
      </c>
      <c r="W540" s="491"/>
      <c r="X540" s="492"/>
      <c r="Y540" s="490" t="s">
        <v>225</v>
      </c>
      <c r="Z540" s="491"/>
      <c r="AA540" s="540"/>
      <c r="AB540" s="488"/>
    </row>
    <row r="541" spans="1:28">
      <c r="A541" s="493" t="str">
        <f>T(A480)</f>
        <v/>
      </c>
      <c r="B541" s="494"/>
      <c r="C541" s="96" t="str">
        <f>T(C480)</f>
        <v>AA</v>
      </c>
      <c r="D541" s="99">
        <f>SUM(D480)</f>
        <v>7</v>
      </c>
      <c r="E541" s="495">
        <v>1</v>
      </c>
      <c r="F541" s="496"/>
      <c r="G541" s="495">
        <f>SUM(G480)</f>
        <v>0</v>
      </c>
      <c r="H541" s="499"/>
      <c r="I541" s="496"/>
      <c r="J541" s="501">
        <v>0</v>
      </c>
      <c r="K541" s="502"/>
      <c r="L541" s="503"/>
      <c r="M541" s="501">
        <v>0</v>
      </c>
      <c r="N541" s="502"/>
      <c r="O541" s="503"/>
      <c r="P541" s="501">
        <v>0</v>
      </c>
      <c r="Q541" s="502"/>
      <c r="R541" s="503"/>
      <c r="S541" s="501">
        <v>0</v>
      </c>
      <c r="T541" s="502"/>
      <c r="U541" s="503"/>
      <c r="V541" s="501">
        <v>0</v>
      </c>
      <c r="W541" s="502"/>
      <c r="X541" s="503"/>
      <c r="Y541" s="501">
        <v>0</v>
      </c>
      <c r="Z541" s="502"/>
      <c r="AA541" s="503"/>
      <c r="AB541" s="488"/>
    </row>
    <row r="542" spans="1:28">
      <c r="A542" s="507" t="str">
        <f>T(A481)</f>
        <v/>
      </c>
      <c r="B542" s="508"/>
      <c r="C542" s="508"/>
      <c r="D542" s="509"/>
      <c r="E542" s="497"/>
      <c r="F542" s="498"/>
      <c r="G542" s="497"/>
      <c r="H542" s="500"/>
      <c r="I542" s="498"/>
      <c r="J542" s="504"/>
      <c r="K542" s="505"/>
      <c r="L542" s="506"/>
      <c r="M542" s="504"/>
      <c r="N542" s="505"/>
      <c r="O542" s="506"/>
      <c r="P542" s="504"/>
      <c r="Q542" s="505"/>
      <c r="R542" s="506"/>
      <c r="S542" s="504"/>
      <c r="T542" s="505"/>
      <c r="U542" s="506"/>
      <c r="V542" s="504"/>
      <c r="W542" s="505"/>
      <c r="X542" s="506"/>
      <c r="Y542" s="504"/>
      <c r="Z542" s="505"/>
      <c r="AA542" s="506"/>
      <c r="AB542" s="488"/>
    </row>
    <row r="543" spans="1:28" ht="15" thickBot="1">
      <c r="A543" s="510"/>
      <c r="B543" s="511"/>
      <c r="C543" s="511"/>
      <c r="D543" s="512"/>
      <c r="E543" s="513">
        <f>SUM(E541)</f>
        <v>1</v>
      </c>
      <c r="F543" s="514"/>
      <c r="G543" s="515">
        <f>SUM(G541)</f>
        <v>0</v>
      </c>
      <c r="H543" s="513"/>
      <c r="I543" s="514"/>
      <c r="J543" s="515">
        <f>SUM((J541+M541+P541)/3)</f>
        <v>0</v>
      </c>
      <c r="K543" s="513"/>
      <c r="L543" s="513"/>
      <c r="M543" s="513"/>
      <c r="N543" s="513"/>
      <c r="O543" s="513"/>
      <c r="P543" s="513"/>
      <c r="Q543" s="513"/>
      <c r="R543" s="514"/>
      <c r="S543" s="515">
        <f>SUM(((S541*3)+V541+Y541)/5)</f>
        <v>0</v>
      </c>
      <c r="T543" s="513"/>
      <c r="U543" s="513"/>
      <c r="V543" s="513"/>
      <c r="W543" s="513"/>
      <c r="X543" s="513"/>
      <c r="Y543" s="513"/>
      <c r="Z543" s="513"/>
      <c r="AA543" s="542"/>
      <c r="AB543" s="489"/>
    </row>
    <row r="544" spans="1:28" ht="15" thickBot="1">
      <c r="J544" s="100"/>
      <c r="K544" s="100"/>
      <c r="L544" s="100"/>
      <c r="M544" s="100"/>
      <c r="N544" s="100"/>
      <c r="O544" s="100"/>
      <c r="P544" s="100"/>
      <c r="Q544" s="100"/>
      <c r="R544" s="100"/>
      <c r="S544" s="100"/>
      <c r="T544" s="100"/>
      <c r="U544" s="100"/>
      <c r="V544" s="100"/>
      <c r="W544" s="100"/>
      <c r="X544" s="100"/>
      <c r="Y544" s="100"/>
      <c r="Z544" s="100"/>
      <c r="AA544" s="100"/>
    </row>
    <row r="545" spans="1:28" ht="15" thickBot="1">
      <c r="A545" s="544" t="str">
        <f>T(A484)</f>
        <v/>
      </c>
      <c r="B545" s="544"/>
      <c r="C545" s="544"/>
      <c r="D545" s="545"/>
      <c r="E545" s="478" t="s">
        <v>5</v>
      </c>
      <c r="F545" s="479"/>
      <c r="G545" s="478" t="s">
        <v>159</v>
      </c>
      <c r="H545" s="482"/>
      <c r="I545" s="479"/>
      <c r="J545" s="484" t="s">
        <v>7</v>
      </c>
      <c r="K545" s="485"/>
      <c r="L545" s="485"/>
      <c r="M545" s="485"/>
      <c r="N545" s="485"/>
      <c r="O545" s="485"/>
      <c r="P545" s="485"/>
      <c r="Q545" s="485"/>
      <c r="R545" s="486"/>
      <c r="S545" s="484" t="s">
        <v>9</v>
      </c>
      <c r="T545" s="485"/>
      <c r="U545" s="485"/>
      <c r="V545" s="485"/>
      <c r="W545" s="485"/>
      <c r="X545" s="485"/>
      <c r="Y545" s="485"/>
      <c r="Z545" s="485"/>
      <c r="AA545" s="541"/>
      <c r="AB545" s="487">
        <f>SUM(((((J549+S549)/2)*G549)*E549))</f>
        <v>0</v>
      </c>
    </row>
    <row r="546" spans="1:28" ht="15.6">
      <c r="A546" s="516" t="str">
        <f>T(A502)</f>
        <v>Widespread Power Outage</v>
      </c>
      <c r="B546" s="517"/>
      <c r="C546" s="517"/>
      <c r="D546" s="518"/>
      <c r="E546" s="480"/>
      <c r="F546" s="481"/>
      <c r="G546" s="480"/>
      <c r="H546" s="483"/>
      <c r="I546" s="481"/>
      <c r="J546" s="490" t="s">
        <v>163</v>
      </c>
      <c r="K546" s="491"/>
      <c r="L546" s="492"/>
      <c r="M546" s="490" t="s">
        <v>165</v>
      </c>
      <c r="N546" s="491"/>
      <c r="O546" s="492"/>
      <c r="P546" s="490" t="s">
        <v>167</v>
      </c>
      <c r="Q546" s="491"/>
      <c r="R546" s="492"/>
      <c r="S546" s="490" t="s">
        <v>213</v>
      </c>
      <c r="T546" s="491"/>
      <c r="U546" s="492"/>
      <c r="V546" s="490" t="s">
        <v>219</v>
      </c>
      <c r="W546" s="491"/>
      <c r="X546" s="492"/>
      <c r="Y546" s="490" t="s">
        <v>225</v>
      </c>
      <c r="Z546" s="491"/>
      <c r="AA546" s="540"/>
      <c r="AB546" s="488"/>
    </row>
    <row r="547" spans="1:28">
      <c r="A547" s="493" t="str">
        <f>T(A486)</f>
        <v/>
      </c>
      <c r="B547" s="494"/>
      <c r="C547" s="96" t="str">
        <f>T(C486)</f>
        <v>AA</v>
      </c>
      <c r="D547" s="99">
        <f>SUM(D486)</f>
        <v>8</v>
      </c>
      <c r="E547" s="495">
        <v>1</v>
      </c>
      <c r="F547" s="496"/>
      <c r="G547" s="495">
        <f>SUM(G486)</f>
        <v>0</v>
      </c>
      <c r="H547" s="499"/>
      <c r="I547" s="496"/>
      <c r="J547" s="501">
        <v>0</v>
      </c>
      <c r="K547" s="502"/>
      <c r="L547" s="503"/>
      <c r="M547" s="501">
        <v>0</v>
      </c>
      <c r="N547" s="502"/>
      <c r="O547" s="503"/>
      <c r="P547" s="501">
        <v>0</v>
      </c>
      <c r="Q547" s="502"/>
      <c r="R547" s="503"/>
      <c r="S547" s="501">
        <v>0</v>
      </c>
      <c r="T547" s="502"/>
      <c r="U547" s="503"/>
      <c r="V547" s="501">
        <v>0</v>
      </c>
      <c r="W547" s="502"/>
      <c r="X547" s="503"/>
      <c r="Y547" s="501">
        <v>0</v>
      </c>
      <c r="Z547" s="502"/>
      <c r="AA547" s="503"/>
      <c r="AB547" s="488"/>
    </row>
    <row r="548" spans="1:28">
      <c r="A548" s="507" t="str">
        <f>T(A487)</f>
        <v/>
      </c>
      <c r="B548" s="508"/>
      <c r="C548" s="508"/>
      <c r="D548" s="509"/>
      <c r="E548" s="497"/>
      <c r="F548" s="498"/>
      <c r="G548" s="497"/>
      <c r="H548" s="500"/>
      <c r="I548" s="498"/>
      <c r="J548" s="504"/>
      <c r="K548" s="505"/>
      <c r="L548" s="506"/>
      <c r="M548" s="504"/>
      <c r="N548" s="505"/>
      <c r="O548" s="506"/>
      <c r="P548" s="504"/>
      <c r="Q548" s="505"/>
      <c r="R548" s="506"/>
      <c r="S548" s="504"/>
      <c r="T548" s="505"/>
      <c r="U548" s="506"/>
      <c r="V548" s="504"/>
      <c r="W548" s="505"/>
      <c r="X548" s="506"/>
      <c r="Y548" s="504"/>
      <c r="Z548" s="505"/>
      <c r="AA548" s="506"/>
      <c r="AB548" s="488"/>
    </row>
    <row r="549" spans="1:28" ht="15" thickBot="1">
      <c r="A549" s="510"/>
      <c r="B549" s="511"/>
      <c r="C549" s="511"/>
      <c r="D549" s="512"/>
      <c r="E549" s="513">
        <f>SUM(E547)</f>
        <v>1</v>
      </c>
      <c r="F549" s="514"/>
      <c r="G549" s="515">
        <f>SUM(G547)</f>
        <v>0</v>
      </c>
      <c r="H549" s="513"/>
      <c r="I549" s="514"/>
      <c r="J549" s="515">
        <f>SUM((J547+M547+P547)/3)</f>
        <v>0</v>
      </c>
      <c r="K549" s="513"/>
      <c r="L549" s="513"/>
      <c r="M549" s="513"/>
      <c r="N549" s="513"/>
      <c r="O549" s="513"/>
      <c r="P549" s="513"/>
      <c r="Q549" s="513"/>
      <c r="R549" s="514"/>
      <c r="S549" s="515">
        <f>SUM(((S547*3)+V547+Y547)/5)</f>
        <v>0</v>
      </c>
      <c r="T549" s="513"/>
      <c r="U549" s="513"/>
      <c r="V549" s="513"/>
      <c r="W549" s="513"/>
      <c r="X549" s="513"/>
      <c r="Y549" s="513"/>
      <c r="Z549" s="513"/>
      <c r="AA549" s="542"/>
      <c r="AB549" s="489"/>
    </row>
    <row r="550" spans="1:28" ht="15" thickBot="1">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row>
    <row r="551" spans="1:28" ht="15" thickBot="1">
      <c r="A551" s="544" t="str">
        <f>T(A490)</f>
        <v/>
      </c>
      <c r="B551" s="544"/>
      <c r="C551" s="544"/>
      <c r="D551" s="545"/>
      <c r="E551" s="478" t="s">
        <v>5</v>
      </c>
      <c r="F551" s="479"/>
      <c r="G551" s="478" t="s">
        <v>159</v>
      </c>
      <c r="H551" s="482"/>
      <c r="I551" s="479"/>
      <c r="J551" s="484" t="s">
        <v>7</v>
      </c>
      <c r="K551" s="485"/>
      <c r="L551" s="485"/>
      <c r="M551" s="485"/>
      <c r="N551" s="485"/>
      <c r="O551" s="485"/>
      <c r="P551" s="485"/>
      <c r="Q551" s="485"/>
      <c r="R551" s="486"/>
      <c r="S551" s="484" t="s">
        <v>9</v>
      </c>
      <c r="T551" s="485"/>
      <c r="U551" s="485"/>
      <c r="V551" s="485"/>
      <c r="W551" s="485"/>
      <c r="X551" s="485"/>
      <c r="Y551" s="485"/>
      <c r="Z551" s="485"/>
      <c r="AA551" s="541"/>
      <c r="AB551" s="487">
        <f>SUM(((((J555+S555)/2)*G555)*E555))</f>
        <v>0</v>
      </c>
    </row>
    <row r="552" spans="1:28" ht="15.6">
      <c r="A552" s="516" t="str">
        <f>T(A502)</f>
        <v>Widespread Power Outage</v>
      </c>
      <c r="B552" s="517"/>
      <c r="C552" s="517"/>
      <c r="D552" s="518"/>
      <c r="E552" s="480"/>
      <c r="F552" s="481"/>
      <c r="G552" s="480"/>
      <c r="H552" s="483"/>
      <c r="I552" s="481"/>
      <c r="J552" s="490" t="s">
        <v>163</v>
      </c>
      <c r="K552" s="491"/>
      <c r="L552" s="492"/>
      <c r="M552" s="490" t="s">
        <v>165</v>
      </c>
      <c r="N552" s="491"/>
      <c r="O552" s="492"/>
      <c r="P552" s="490" t="s">
        <v>167</v>
      </c>
      <c r="Q552" s="491"/>
      <c r="R552" s="492"/>
      <c r="S552" s="490" t="s">
        <v>213</v>
      </c>
      <c r="T552" s="491"/>
      <c r="U552" s="492"/>
      <c r="V552" s="490" t="s">
        <v>219</v>
      </c>
      <c r="W552" s="491"/>
      <c r="X552" s="492"/>
      <c r="Y552" s="490" t="s">
        <v>225</v>
      </c>
      <c r="Z552" s="491"/>
      <c r="AA552" s="540"/>
      <c r="AB552" s="488"/>
    </row>
    <row r="553" spans="1:28">
      <c r="A553" s="493" t="str">
        <f>T(A492)</f>
        <v/>
      </c>
      <c r="B553" s="494"/>
      <c r="C553" s="96" t="str">
        <f>T(C492)</f>
        <v>AA</v>
      </c>
      <c r="D553" s="99">
        <f>SUM(D492)</f>
        <v>9</v>
      </c>
      <c r="E553" s="495">
        <v>1</v>
      </c>
      <c r="F553" s="496"/>
      <c r="G553" s="495">
        <f>SUM(G492)</f>
        <v>0</v>
      </c>
      <c r="H553" s="499"/>
      <c r="I553" s="496"/>
      <c r="J553" s="501">
        <v>0</v>
      </c>
      <c r="K553" s="502"/>
      <c r="L553" s="503"/>
      <c r="M553" s="501">
        <v>0</v>
      </c>
      <c r="N553" s="502"/>
      <c r="O553" s="503"/>
      <c r="P553" s="501">
        <v>0</v>
      </c>
      <c r="Q553" s="502"/>
      <c r="R553" s="503"/>
      <c r="S553" s="501">
        <v>0</v>
      </c>
      <c r="T553" s="502"/>
      <c r="U553" s="503"/>
      <c r="V553" s="501">
        <v>0</v>
      </c>
      <c r="W553" s="502"/>
      <c r="X553" s="503"/>
      <c r="Y553" s="501">
        <v>0</v>
      </c>
      <c r="Z553" s="502"/>
      <c r="AA553" s="503"/>
      <c r="AB553" s="488"/>
    </row>
    <row r="554" spans="1:28">
      <c r="A554" s="507" t="str">
        <f>T(A493)</f>
        <v/>
      </c>
      <c r="B554" s="508"/>
      <c r="C554" s="508"/>
      <c r="D554" s="509"/>
      <c r="E554" s="497"/>
      <c r="F554" s="498"/>
      <c r="G554" s="497"/>
      <c r="H554" s="500"/>
      <c r="I554" s="498"/>
      <c r="J554" s="504"/>
      <c r="K554" s="505"/>
      <c r="L554" s="506"/>
      <c r="M554" s="504"/>
      <c r="N554" s="505"/>
      <c r="O554" s="506"/>
      <c r="P554" s="504"/>
      <c r="Q554" s="505"/>
      <c r="R554" s="506"/>
      <c r="S554" s="504"/>
      <c r="T554" s="505"/>
      <c r="U554" s="506"/>
      <c r="V554" s="504"/>
      <c r="W554" s="505"/>
      <c r="X554" s="506"/>
      <c r="Y554" s="504"/>
      <c r="Z554" s="505"/>
      <c r="AA554" s="506"/>
      <c r="AB554" s="488"/>
    </row>
    <row r="555" spans="1:28" ht="15" thickBot="1">
      <c r="A555" s="510"/>
      <c r="B555" s="511"/>
      <c r="C555" s="511"/>
      <c r="D555" s="512"/>
      <c r="E555" s="513">
        <f>SUM(E553)</f>
        <v>1</v>
      </c>
      <c r="F555" s="514"/>
      <c r="G555" s="515">
        <f>SUM(G553)</f>
        <v>0</v>
      </c>
      <c r="H555" s="513"/>
      <c r="I555" s="514"/>
      <c r="J555" s="515">
        <f>SUM((J553+M553+P553)/3)</f>
        <v>0</v>
      </c>
      <c r="K555" s="513"/>
      <c r="L555" s="513"/>
      <c r="M555" s="513"/>
      <c r="N555" s="513"/>
      <c r="O555" s="513"/>
      <c r="P555" s="513"/>
      <c r="Q555" s="513"/>
      <c r="R555" s="514"/>
      <c r="S555" s="515">
        <f>SUM(((S553*3)+V553+Y553)/5)</f>
        <v>0</v>
      </c>
      <c r="T555" s="513"/>
      <c r="U555" s="513"/>
      <c r="V555" s="513"/>
      <c r="W555" s="513"/>
      <c r="X555" s="513"/>
      <c r="Y555" s="513"/>
      <c r="Z555" s="513"/>
      <c r="AA555" s="542"/>
      <c r="AB555" s="489"/>
    </row>
    <row r="556" spans="1:28" ht="15" thickBot="1">
      <c r="J556" s="100"/>
      <c r="K556" s="100"/>
      <c r="L556" s="100"/>
      <c r="M556" s="100"/>
      <c r="N556" s="100"/>
      <c r="O556" s="100"/>
      <c r="P556" s="100"/>
      <c r="Q556" s="100"/>
      <c r="R556" s="100"/>
      <c r="S556" s="100"/>
      <c r="T556" s="100"/>
      <c r="U556" s="100"/>
      <c r="V556" s="100"/>
      <c r="W556" s="100"/>
      <c r="X556" s="100"/>
      <c r="Y556" s="100"/>
      <c r="Z556" s="100"/>
      <c r="AA556" s="100"/>
    </row>
    <row r="557" spans="1:28" ht="15" thickBot="1">
      <c r="A557" s="544" t="str">
        <f>T(A496)</f>
        <v/>
      </c>
      <c r="B557" s="544"/>
      <c r="C557" s="544"/>
      <c r="D557" s="545"/>
      <c r="E557" s="478" t="s">
        <v>5</v>
      </c>
      <c r="F557" s="479"/>
      <c r="G557" s="478" t="s">
        <v>159</v>
      </c>
      <c r="H557" s="482"/>
      <c r="I557" s="479"/>
      <c r="J557" s="484" t="s">
        <v>7</v>
      </c>
      <c r="K557" s="485"/>
      <c r="L557" s="485"/>
      <c r="M557" s="485"/>
      <c r="N557" s="485"/>
      <c r="O557" s="485"/>
      <c r="P557" s="485"/>
      <c r="Q557" s="485"/>
      <c r="R557" s="486"/>
      <c r="S557" s="484" t="s">
        <v>9</v>
      </c>
      <c r="T557" s="485"/>
      <c r="U557" s="485"/>
      <c r="V557" s="485"/>
      <c r="W557" s="485"/>
      <c r="X557" s="485"/>
      <c r="Y557" s="485"/>
      <c r="Z557" s="485"/>
      <c r="AA557" s="541"/>
      <c r="AB557" s="487">
        <f>SUM(((((J561+S561)/2)*G561)*E561))</f>
        <v>0</v>
      </c>
    </row>
    <row r="558" spans="1:28" ht="15.6">
      <c r="A558" s="516" t="str">
        <f>T(A502)</f>
        <v>Widespread Power Outage</v>
      </c>
      <c r="B558" s="517"/>
      <c r="C558" s="517"/>
      <c r="D558" s="518"/>
      <c r="E558" s="480"/>
      <c r="F558" s="481"/>
      <c r="G558" s="480"/>
      <c r="H558" s="483"/>
      <c r="I558" s="481"/>
      <c r="J558" s="490" t="s">
        <v>163</v>
      </c>
      <c r="K558" s="491"/>
      <c r="L558" s="492"/>
      <c r="M558" s="490" t="s">
        <v>165</v>
      </c>
      <c r="N558" s="491"/>
      <c r="O558" s="492"/>
      <c r="P558" s="490" t="s">
        <v>167</v>
      </c>
      <c r="Q558" s="491"/>
      <c r="R558" s="492"/>
      <c r="S558" s="490" t="s">
        <v>213</v>
      </c>
      <c r="T558" s="491"/>
      <c r="U558" s="492"/>
      <c r="V558" s="490" t="s">
        <v>219</v>
      </c>
      <c r="W558" s="491"/>
      <c r="X558" s="492"/>
      <c r="Y558" s="490" t="s">
        <v>225</v>
      </c>
      <c r="Z558" s="491"/>
      <c r="AA558" s="540"/>
      <c r="AB558" s="488"/>
    </row>
    <row r="559" spans="1:28">
      <c r="A559" s="493" t="str">
        <f>T(A498)</f>
        <v/>
      </c>
      <c r="B559" s="494"/>
      <c r="C559" s="96" t="str">
        <f>T(C498)</f>
        <v>AA</v>
      </c>
      <c r="D559" s="99">
        <f>SUM(D498)</f>
        <v>10</v>
      </c>
      <c r="E559" s="495">
        <v>1</v>
      </c>
      <c r="F559" s="496"/>
      <c r="G559" s="495">
        <f>SUM(G498)</f>
        <v>0</v>
      </c>
      <c r="H559" s="499"/>
      <c r="I559" s="496"/>
      <c r="J559" s="501">
        <v>0</v>
      </c>
      <c r="K559" s="502"/>
      <c r="L559" s="503"/>
      <c r="M559" s="501">
        <v>0</v>
      </c>
      <c r="N559" s="502"/>
      <c r="O559" s="503"/>
      <c r="P559" s="501">
        <v>0</v>
      </c>
      <c r="Q559" s="502"/>
      <c r="R559" s="503"/>
      <c r="S559" s="501">
        <v>0</v>
      </c>
      <c r="T559" s="502"/>
      <c r="U559" s="503"/>
      <c r="V559" s="501">
        <v>0</v>
      </c>
      <c r="W559" s="502"/>
      <c r="X559" s="503"/>
      <c r="Y559" s="501">
        <v>0</v>
      </c>
      <c r="Z559" s="502"/>
      <c r="AA559" s="503"/>
      <c r="AB559" s="488"/>
    </row>
    <row r="560" spans="1:28">
      <c r="A560" s="507" t="str">
        <f>T(A499)</f>
        <v/>
      </c>
      <c r="B560" s="508"/>
      <c r="C560" s="508"/>
      <c r="D560" s="509"/>
      <c r="E560" s="497"/>
      <c r="F560" s="498"/>
      <c r="G560" s="497"/>
      <c r="H560" s="500"/>
      <c r="I560" s="498"/>
      <c r="J560" s="504"/>
      <c r="K560" s="505"/>
      <c r="L560" s="506"/>
      <c r="M560" s="504"/>
      <c r="N560" s="505"/>
      <c r="O560" s="506"/>
      <c r="P560" s="504"/>
      <c r="Q560" s="505"/>
      <c r="R560" s="506"/>
      <c r="S560" s="504"/>
      <c r="T560" s="505"/>
      <c r="U560" s="506"/>
      <c r="V560" s="504"/>
      <c r="W560" s="505"/>
      <c r="X560" s="506"/>
      <c r="Y560" s="504"/>
      <c r="Z560" s="505"/>
      <c r="AA560" s="506"/>
      <c r="AB560" s="488"/>
    </row>
    <row r="561" spans="1:28" ht="15" thickBot="1">
      <c r="A561" s="510"/>
      <c r="B561" s="511"/>
      <c r="C561" s="511"/>
      <c r="D561" s="512"/>
      <c r="E561" s="513">
        <f>SUM(E559)</f>
        <v>1</v>
      </c>
      <c r="F561" s="514"/>
      <c r="G561" s="515">
        <f>SUM(G559)</f>
        <v>0</v>
      </c>
      <c r="H561" s="513"/>
      <c r="I561" s="514"/>
      <c r="J561" s="515">
        <f>SUM((J559+M559+P559)/3)</f>
        <v>0</v>
      </c>
      <c r="K561" s="513"/>
      <c r="L561" s="513"/>
      <c r="M561" s="513"/>
      <c r="N561" s="513"/>
      <c r="O561" s="513"/>
      <c r="P561" s="513"/>
      <c r="Q561" s="513"/>
      <c r="R561" s="514"/>
      <c r="S561" s="515">
        <f>SUM(((S559*3)+V559+Y559)/5)</f>
        <v>0</v>
      </c>
      <c r="T561" s="513"/>
      <c r="U561" s="513"/>
      <c r="V561" s="513"/>
      <c r="W561" s="513"/>
      <c r="X561" s="513"/>
      <c r="Y561" s="513"/>
      <c r="Z561" s="513"/>
      <c r="AA561" s="542"/>
      <c r="AB561" s="489"/>
    </row>
    <row r="562" spans="1:28" ht="18.600000000000001">
      <c r="A562" s="109"/>
      <c r="B562" s="109"/>
      <c r="C562" s="109"/>
      <c r="D562" s="109"/>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1"/>
    </row>
    <row r="563" spans="1:28">
      <c r="A563" s="543" t="str">
        <f>T(Definitions!A28)</f>
        <v>Type 3 Incidents:  Low Probability - Extreme Consequences Attack</v>
      </c>
      <c r="B563" s="543"/>
      <c r="C563" s="543"/>
      <c r="D563" s="543"/>
      <c r="E563" s="543"/>
      <c r="F563" s="543"/>
      <c r="G563" s="543"/>
      <c r="H563" s="543"/>
      <c r="I563" s="543"/>
      <c r="J563" s="543"/>
      <c r="K563" s="543"/>
      <c r="L563" s="543"/>
      <c r="M563" s="543"/>
      <c r="N563" s="543"/>
      <c r="O563" s="543"/>
      <c r="P563" s="543"/>
      <c r="Q563" s="543"/>
      <c r="R563" s="543"/>
      <c r="S563" s="543"/>
      <c r="T563" s="543"/>
      <c r="U563" s="543"/>
      <c r="V563" s="543"/>
      <c r="W563" s="543"/>
      <c r="X563" s="543"/>
      <c r="Y563" s="543"/>
      <c r="Z563" s="543"/>
      <c r="AA563" s="543"/>
      <c r="AB563" s="543"/>
    </row>
    <row r="564" spans="1:28">
      <c r="A564" s="543"/>
      <c r="B564" s="543"/>
      <c r="C564" s="543"/>
      <c r="D564" s="543"/>
      <c r="E564" s="543"/>
      <c r="F564" s="543"/>
      <c r="G564" s="543"/>
      <c r="H564" s="543"/>
      <c r="I564" s="543"/>
      <c r="J564" s="543"/>
      <c r="K564" s="543"/>
      <c r="L564" s="543"/>
      <c r="M564" s="543"/>
      <c r="N564" s="543"/>
      <c r="O564" s="543"/>
      <c r="P564" s="543"/>
      <c r="Q564" s="543"/>
      <c r="R564" s="543"/>
      <c r="S564" s="543"/>
      <c r="T564" s="543"/>
      <c r="U564" s="543"/>
      <c r="V564" s="543"/>
      <c r="W564" s="543"/>
      <c r="X564" s="543"/>
      <c r="Y564" s="543"/>
      <c r="Z564" s="543"/>
      <c r="AA564" s="543"/>
      <c r="AB564" s="543"/>
    </row>
    <row r="566" spans="1:28" ht="31.5" thickBot="1">
      <c r="A566" s="522" t="str">
        <f>T(Definitions!D28)</f>
        <v xml:space="preserve">Weapon of Mass Destruction </v>
      </c>
      <c r="B566" s="522"/>
      <c r="C566" s="522"/>
      <c r="D566" s="522"/>
      <c r="E566" s="522"/>
      <c r="F566" s="522"/>
      <c r="G566" s="522"/>
      <c r="H566" s="522"/>
      <c r="I566" s="522"/>
      <c r="J566" s="522"/>
      <c r="K566" s="522"/>
      <c r="L566" s="522"/>
      <c r="M566" s="522"/>
      <c r="N566" s="522"/>
      <c r="O566" s="522"/>
      <c r="P566" s="522"/>
      <c r="Q566" s="522"/>
      <c r="R566" s="522"/>
      <c r="S566" s="522"/>
      <c r="T566" s="522"/>
      <c r="U566" s="522"/>
      <c r="V566" s="522"/>
      <c r="W566" s="522"/>
      <c r="X566" s="522"/>
      <c r="Y566" s="522"/>
      <c r="Z566" s="522"/>
      <c r="AA566" s="522"/>
      <c r="AB566" s="522"/>
    </row>
    <row r="567" spans="1:28" ht="15" thickBot="1">
      <c r="A567" s="544" t="str">
        <f>T(A503)</f>
        <v/>
      </c>
      <c r="B567" s="544"/>
      <c r="C567" s="544"/>
      <c r="D567" s="545"/>
      <c r="E567" s="523" t="s">
        <v>5</v>
      </c>
      <c r="F567" s="524"/>
      <c r="G567" s="478" t="s">
        <v>159</v>
      </c>
      <c r="H567" s="482"/>
      <c r="I567" s="479"/>
      <c r="J567" s="484" t="s">
        <v>7</v>
      </c>
      <c r="K567" s="485"/>
      <c r="L567" s="485"/>
      <c r="M567" s="485"/>
      <c r="N567" s="485"/>
      <c r="O567" s="485"/>
      <c r="P567" s="485"/>
      <c r="Q567" s="485"/>
      <c r="R567" s="486"/>
      <c r="S567" s="484" t="s">
        <v>9</v>
      </c>
      <c r="T567" s="485"/>
      <c r="U567" s="485"/>
      <c r="V567" s="485"/>
      <c r="W567" s="485"/>
      <c r="X567" s="485"/>
      <c r="Y567" s="485"/>
      <c r="Z567" s="485"/>
      <c r="AA567" s="541"/>
      <c r="AB567" s="487">
        <f>SUM(((((J571+S571)/2)*G571)*E571))</f>
        <v>0</v>
      </c>
    </row>
    <row r="568" spans="1:28" ht="15.6">
      <c r="A568" s="516" t="str">
        <f>T(A566)</f>
        <v xml:space="preserve">Weapon of Mass Destruction </v>
      </c>
      <c r="B568" s="517"/>
      <c r="C568" s="517"/>
      <c r="D568" s="518"/>
      <c r="E568" s="525"/>
      <c r="F568" s="526"/>
      <c r="G568" s="480"/>
      <c r="H568" s="483"/>
      <c r="I568" s="481"/>
      <c r="J568" s="490" t="s">
        <v>163</v>
      </c>
      <c r="K568" s="491"/>
      <c r="L568" s="492"/>
      <c r="M568" s="490" t="s">
        <v>165</v>
      </c>
      <c r="N568" s="491"/>
      <c r="O568" s="492"/>
      <c r="P568" s="490" t="s">
        <v>167</v>
      </c>
      <c r="Q568" s="491"/>
      <c r="R568" s="492"/>
      <c r="S568" s="490" t="s">
        <v>213</v>
      </c>
      <c r="T568" s="491"/>
      <c r="U568" s="492"/>
      <c r="V568" s="490" t="s">
        <v>219</v>
      </c>
      <c r="W568" s="491"/>
      <c r="X568" s="492"/>
      <c r="Y568" s="490" t="s">
        <v>225</v>
      </c>
      <c r="Z568" s="491"/>
      <c r="AA568" s="540"/>
      <c r="AB568" s="488"/>
    </row>
    <row r="569" spans="1:28">
      <c r="A569" s="493" t="str">
        <f>T(A505)</f>
        <v/>
      </c>
      <c r="B569" s="494"/>
      <c r="C569" s="96" t="str">
        <f>T(C505)</f>
        <v>AA</v>
      </c>
      <c r="D569" s="99">
        <f>SUM(D505)</f>
        <v>1</v>
      </c>
      <c r="E569" s="495">
        <v>1</v>
      </c>
      <c r="F569" s="496"/>
      <c r="G569" s="495">
        <f>SUM(G505)</f>
        <v>0</v>
      </c>
      <c r="H569" s="499"/>
      <c r="I569" s="496"/>
      <c r="J569" s="501">
        <v>0</v>
      </c>
      <c r="K569" s="502"/>
      <c r="L569" s="503"/>
      <c r="M569" s="501">
        <v>0</v>
      </c>
      <c r="N569" s="502"/>
      <c r="O569" s="503"/>
      <c r="P569" s="501">
        <v>0</v>
      </c>
      <c r="Q569" s="502"/>
      <c r="R569" s="503"/>
      <c r="S569" s="501">
        <v>0</v>
      </c>
      <c r="T569" s="502"/>
      <c r="U569" s="503"/>
      <c r="V569" s="501">
        <v>0</v>
      </c>
      <c r="W569" s="502"/>
      <c r="X569" s="503"/>
      <c r="Y569" s="501">
        <v>0</v>
      </c>
      <c r="Z569" s="502"/>
      <c r="AA569" s="503"/>
      <c r="AB569" s="488"/>
    </row>
    <row r="570" spans="1:28">
      <c r="A570" s="507" t="str">
        <f>T(A506)</f>
        <v/>
      </c>
      <c r="B570" s="508"/>
      <c r="C570" s="508"/>
      <c r="D570" s="509"/>
      <c r="E570" s="497"/>
      <c r="F570" s="498"/>
      <c r="G570" s="497"/>
      <c r="H570" s="500"/>
      <c r="I570" s="498"/>
      <c r="J570" s="504"/>
      <c r="K570" s="505"/>
      <c r="L570" s="506"/>
      <c r="M570" s="504"/>
      <c r="N570" s="505"/>
      <c r="O570" s="506"/>
      <c r="P570" s="504"/>
      <c r="Q570" s="505"/>
      <c r="R570" s="506"/>
      <c r="S570" s="504"/>
      <c r="T570" s="505"/>
      <c r="U570" s="506"/>
      <c r="V570" s="504"/>
      <c r="W570" s="505"/>
      <c r="X570" s="506"/>
      <c r="Y570" s="504"/>
      <c r="Z570" s="505"/>
      <c r="AA570" s="506"/>
      <c r="AB570" s="488"/>
    </row>
    <row r="571" spans="1:28" ht="15" thickBot="1">
      <c r="A571" s="510"/>
      <c r="B571" s="511"/>
      <c r="C571" s="511"/>
      <c r="D571" s="512"/>
      <c r="E571" s="513">
        <f>SUM(E569)</f>
        <v>1</v>
      </c>
      <c r="F571" s="514"/>
      <c r="G571" s="515">
        <f>SUM(G569)</f>
        <v>0</v>
      </c>
      <c r="H571" s="513"/>
      <c r="I571" s="514"/>
      <c r="J571" s="515">
        <f>SUM((J569+M569+P569)/3)</f>
        <v>0</v>
      </c>
      <c r="K571" s="513"/>
      <c r="L571" s="513"/>
      <c r="M571" s="513"/>
      <c r="N571" s="513"/>
      <c r="O571" s="513"/>
      <c r="P571" s="513"/>
      <c r="Q571" s="513"/>
      <c r="R571" s="514"/>
      <c r="S571" s="515">
        <f>SUM(((S569*3)+V569+Y569)/5)</f>
        <v>0</v>
      </c>
      <c r="T571" s="513"/>
      <c r="U571" s="513"/>
      <c r="V571" s="513"/>
      <c r="W571" s="513"/>
      <c r="X571" s="513"/>
      <c r="Y571" s="513"/>
      <c r="Z571" s="513"/>
      <c r="AA571" s="542"/>
      <c r="AB571" s="489"/>
    </row>
    <row r="572" spans="1:28" ht="15" thickBot="1">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row>
    <row r="573" spans="1:28" ht="15" thickBot="1">
      <c r="A573" s="544" t="str">
        <f>T(A509)</f>
        <v/>
      </c>
      <c r="B573" s="544"/>
      <c r="C573" s="544"/>
      <c r="D573" s="545"/>
      <c r="E573" s="478" t="s">
        <v>5</v>
      </c>
      <c r="F573" s="479"/>
      <c r="G573" s="478" t="s">
        <v>159</v>
      </c>
      <c r="H573" s="482"/>
      <c r="I573" s="479"/>
      <c r="J573" s="484" t="s">
        <v>7</v>
      </c>
      <c r="K573" s="485"/>
      <c r="L573" s="485"/>
      <c r="M573" s="485"/>
      <c r="N573" s="485"/>
      <c r="O573" s="485"/>
      <c r="P573" s="485"/>
      <c r="Q573" s="485"/>
      <c r="R573" s="486"/>
      <c r="S573" s="484" t="s">
        <v>9</v>
      </c>
      <c r="T573" s="485"/>
      <c r="U573" s="485"/>
      <c r="V573" s="485"/>
      <c r="W573" s="485"/>
      <c r="X573" s="485"/>
      <c r="Y573" s="485"/>
      <c r="Z573" s="485"/>
      <c r="AA573" s="541"/>
      <c r="AB573" s="487">
        <f>SUM(((((J577+S577)/2)*G577)*E577))</f>
        <v>0</v>
      </c>
    </row>
    <row r="574" spans="1:28" ht="15.6">
      <c r="A574" s="516" t="str">
        <f>T(A566)</f>
        <v xml:space="preserve">Weapon of Mass Destruction </v>
      </c>
      <c r="B574" s="517"/>
      <c r="C574" s="517"/>
      <c r="D574" s="518"/>
      <c r="E574" s="480"/>
      <c r="F574" s="481"/>
      <c r="G574" s="480"/>
      <c r="H574" s="483"/>
      <c r="I574" s="481"/>
      <c r="J574" s="490" t="s">
        <v>163</v>
      </c>
      <c r="K574" s="491"/>
      <c r="L574" s="492"/>
      <c r="M574" s="490" t="s">
        <v>165</v>
      </c>
      <c r="N574" s="491"/>
      <c r="O574" s="492"/>
      <c r="P574" s="490" t="s">
        <v>167</v>
      </c>
      <c r="Q574" s="491"/>
      <c r="R574" s="492"/>
      <c r="S574" s="490" t="s">
        <v>213</v>
      </c>
      <c r="T574" s="491"/>
      <c r="U574" s="492"/>
      <c r="V574" s="490" t="s">
        <v>219</v>
      </c>
      <c r="W574" s="491"/>
      <c r="X574" s="492"/>
      <c r="Y574" s="490" t="s">
        <v>225</v>
      </c>
      <c r="Z574" s="491"/>
      <c r="AA574" s="540"/>
      <c r="AB574" s="488"/>
    </row>
    <row r="575" spans="1:28">
      <c r="A575" s="493" t="str">
        <f>T(A511)</f>
        <v/>
      </c>
      <c r="B575" s="494"/>
      <c r="C575" s="96" t="str">
        <f>T(C511)</f>
        <v>AA</v>
      </c>
      <c r="D575" s="99">
        <f>SUM(D511)</f>
        <v>2</v>
      </c>
      <c r="E575" s="495">
        <v>1</v>
      </c>
      <c r="F575" s="496"/>
      <c r="G575" s="495">
        <f>SUM(G511)</f>
        <v>0</v>
      </c>
      <c r="H575" s="499"/>
      <c r="I575" s="496"/>
      <c r="J575" s="501">
        <v>0</v>
      </c>
      <c r="K575" s="502"/>
      <c r="L575" s="503"/>
      <c r="M575" s="501">
        <v>0</v>
      </c>
      <c r="N575" s="502"/>
      <c r="O575" s="503"/>
      <c r="P575" s="501">
        <v>0</v>
      </c>
      <c r="Q575" s="502"/>
      <c r="R575" s="503"/>
      <c r="S575" s="501">
        <v>0</v>
      </c>
      <c r="T575" s="502"/>
      <c r="U575" s="503"/>
      <c r="V575" s="501">
        <v>0</v>
      </c>
      <c r="W575" s="502"/>
      <c r="X575" s="503"/>
      <c r="Y575" s="501">
        <v>0</v>
      </c>
      <c r="Z575" s="502"/>
      <c r="AA575" s="503"/>
      <c r="AB575" s="488"/>
    </row>
    <row r="576" spans="1:28">
      <c r="A576" s="507" t="str">
        <f>T(A512)</f>
        <v/>
      </c>
      <c r="B576" s="508"/>
      <c r="C576" s="508"/>
      <c r="D576" s="509"/>
      <c r="E576" s="497"/>
      <c r="F576" s="498"/>
      <c r="G576" s="497"/>
      <c r="H576" s="500"/>
      <c r="I576" s="498"/>
      <c r="J576" s="504"/>
      <c r="K576" s="505"/>
      <c r="L576" s="506"/>
      <c r="M576" s="504"/>
      <c r="N576" s="505"/>
      <c r="O576" s="506"/>
      <c r="P576" s="504"/>
      <c r="Q576" s="505"/>
      <c r="R576" s="506"/>
      <c r="S576" s="504"/>
      <c r="T576" s="505"/>
      <c r="U576" s="506"/>
      <c r="V576" s="504"/>
      <c r="W576" s="505"/>
      <c r="X576" s="506"/>
      <c r="Y576" s="504"/>
      <c r="Z576" s="505"/>
      <c r="AA576" s="506"/>
      <c r="AB576" s="488"/>
    </row>
    <row r="577" spans="1:28" ht="15" thickBot="1">
      <c r="A577" s="510"/>
      <c r="B577" s="511"/>
      <c r="C577" s="511"/>
      <c r="D577" s="512"/>
      <c r="E577" s="513">
        <f>SUM(E575)</f>
        <v>1</v>
      </c>
      <c r="F577" s="514"/>
      <c r="G577" s="515">
        <f>SUM(G575)</f>
        <v>0</v>
      </c>
      <c r="H577" s="513"/>
      <c r="I577" s="514"/>
      <c r="J577" s="515">
        <f>SUM((J575+M575+P575)/3)</f>
        <v>0</v>
      </c>
      <c r="K577" s="513"/>
      <c r="L577" s="513"/>
      <c r="M577" s="513"/>
      <c r="N577" s="513"/>
      <c r="O577" s="513"/>
      <c r="P577" s="513"/>
      <c r="Q577" s="513"/>
      <c r="R577" s="514"/>
      <c r="S577" s="515">
        <f>SUM(((S575*3)+V575+Y575)/5)</f>
        <v>0</v>
      </c>
      <c r="T577" s="513"/>
      <c r="U577" s="513"/>
      <c r="V577" s="513"/>
      <c r="W577" s="513"/>
      <c r="X577" s="513"/>
      <c r="Y577" s="513"/>
      <c r="Z577" s="513"/>
      <c r="AA577" s="542"/>
      <c r="AB577" s="489"/>
    </row>
    <row r="578" spans="1:28" ht="15" thickBot="1">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row>
    <row r="579" spans="1:28" ht="15" thickBot="1">
      <c r="A579" s="544" t="str">
        <f>T(A515)</f>
        <v/>
      </c>
      <c r="B579" s="544"/>
      <c r="C579" s="544"/>
      <c r="D579" s="545"/>
      <c r="E579" s="478" t="s">
        <v>5</v>
      </c>
      <c r="F579" s="479"/>
      <c r="G579" s="478" t="s">
        <v>159</v>
      </c>
      <c r="H579" s="482"/>
      <c r="I579" s="479"/>
      <c r="J579" s="484" t="s">
        <v>7</v>
      </c>
      <c r="K579" s="485"/>
      <c r="L579" s="485"/>
      <c r="M579" s="485"/>
      <c r="N579" s="485"/>
      <c r="O579" s="485"/>
      <c r="P579" s="485"/>
      <c r="Q579" s="485"/>
      <c r="R579" s="486"/>
      <c r="S579" s="484" t="s">
        <v>9</v>
      </c>
      <c r="T579" s="485"/>
      <c r="U579" s="485"/>
      <c r="V579" s="485"/>
      <c r="W579" s="485"/>
      <c r="X579" s="485"/>
      <c r="Y579" s="485"/>
      <c r="Z579" s="485"/>
      <c r="AA579" s="541"/>
      <c r="AB579" s="487">
        <f>SUM(((((J583+S583)/2)*G583)*E583))</f>
        <v>0</v>
      </c>
    </row>
    <row r="580" spans="1:28" ht="15.6">
      <c r="A580" s="516" t="str">
        <f>T(A566)</f>
        <v xml:space="preserve">Weapon of Mass Destruction </v>
      </c>
      <c r="B580" s="517"/>
      <c r="C580" s="517"/>
      <c r="D580" s="518"/>
      <c r="E580" s="480"/>
      <c r="F580" s="481"/>
      <c r="G580" s="480"/>
      <c r="H580" s="483"/>
      <c r="I580" s="481"/>
      <c r="J580" s="490" t="s">
        <v>163</v>
      </c>
      <c r="K580" s="491"/>
      <c r="L580" s="492"/>
      <c r="M580" s="490" t="s">
        <v>165</v>
      </c>
      <c r="N580" s="491"/>
      <c r="O580" s="492"/>
      <c r="P580" s="490" t="s">
        <v>167</v>
      </c>
      <c r="Q580" s="491"/>
      <c r="R580" s="492"/>
      <c r="S580" s="490" t="s">
        <v>213</v>
      </c>
      <c r="T580" s="491"/>
      <c r="U580" s="492"/>
      <c r="V580" s="490" t="s">
        <v>219</v>
      </c>
      <c r="W580" s="491"/>
      <c r="X580" s="492"/>
      <c r="Y580" s="490" t="s">
        <v>225</v>
      </c>
      <c r="Z580" s="491"/>
      <c r="AA580" s="540"/>
      <c r="AB580" s="488"/>
    </row>
    <row r="581" spans="1:28">
      <c r="A581" s="493" t="str">
        <f>T(A517)</f>
        <v/>
      </c>
      <c r="B581" s="494"/>
      <c r="C581" s="96" t="str">
        <f>T(C517)</f>
        <v>AA</v>
      </c>
      <c r="D581" s="99">
        <f>SUM(D517)</f>
        <v>3</v>
      </c>
      <c r="E581" s="495">
        <v>1</v>
      </c>
      <c r="F581" s="496"/>
      <c r="G581" s="495">
        <f>SUM(G517)</f>
        <v>0</v>
      </c>
      <c r="H581" s="499"/>
      <c r="I581" s="496"/>
      <c r="J581" s="501">
        <v>0</v>
      </c>
      <c r="K581" s="502"/>
      <c r="L581" s="503"/>
      <c r="M581" s="501">
        <v>0</v>
      </c>
      <c r="N581" s="502"/>
      <c r="O581" s="503"/>
      <c r="P581" s="501">
        <v>0</v>
      </c>
      <c r="Q581" s="502"/>
      <c r="R581" s="503"/>
      <c r="S581" s="501">
        <v>0</v>
      </c>
      <c r="T581" s="502"/>
      <c r="U581" s="503"/>
      <c r="V581" s="501">
        <v>0</v>
      </c>
      <c r="W581" s="502"/>
      <c r="X581" s="503"/>
      <c r="Y581" s="501">
        <v>0</v>
      </c>
      <c r="Z581" s="502"/>
      <c r="AA581" s="503"/>
      <c r="AB581" s="488"/>
    </row>
    <row r="582" spans="1:28">
      <c r="A582" s="507" t="str">
        <f>T(A518)</f>
        <v/>
      </c>
      <c r="B582" s="508"/>
      <c r="C582" s="508"/>
      <c r="D582" s="509"/>
      <c r="E582" s="497"/>
      <c r="F582" s="498"/>
      <c r="G582" s="497"/>
      <c r="H582" s="500"/>
      <c r="I582" s="498"/>
      <c r="J582" s="504"/>
      <c r="K582" s="505"/>
      <c r="L582" s="506"/>
      <c r="M582" s="504"/>
      <c r="N582" s="505"/>
      <c r="O582" s="506"/>
      <c r="P582" s="504"/>
      <c r="Q582" s="505"/>
      <c r="R582" s="506"/>
      <c r="S582" s="504"/>
      <c r="T582" s="505"/>
      <c r="U582" s="506"/>
      <c r="V582" s="504"/>
      <c r="W582" s="505"/>
      <c r="X582" s="506"/>
      <c r="Y582" s="504"/>
      <c r="Z582" s="505"/>
      <c r="AA582" s="506"/>
      <c r="AB582" s="488"/>
    </row>
    <row r="583" spans="1:28" ht="15" thickBot="1">
      <c r="A583" s="510"/>
      <c r="B583" s="511"/>
      <c r="C583" s="511"/>
      <c r="D583" s="512"/>
      <c r="E583" s="513">
        <f>SUM(E581)</f>
        <v>1</v>
      </c>
      <c r="F583" s="514"/>
      <c r="G583" s="515">
        <f>SUM(G581)</f>
        <v>0</v>
      </c>
      <c r="H583" s="513"/>
      <c r="I583" s="514"/>
      <c r="J583" s="515">
        <f>SUM((J581+M581+P581)/3)</f>
        <v>0</v>
      </c>
      <c r="K583" s="513"/>
      <c r="L583" s="513"/>
      <c r="M583" s="513"/>
      <c r="N583" s="513"/>
      <c r="O583" s="513"/>
      <c r="P583" s="513"/>
      <c r="Q583" s="513"/>
      <c r="R583" s="514"/>
      <c r="S583" s="515">
        <f>SUM(((S581*3)+V581+Y581)/5)</f>
        <v>0</v>
      </c>
      <c r="T583" s="513"/>
      <c r="U583" s="513"/>
      <c r="V583" s="513"/>
      <c r="W583" s="513"/>
      <c r="X583" s="513"/>
      <c r="Y583" s="513"/>
      <c r="Z583" s="513"/>
      <c r="AA583" s="542"/>
      <c r="AB583" s="489"/>
    </row>
    <row r="584" spans="1:28" ht="15" thickBot="1">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row>
    <row r="585" spans="1:28" ht="15" thickBot="1">
      <c r="A585" s="544" t="str">
        <f>T(A521)</f>
        <v/>
      </c>
      <c r="B585" s="544"/>
      <c r="C585" s="544"/>
      <c r="D585" s="545"/>
      <c r="E585" s="478" t="s">
        <v>5</v>
      </c>
      <c r="F585" s="479"/>
      <c r="G585" s="478" t="s">
        <v>159</v>
      </c>
      <c r="H585" s="482"/>
      <c r="I585" s="479"/>
      <c r="J585" s="484" t="s">
        <v>7</v>
      </c>
      <c r="K585" s="485"/>
      <c r="L585" s="485"/>
      <c r="M585" s="485"/>
      <c r="N585" s="485"/>
      <c r="O585" s="485"/>
      <c r="P585" s="485"/>
      <c r="Q585" s="485"/>
      <c r="R585" s="486"/>
      <c r="S585" s="484" t="s">
        <v>9</v>
      </c>
      <c r="T585" s="485"/>
      <c r="U585" s="485"/>
      <c r="V585" s="485"/>
      <c r="W585" s="485"/>
      <c r="X585" s="485"/>
      <c r="Y585" s="485"/>
      <c r="Z585" s="485"/>
      <c r="AA585" s="541"/>
      <c r="AB585" s="487">
        <f>SUM(((((J589+S589)/2)*G589)*E589))</f>
        <v>0</v>
      </c>
    </row>
    <row r="586" spans="1:28" ht="15.6">
      <c r="A586" s="516" t="str">
        <f>T(A566)</f>
        <v xml:space="preserve">Weapon of Mass Destruction </v>
      </c>
      <c r="B586" s="517"/>
      <c r="C586" s="517"/>
      <c r="D586" s="518"/>
      <c r="E586" s="480"/>
      <c r="F586" s="481"/>
      <c r="G586" s="480"/>
      <c r="H586" s="483"/>
      <c r="I586" s="481"/>
      <c r="J586" s="490" t="s">
        <v>163</v>
      </c>
      <c r="K586" s="491"/>
      <c r="L586" s="492"/>
      <c r="M586" s="490" t="s">
        <v>165</v>
      </c>
      <c r="N586" s="491"/>
      <c r="O586" s="492"/>
      <c r="P586" s="490" t="s">
        <v>167</v>
      </c>
      <c r="Q586" s="491"/>
      <c r="R586" s="492"/>
      <c r="S586" s="490" t="s">
        <v>213</v>
      </c>
      <c r="T586" s="491"/>
      <c r="U586" s="492"/>
      <c r="V586" s="490" t="s">
        <v>219</v>
      </c>
      <c r="W586" s="491"/>
      <c r="X586" s="492"/>
      <c r="Y586" s="490" t="s">
        <v>225</v>
      </c>
      <c r="Z586" s="491"/>
      <c r="AA586" s="540"/>
      <c r="AB586" s="488"/>
    </row>
    <row r="587" spans="1:28">
      <c r="A587" s="493" t="str">
        <f>T(A523)</f>
        <v/>
      </c>
      <c r="B587" s="494"/>
      <c r="C587" s="96" t="str">
        <f>T(C523)</f>
        <v>AA</v>
      </c>
      <c r="D587" s="99">
        <f>SUM(D523)</f>
        <v>4</v>
      </c>
      <c r="E587" s="495">
        <v>1</v>
      </c>
      <c r="F587" s="496"/>
      <c r="G587" s="495">
        <f>SUM(G523)</f>
        <v>0</v>
      </c>
      <c r="H587" s="499"/>
      <c r="I587" s="496"/>
      <c r="J587" s="501">
        <v>0</v>
      </c>
      <c r="K587" s="502"/>
      <c r="L587" s="503"/>
      <c r="M587" s="501">
        <v>0</v>
      </c>
      <c r="N587" s="502"/>
      <c r="O587" s="503"/>
      <c r="P587" s="501">
        <v>0</v>
      </c>
      <c r="Q587" s="502"/>
      <c r="R587" s="503"/>
      <c r="S587" s="501">
        <v>0</v>
      </c>
      <c r="T587" s="502"/>
      <c r="U587" s="503"/>
      <c r="V587" s="501">
        <v>0</v>
      </c>
      <c r="W587" s="502"/>
      <c r="X587" s="503"/>
      <c r="Y587" s="501">
        <v>0</v>
      </c>
      <c r="Z587" s="502"/>
      <c r="AA587" s="503"/>
      <c r="AB587" s="488"/>
    </row>
    <row r="588" spans="1:28">
      <c r="A588" s="507" t="str">
        <f>T(A524)</f>
        <v/>
      </c>
      <c r="B588" s="508"/>
      <c r="C588" s="508"/>
      <c r="D588" s="509"/>
      <c r="E588" s="497"/>
      <c r="F588" s="498"/>
      <c r="G588" s="497"/>
      <c r="H588" s="500"/>
      <c r="I588" s="498"/>
      <c r="J588" s="504"/>
      <c r="K588" s="505"/>
      <c r="L588" s="506"/>
      <c r="M588" s="504"/>
      <c r="N588" s="505"/>
      <c r="O588" s="506"/>
      <c r="P588" s="504"/>
      <c r="Q588" s="505"/>
      <c r="R588" s="506"/>
      <c r="S588" s="504"/>
      <c r="T588" s="505"/>
      <c r="U588" s="506"/>
      <c r="V588" s="504"/>
      <c r="W588" s="505"/>
      <c r="X588" s="506"/>
      <c r="Y588" s="504"/>
      <c r="Z588" s="505"/>
      <c r="AA588" s="506"/>
      <c r="AB588" s="488"/>
    </row>
    <row r="589" spans="1:28" ht="15" thickBot="1">
      <c r="A589" s="510"/>
      <c r="B589" s="511"/>
      <c r="C589" s="511"/>
      <c r="D589" s="512"/>
      <c r="E589" s="513">
        <f>SUM(E587)</f>
        <v>1</v>
      </c>
      <c r="F589" s="514"/>
      <c r="G589" s="515">
        <f>SUM(G587)</f>
        <v>0</v>
      </c>
      <c r="H589" s="513"/>
      <c r="I589" s="514"/>
      <c r="J589" s="515">
        <f>SUM((J587+M587+P587)/3)</f>
        <v>0</v>
      </c>
      <c r="K589" s="513"/>
      <c r="L589" s="513"/>
      <c r="M589" s="513"/>
      <c r="N589" s="513"/>
      <c r="O589" s="513"/>
      <c r="P589" s="513"/>
      <c r="Q589" s="513"/>
      <c r="R589" s="514"/>
      <c r="S589" s="515">
        <f>SUM(((S587*3)+V587+Y587)/5)</f>
        <v>0</v>
      </c>
      <c r="T589" s="513"/>
      <c r="U589" s="513"/>
      <c r="V589" s="513"/>
      <c r="W589" s="513"/>
      <c r="X589" s="513"/>
      <c r="Y589" s="513"/>
      <c r="Z589" s="513"/>
      <c r="AA589" s="542"/>
      <c r="AB589" s="489"/>
    </row>
    <row r="590" spans="1:28" ht="15" thickBot="1">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row>
    <row r="591" spans="1:28" ht="15" thickBot="1">
      <c r="A591" s="544" t="str">
        <f>T(A527)</f>
        <v/>
      </c>
      <c r="B591" s="544"/>
      <c r="C591" s="544"/>
      <c r="D591" s="545"/>
      <c r="E591" s="478" t="s">
        <v>5</v>
      </c>
      <c r="F591" s="479"/>
      <c r="G591" s="478" t="s">
        <v>159</v>
      </c>
      <c r="H591" s="482"/>
      <c r="I591" s="479"/>
      <c r="J591" s="484" t="s">
        <v>7</v>
      </c>
      <c r="K591" s="485"/>
      <c r="L591" s="485"/>
      <c r="M591" s="485"/>
      <c r="N591" s="485"/>
      <c r="O591" s="485"/>
      <c r="P591" s="485"/>
      <c r="Q591" s="485"/>
      <c r="R591" s="486"/>
      <c r="S591" s="484" t="s">
        <v>9</v>
      </c>
      <c r="T591" s="485"/>
      <c r="U591" s="485"/>
      <c r="V591" s="485"/>
      <c r="W591" s="485"/>
      <c r="X591" s="485"/>
      <c r="Y591" s="485"/>
      <c r="Z591" s="485"/>
      <c r="AA591" s="541"/>
      <c r="AB591" s="487">
        <f>SUM(((((J595+S595)/2)*G595)*E595))</f>
        <v>0</v>
      </c>
    </row>
    <row r="592" spans="1:28" ht="15.6">
      <c r="A592" s="516" t="str">
        <f>T(A566)</f>
        <v xml:space="preserve">Weapon of Mass Destruction </v>
      </c>
      <c r="B592" s="517"/>
      <c r="C592" s="517"/>
      <c r="D592" s="518"/>
      <c r="E592" s="480"/>
      <c r="F592" s="481"/>
      <c r="G592" s="480"/>
      <c r="H592" s="483"/>
      <c r="I592" s="481"/>
      <c r="J592" s="490" t="s">
        <v>163</v>
      </c>
      <c r="K592" s="491"/>
      <c r="L592" s="492"/>
      <c r="M592" s="490" t="s">
        <v>165</v>
      </c>
      <c r="N592" s="491"/>
      <c r="O592" s="492"/>
      <c r="P592" s="490" t="s">
        <v>167</v>
      </c>
      <c r="Q592" s="491"/>
      <c r="R592" s="492"/>
      <c r="S592" s="490" t="s">
        <v>213</v>
      </c>
      <c r="T592" s="491"/>
      <c r="U592" s="492"/>
      <c r="V592" s="490" t="s">
        <v>219</v>
      </c>
      <c r="W592" s="491"/>
      <c r="X592" s="492"/>
      <c r="Y592" s="490" t="s">
        <v>225</v>
      </c>
      <c r="Z592" s="491"/>
      <c r="AA592" s="540"/>
      <c r="AB592" s="488"/>
    </row>
    <row r="593" spans="1:28">
      <c r="A593" s="493" t="str">
        <f>T(A529)</f>
        <v/>
      </c>
      <c r="B593" s="494"/>
      <c r="C593" s="96" t="str">
        <f>T(C529)</f>
        <v>AA</v>
      </c>
      <c r="D593" s="99">
        <f>SUM(D529)</f>
        <v>5</v>
      </c>
      <c r="E593" s="495">
        <v>1</v>
      </c>
      <c r="F593" s="496"/>
      <c r="G593" s="495">
        <f>SUM(G529)</f>
        <v>0</v>
      </c>
      <c r="H593" s="499"/>
      <c r="I593" s="496"/>
      <c r="J593" s="501">
        <v>0</v>
      </c>
      <c r="K593" s="502"/>
      <c r="L593" s="503"/>
      <c r="M593" s="501">
        <v>0</v>
      </c>
      <c r="N593" s="502"/>
      <c r="O593" s="503"/>
      <c r="P593" s="501">
        <v>0</v>
      </c>
      <c r="Q593" s="502"/>
      <c r="R593" s="503"/>
      <c r="S593" s="501">
        <v>0</v>
      </c>
      <c r="T593" s="502"/>
      <c r="U593" s="503"/>
      <c r="V593" s="501">
        <v>0</v>
      </c>
      <c r="W593" s="502"/>
      <c r="X593" s="503"/>
      <c r="Y593" s="501">
        <v>0</v>
      </c>
      <c r="Z593" s="502"/>
      <c r="AA593" s="503"/>
      <c r="AB593" s="488"/>
    </row>
    <row r="594" spans="1:28">
      <c r="A594" s="507" t="str">
        <f>T(A530)</f>
        <v/>
      </c>
      <c r="B594" s="508"/>
      <c r="C594" s="508"/>
      <c r="D594" s="509"/>
      <c r="E594" s="497"/>
      <c r="F594" s="498"/>
      <c r="G594" s="497"/>
      <c r="H594" s="500"/>
      <c r="I594" s="498"/>
      <c r="J594" s="504"/>
      <c r="K594" s="505"/>
      <c r="L594" s="506"/>
      <c r="M594" s="504"/>
      <c r="N594" s="505"/>
      <c r="O594" s="506"/>
      <c r="P594" s="504"/>
      <c r="Q594" s="505"/>
      <c r="R594" s="506"/>
      <c r="S594" s="504"/>
      <c r="T594" s="505"/>
      <c r="U594" s="506"/>
      <c r="V594" s="504"/>
      <c r="W594" s="505"/>
      <c r="X594" s="506"/>
      <c r="Y594" s="504"/>
      <c r="Z594" s="505"/>
      <c r="AA594" s="506"/>
      <c r="AB594" s="488"/>
    </row>
    <row r="595" spans="1:28" ht="15" thickBot="1">
      <c r="A595" s="510"/>
      <c r="B595" s="511"/>
      <c r="C595" s="511"/>
      <c r="D595" s="512"/>
      <c r="E595" s="513">
        <f>SUM(E593)</f>
        <v>1</v>
      </c>
      <c r="F595" s="514"/>
      <c r="G595" s="515">
        <f>SUM(G593)</f>
        <v>0</v>
      </c>
      <c r="H595" s="513"/>
      <c r="I595" s="514"/>
      <c r="J595" s="515">
        <f>SUM((J593+M593+P593)/3)</f>
        <v>0</v>
      </c>
      <c r="K595" s="513"/>
      <c r="L595" s="513"/>
      <c r="M595" s="513"/>
      <c r="N595" s="513"/>
      <c r="O595" s="513"/>
      <c r="P595" s="513"/>
      <c r="Q595" s="513"/>
      <c r="R595" s="514"/>
      <c r="S595" s="515">
        <f>SUM(((S593*3)+V593+Y593)/5)</f>
        <v>0</v>
      </c>
      <c r="T595" s="513"/>
      <c r="U595" s="513"/>
      <c r="V595" s="513"/>
      <c r="W595" s="513"/>
      <c r="X595" s="513"/>
      <c r="Y595" s="513"/>
      <c r="Z595" s="513"/>
      <c r="AA595" s="542"/>
      <c r="AB595" s="489"/>
    </row>
    <row r="596" spans="1:28" ht="15" thickBot="1">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row>
    <row r="597" spans="1:28" ht="15" thickBot="1">
      <c r="A597" s="544" t="str">
        <f>T(A533)</f>
        <v/>
      </c>
      <c r="B597" s="544"/>
      <c r="C597" s="544"/>
      <c r="D597" s="545"/>
      <c r="E597" s="478" t="s">
        <v>5</v>
      </c>
      <c r="F597" s="479"/>
      <c r="G597" s="478" t="s">
        <v>159</v>
      </c>
      <c r="H597" s="482"/>
      <c r="I597" s="479"/>
      <c r="J597" s="484" t="s">
        <v>7</v>
      </c>
      <c r="K597" s="485"/>
      <c r="L597" s="485"/>
      <c r="M597" s="485"/>
      <c r="N597" s="485"/>
      <c r="O597" s="485"/>
      <c r="P597" s="485"/>
      <c r="Q597" s="485"/>
      <c r="R597" s="486"/>
      <c r="S597" s="484" t="s">
        <v>9</v>
      </c>
      <c r="T597" s="485"/>
      <c r="U597" s="485"/>
      <c r="V597" s="485"/>
      <c r="W597" s="485"/>
      <c r="X597" s="485"/>
      <c r="Y597" s="485"/>
      <c r="Z597" s="485"/>
      <c r="AA597" s="541"/>
      <c r="AB597" s="487">
        <f>SUM(((((J601+S601)/2)*G601)*E601))</f>
        <v>0</v>
      </c>
    </row>
    <row r="598" spans="1:28" ht="15.6">
      <c r="A598" s="516" t="str">
        <f>T(A566)</f>
        <v xml:space="preserve">Weapon of Mass Destruction </v>
      </c>
      <c r="B598" s="517"/>
      <c r="C598" s="517"/>
      <c r="D598" s="518"/>
      <c r="E598" s="480"/>
      <c r="F598" s="481"/>
      <c r="G598" s="480"/>
      <c r="H598" s="483"/>
      <c r="I598" s="481"/>
      <c r="J598" s="490" t="s">
        <v>163</v>
      </c>
      <c r="K598" s="491"/>
      <c r="L598" s="492"/>
      <c r="M598" s="490" t="s">
        <v>165</v>
      </c>
      <c r="N598" s="491"/>
      <c r="O598" s="492"/>
      <c r="P598" s="490" t="s">
        <v>167</v>
      </c>
      <c r="Q598" s="491"/>
      <c r="R598" s="492"/>
      <c r="S598" s="490" t="s">
        <v>213</v>
      </c>
      <c r="T598" s="491"/>
      <c r="U598" s="492"/>
      <c r="V598" s="490" t="s">
        <v>219</v>
      </c>
      <c r="W598" s="491"/>
      <c r="X598" s="492"/>
      <c r="Y598" s="490" t="s">
        <v>225</v>
      </c>
      <c r="Z598" s="491"/>
      <c r="AA598" s="540"/>
      <c r="AB598" s="488"/>
    </row>
    <row r="599" spans="1:28">
      <c r="A599" s="493" t="str">
        <f>T(A535)</f>
        <v/>
      </c>
      <c r="B599" s="494"/>
      <c r="C599" s="96" t="str">
        <f>T(C535)</f>
        <v>AA</v>
      </c>
      <c r="D599" s="99">
        <f>SUM(D535)</f>
        <v>6</v>
      </c>
      <c r="E599" s="495">
        <v>1</v>
      </c>
      <c r="F599" s="496"/>
      <c r="G599" s="495">
        <f>SUM(G535)</f>
        <v>0</v>
      </c>
      <c r="H599" s="499"/>
      <c r="I599" s="496"/>
      <c r="J599" s="501">
        <v>0</v>
      </c>
      <c r="K599" s="502"/>
      <c r="L599" s="503"/>
      <c r="M599" s="501">
        <v>0</v>
      </c>
      <c r="N599" s="502"/>
      <c r="O599" s="503"/>
      <c r="P599" s="501">
        <v>0</v>
      </c>
      <c r="Q599" s="502"/>
      <c r="R599" s="503"/>
      <c r="S599" s="501">
        <v>0</v>
      </c>
      <c r="T599" s="502"/>
      <c r="U599" s="503"/>
      <c r="V599" s="501">
        <v>0</v>
      </c>
      <c r="W599" s="502"/>
      <c r="X599" s="503"/>
      <c r="Y599" s="501">
        <v>0</v>
      </c>
      <c r="Z599" s="502"/>
      <c r="AA599" s="503"/>
      <c r="AB599" s="488"/>
    </row>
    <row r="600" spans="1:28">
      <c r="A600" s="507" t="str">
        <f>T(A536)</f>
        <v/>
      </c>
      <c r="B600" s="508"/>
      <c r="C600" s="508"/>
      <c r="D600" s="509"/>
      <c r="E600" s="497"/>
      <c r="F600" s="498"/>
      <c r="G600" s="497"/>
      <c r="H600" s="500"/>
      <c r="I600" s="498"/>
      <c r="J600" s="504"/>
      <c r="K600" s="505"/>
      <c r="L600" s="506"/>
      <c r="M600" s="504"/>
      <c r="N600" s="505"/>
      <c r="O600" s="506"/>
      <c r="P600" s="504"/>
      <c r="Q600" s="505"/>
      <c r="R600" s="506"/>
      <c r="S600" s="504"/>
      <c r="T600" s="505"/>
      <c r="U600" s="506"/>
      <c r="V600" s="504"/>
      <c r="W600" s="505"/>
      <c r="X600" s="506"/>
      <c r="Y600" s="504"/>
      <c r="Z600" s="505"/>
      <c r="AA600" s="506"/>
      <c r="AB600" s="488"/>
    </row>
    <row r="601" spans="1:28" ht="15" thickBot="1">
      <c r="A601" s="510"/>
      <c r="B601" s="511"/>
      <c r="C601" s="511"/>
      <c r="D601" s="512"/>
      <c r="E601" s="513">
        <f>SUM(E599)</f>
        <v>1</v>
      </c>
      <c r="F601" s="514"/>
      <c r="G601" s="515">
        <f>SUM(G599)</f>
        <v>0</v>
      </c>
      <c r="H601" s="513"/>
      <c r="I601" s="514"/>
      <c r="J601" s="515">
        <f>SUM((J599+M599+P599)/3)</f>
        <v>0</v>
      </c>
      <c r="K601" s="513"/>
      <c r="L601" s="513"/>
      <c r="M601" s="513"/>
      <c r="N601" s="513"/>
      <c r="O601" s="513"/>
      <c r="P601" s="513"/>
      <c r="Q601" s="513"/>
      <c r="R601" s="514"/>
      <c r="S601" s="515">
        <f>SUM(((S599*3)+V599+Y599)/5)</f>
        <v>0</v>
      </c>
      <c r="T601" s="513"/>
      <c r="U601" s="513"/>
      <c r="V601" s="513"/>
      <c r="W601" s="513"/>
      <c r="X601" s="513"/>
      <c r="Y601" s="513"/>
      <c r="Z601" s="513"/>
      <c r="AA601" s="542"/>
      <c r="AB601" s="489"/>
    </row>
    <row r="602" spans="1:28" ht="15" thickBot="1">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row>
    <row r="603" spans="1:28" ht="15" thickBot="1">
      <c r="A603" s="544" t="str">
        <f>T(A539)</f>
        <v/>
      </c>
      <c r="B603" s="544"/>
      <c r="C603" s="544"/>
      <c r="D603" s="545"/>
      <c r="E603" s="478" t="s">
        <v>5</v>
      </c>
      <c r="F603" s="479"/>
      <c r="G603" s="478" t="s">
        <v>159</v>
      </c>
      <c r="H603" s="482"/>
      <c r="I603" s="479"/>
      <c r="J603" s="484" t="s">
        <v>7</v>
      </c>
      <c r="K603" s="485"/>
      <c r="L603" s="485"/>
      <c r="M603" s="485"/>
      <c r="N603" s="485"/>
      <c r="O603" s="485"/>
      <c r="P603" s="485"/>
      <c r="Q603" s="485"/>
      <c r="R603" s="486"/>
      <c r="S603" s="484" t="s">
        <v>9</v>
      </c>
      <c r="T603" s="485"/>
      <c r="U603" s="485"/>
      <c r="V603" s="485"/>
      <c r="W603" s="485"/>
      <c r="X603" s="485"/>
      <c r="Y603" s="485"/>
      <c r="Z603" s="485"/>
      <c r="AA603" s="541"/>
      <c r="AB603" s="487">
        <f>SUM(((((J607+S607)/2)*G607)*E607))</f>
        <v>0</v>
      </c>
    </row>
    <row r="604" spans="1:28" ht="15.6">
      <c r="A604" s="516" t="str">
        <f>T(A566)</f>
        <v xml:space="preserve">Weapon of Mass Destruction </v>
      </c>
      <c r="B604" s="517"/>
      <c r="C604" s="517"/>
      <c r="D604" s="518"/>
      <c r="E604" s="480"/>
      <c r="F604" s="481"/>
      <c r="G604" s="480"/>
      <c r="H604" s="483"/>
      <c r="I604" s="481"/>
      <c r="J604" s="490" t="s">
        <v>163</v>
      </c>
      <c r="K604" s="491"/>
      <c r="L604" s="492"/>
      <c r="M604" s="490" t="s">
        <v>165</v>
      </c>
      <c r="N604" s="491"/>
      <c r="O604" s="492"/>
      <c r="P604" s="490" t="s">
        <v>167</v>
      </c>
      <c r="Q604" s="491"/>
      <c r="R604" s="492"/>
      <c r="S604" s="490" t="s">
        <v>213</v>
      </c>
      <c r="T604" s="491"/>
      <c r="U604" s="492"/>
      <c r="V604" s="490" t="s">
        <v>219</v>
      </c>
      <c r="W604" s="491"/>
      <c r="X604" s="492"/>
      <c r="Y604" s="490" t="s">
        <v>225</v>
      </c>
      <c r="Z604" s="491"/>
      <c r="AA604" s="540"/>
      <c r="AB604" s="488"/>
    </row>
    <row r="605" spans="1:28">
      <c r="A605" s="493" t="str">
        <f>T(A541)</f>
        <v/>
      </c>
      <c r="B605" s="494"/>
      <c r="C605" s="96" t="str">
        <f>T(C541)</f>
        <v>AA</v>
      </c>
      <c r="D605" s="99">
        <f>SUM(D541)</f>
        <v>7</v>
      </c>
      <c r="E605" s="495">
        <v>1</v>
      </c>
      <c r="F605" s="496"/>
      <c r="G605" s="495">
        <f>SUM(G541)</f>
        <v>0</v>
      </c>
      <c r="H605" s="499"/>
      <c r="I605" s="496"/>
      <c r="J605" s="501">
        <v>0</v>
      </c>
      <c r="K605" s="502"/>
      <c r="L605" s="503"/>
      <c r="M605" s="501">
        <v>0</v>
      </c>
      <c r="N605" s="502"/>
      <c r="O605" s="503"/>
      <c r="P605" s="501">
        <v>0</v>
      </c>
      <c r="Q605" s="502"/>
      <c r="R605" s="503"/>
      <c r="S605" s="501">
        <v>0</v>
      </c>
      <c r="T605" s="502"/>
      <c r="U605" s="503"/>
      <c r="V605" s="501">
        <v>0</v>
      </c>
      <c r="W605" s="502"/>
      <c r="X605" s="503"/>
      <c r="Y605" s="501">
        <v>0</v>
      </c>
      <c r="Z605" s="502"/>
      <c r="AA605" s="503"/>
      <c r="AB605" s="488"/>
    </row>
    <row r="606" spans="1:28">
      <c r="A606" s="507" t="str">
        <f>T(A542)</f>
        <v/>
      </c>
      <c r="B606" s="508"/>
      <c r="C606" s="508"/>
      <c r="D606" s="509"/>
      <c r="E606" s="497"/>
      <c r="F606" s="498"/>
      <c r="G606" s="497"/>
      <c r="H606" s="500"/>
      <c r="I606" s="498"/>
      <c r="J606" s="504"/>
      <c r="K606" s="505"/>
      <c r="L606" s="506"/>
      <c r="M606" s="504"/>
      <c r="N606" s="505"/>
      <c r="O606" s="506"/>
      <c r="P606" s="504"/>
      <c r="Q606" s="505"/>
      <c r="R606" s="506"/>
      <c r="S606" s="504"/>
      <c r="T606" s="505"/>
      <c r="U606" s="506"/>
      <c r="V606" s="504"/>
      <c r="W606" s="505"/>
      <c r="X606" s="506"/>
      <c r="Y606" s="504"/>
      <c r="Z606" s="505"/>
      <c r="AA606" s="506"/>
      <c r="AB606" s="488"/>
    </row>
    <row r="607" spans="1:28" ht="15" thickBot="1">
      <c r="A607" s="510"/>
      <c r="B607" s="511"/>
      <c r="C607" s="511"/>
      <c r="D607" s="512"/>
      <c r="E607" s="513">
        <f>SUM(E605)</f>
        <v>1</v>
      </c>
      <c r="F607" s="514"/>
      <c r="G607" s="515">
        <f>SUM(G605)</f>
        <v>0</v>
      </c>
      <c r="H607" s="513"/>
      <c r="I607" s="514"/>
      <c r="J607" s="515">
        <f>SUM((J605+M605+P605)/3)</f>
        <v>0</v>
      </c>
      <c r="K607" s="513"/>
      <c r="L607" s="513"/>
      <c r="M607" s="513"/>
      <c r="N607" s="513"/>
      <c r="O607" s="513"/>
      <c r="P607" s="513"/>
      <c r="Q607" s="513"/>
      <c r="R607" s="514"/>
      <c r="S607" s="515">
        <f>SUM(((S605*3)+V605+Y605)/5)</f>
        <v>0</v>
      </c>
      <c r="T607" s="513"/>
      <c r="U607" s="513"/>
      <c r="V607" s="513"/>
      <c r="W607" s="513"/>
      <c r="X607" s="513"/>
      <c r="Y607" s="513"/>
      <c r="Z607" s="513"/>
      <c r="AA607" s="542"/>
      <c r="AB607" s="489"/>
    </row>
    <row r="608" spans="1:28" ht="15" thickBot="1">
      <c r="J608" s="100"/>
      <c r="K608" s="100"/>
      <c r="L608" s="100"/>
      <c r="M608" s="100"/>
      <c r="N608" s="100"/>
      <c r="O608" s="100"/>
      <c r="P608" s="100"/>
      <c r="Q608" s="100"/>
      <c r="R608" s="100"/>
      <c r="S608" s="100"/>
      <c r="T608" s="100"/>
      <c r="U608" s="100"/>
      <c r="V608" s="100"/>
      <c r="W608" s="100"/>
      <c r="X608" s="100"/>
      <c r="Y608" s="100"/>
      <c r="Z608" s="100"/>
      <c r="AA608" s="100"/>
    </row>
    <row r="609" spans="1:28" ht="15" thickBot="1">
      <c r="A609" s="544" t="str">
        <f>T(A545)</f>
        <v/>
      </c>
      <c r="B609" s="544"/>
      <c r="C609" s="544"/>
      <c r="D609" s="545"/>
      <c r="E609" s="478" t="s">
        <v>5</v>
      </c>
      <c r="F609" s="479"/>
      <c r="G609" s="478" t="s">
        <v>159</v>
      </c>
      <c r="H609" s="482"/>
      <c r="I609" s="479"/>
      <c r="J609" s="484" t="s">
        <v>7</v>
      </c>
      <c r="K609" s="485"/>
      <c r="L609" s="485"/>
      <c r="M609" s="485"/>
      <c r="N609" s="485"/>
      <c r="O609" s="485"/>
      <c r="P609" s="485"/>
      <c r="Q609" s="485"/>
      <c r="R609" s="486"/>
      <c r="S609" s="484" t="s">
        <v>9</v>
      </c>
      <c r="T609" s="485"/>
      <c r="U609" s="485"/>
      <c r="V609" s="485"/>
      <c r="W609" s="485"/>
      <c r="X609" s="485"/>
      <c r="Y609" s="485"/>
      <c r="Z609" s="485"/>
      <c r="AA609" s="541"/>
      <c r="AB609" s="487">
        <f>SUM(((((J613+S613)/2)*G613)*E613))</f>
        <v>0</v>
      </c>
    </row>
    <row r="610" spans="1:28" ht="15.6">
      <c r="A610" s="516" t="str">
        <f>T(A566)</f>
        <v xml:space="preserve">Weapon of Mass Destruction </v>
      </c>
      <c r="B610" s="517"/>
      <c r="C610" s="517"/>
      <c r="D610" s="518"/>
      <c r="E610" s="480"/>
      <c r="F610" s="481"/>
      <c r="G610" s="480"/>
      <c r="H610" s="483"/>
      <c r="I610" s="481"/>
      <c r="J610" s="490" t="s">
        <v>163</v>
      </c>
      <c r="K610" s="491"/>
      <c r="L610" s="492"/>
      <c r="M610" s="490" t="s">
        <v>165</v>
      </c>
      <c r="N610" s="491"/>
      <c r="O610" s="492"/>
      <c r="P610" s="490" t="s">
        <v>167</v>
      </c>
      <c r="Q610" s="491"/>
      <c r="R610" s="492"/>
      <c r="S610" s="490" t="s">
        <v>213</v>
      </c>
      <c r="T610" s="491"/>
      <c r="U610" s="492"/>
      <c r="V610" s="490" t="s">
        <v>219</v>
      </c>
      <c r="W610" s="491"/>
      <c r="X610" s="492"/>
      <c r="Y610" s="490" t="s">
        <v>225</v>
      </c>
      <c r="Z610" s="491"/>
      <c r="AA610" s="540"/>
      <c r="AB610" s="488"/>
    </row>
    <row r="611" spans="1:28">
      <c r="A611" s="493" t="str">
        <f>T(A547)</f>
        <v/>
      </c>
      <c r="B611" s="494"/>
      <c r="C611" s="96" t="str">
        <f>T(C547)</f>
        <v>AA</v>
      </c>
      <c r="D611" s="99">
        <f>SUM(D547)</f>
        <v>8</v>
      </c>
      <c r="E611" s="495">
        <v>1</v>
      </c>
      <c r="F611" s="496"/>
      <c r="G611" s="495">
        <f>SUM(G547)</f>
        <v>0</v>
      </c>
      <c r="H611" s="499"/>
      <c r="I611" s="496"/>
      <c r="J611" s="501">
        <v>0</v>
      </c>
      <c r="K611" s="502"/>
      <c r="L611" s="503"/>
      <c r="M611" s="501">
        <v>0</v>
      </c>
      <c r="N611" s="502"/>
      <c r="O611" s="503"/>
      <c r="P611" s="501">
        <v>0</v>
      </c>
      <c r="Q611" s="502"/>
      <c r="R611" s="503"/>
      <c r="S611" s="501">
        <v>0</v>
      </c>
      <c r="T611" s="502"/>
      <c r="U611" s="503"/>
      <c r="V611" s="501">
        <v>0</v>
      </c>
      <c r="W611" s="502"/>
      <c r="X611" s="503"/>
      <c r="Y611" s="501">
        <v>0</v>
      </c>
      <c r="Z611" s="502"/>
      <c r="AA611" s="503"/>
      <c r="AB611" s="488"/>
    </row>
    <row r="612" spans="1:28">
      <c r="A612" s="507" t="str">
        <f>T(A548)</f>
        <v/>
      </c>
      <c r="B612" s="508"/>
      <c r="C612" s="508"/>
      <c r="D612" s="509"/>
      <c r="E612" s="497"/>
      <c r="F612" s="498"/>
      <c r="G612" s="497"/>
      <c r="H612" s="500"/>
      <c r="I612" s="498"/>
      <c r="J612" s="504"/>
      <c r="K612" s="505"/>
      <c r="L612" s="506"/>
      <c r="M612" s="504"/>
      <c r="N612" s="505"/>
      <c r="O612" s="506"/>
      <c r="P612" s="504"/>
      <c r="Q612" s="505"/>
      <c r="R612" s="506"/>
      <c r="S612" s="504"/>
      <c r="T612" s="505"/>
      <c r="U612" s="506"/>
      <c r="V612" s="504"/>
      <c r="W612" s="505"/>
      <c r="X612" s="506"/>
      <c r="Y612" s="504"/>
      <c r="Z612" s="505"/>
      <c r="AA612" s="506"/>
      <c r="AB612" s="488"/>
    </row>
    <row r="613" spans="1:28" ht="15" thickBot="1">
      <c r="A613" s="510"/>
      <c r="B613" s="511"/>
      <c r="C613" s="511"/>
      <c r="D613" s="512"/>
      <c r="E613" s="513">
        <f>SUM(E611)</f>
        <v>1</v>
      </c>
      <c r="F613" s="514"/>
      <c r="G613" s="515">
        <f>SUM(G611)</f>
        <v>0</v>
      </c>
      <c r="H613" s="513"/>
      <c r="I613" s="514"/>
      <c r="J613" s="515">
        <f>SUM((J611+M611+P611)/3)</f>
        <v>0</v>
      </c>
      <c r="K613" s="513"/>
      <c r="L613" s="513"/>
      <c r="M613" s="513"/>
      <c r="N613" s="513"/>
      <c r="O613" s="513"/>
      <c r="P613" s="513"/>
      <c r="Q613" s="513"/>
      <c r="R613" s="514"/>
      <c r="S613" s="515">
        <f>SUM(((S611*3)+V611+Y611)/5)</f>
        <v>0</v>
      </c>
      <c r="T613" s="513"/>
      <c r="U613" s="513"/>
      <c r="V613" s="513"/>
      <c r="W613" s="513"/>
      <c r="X613" s="513"/>
      <c r="Y613" s="513"/>
      <c r="Z613" s="513"/>
      <c r="AA613" s="542"/>
      <c r="AB613" s="489"/>
    </row>
    <row r="614" spans="1:28" ht="15" thickBot="1">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row>
    <row r="615" spans="1:28" ht="15" thickBot="1">
      <c r="A615" s="544" t="str">
        <f>T(A551)</f>
        <v/>
      </c>
      <c r="B615" s="544"/>
      <c r="C615" s="544"/>
      <c r="D615" s="545"/>
      <c r="E615" s="478" t="s">
        <v>5</v>
      </c>
      <c r="F615" s="479"/>
      <c r="G615" s="478" t="s">
        <v>159</v>
      </c>
      <c r="H615" s="482"/>
      <c r="I615" s="479"/>
      <c r="J615" s="484" t="s">
        <v>7</v>
      </c>
      <c r="K615" s="485"/>
      <c r="L615" s="485"/>
      <c r="M615" s="485"/>
      <c r="N615" s="485"/>
      <c r="O615" s="485"/>
      <c r="P615" s="485"/>
      <c r="Q615" s="485"/>
      <c r="R615" s="486"/>
      <c r="S615" s="484" t="s">
        <v>9</v>
      </c>
      <c r="T615" s="485"/>
      <c r="U615" s="485"/>
      <c r="V615" s="485"/>
      <c r="W615" s="485"/>
      <c r="X615" s="485"/>
      <c r="Y615" s="485"/>
      <c r="Z615" s="485"/>
      <c r="AA615" s="541"/>
      <c r="AB615" s="487">
        <f>SUM(((((J619+S619)/2)*G619)*E619))</f>
        <v>0</v>
      </c>
    </row>
    <row r="616" spans="1:28" ht="15.6">
      <c r="A616" s="516" t="str">
        <f>T(A566)</f>
        <v xml:space="preserve">Weapon of Mass Destruction </v>
      </c>
      <c r="B616" s="517"/>
      <c r="C616" s="517"/>
      <c r="D616" s="518"/>
      <c r="E616" s="480"/>
      <c r="F616" s="481"/>
      <c r="G616" s="480"/>
      <c r="H616" s="483"/>
      <c r="I616" s="481"/>
      <c r="J616" s="490" t="s">
        <v>163</v>
      </c>
      <c r="K616" s="491"/>
      <c r="L616" s="492"/>
      <c r="M616" s="490" t="s">
        <v>165</v>
      </c>
      <c r="N616" s="491"/>
      <c r="O616" s="492"/>
      <c r="P616" s="490" t="s">
        <v>167</v>
      </c>
      <c r="Q616" s="491"/>
      <c r="R616" s="492"/>
      <c r="S616" s="490" t="s">
        <v>213</v>
      </c>
      <c r="T616" s="491"/>
      <c r="U616" s="492"/>
      <c r="V616" s="490" t="s">
        <v>219</v>
      </c>
      <c r="W616" s="491"/>
      <c r="X616" s="492"/>
      <c r="Y616" s="490" t="s">
        <v>225</v>
      </c>
      <c r="Z616" s="491"/>
      <c r="AA616" s="540"/>
      <c r="AB616" s="488"/>
    </row>
    <row r="617" spans="1:28">
      <c r="A617" s="493" t="str">
        <f>T(A553)</f>
        <v/>
      </c>
      <c r="B617" s="494"/>
      <c r="C617" s="96" t="str">
        <f>T(C553)</f>
        <v>AA</v>
      </c>
      <c r="D617" s="99">
        <f>SUM(D553)</f>
        <v>9</v>
      </c>
      <c r="E617" s="495">
        <v>1</v>
      </c>
      <c r="F617" s="496"/>
      <c r="G617" s="495">
        <f>SUM(G553)</f>
        <v>0</v>
      </c>
      <c r="H617" s="499"/>
      <c r="I617" s="496"/>
      <c r="J617" s="501">
        <v>0</v>
      </c>
      <c r="K617" s="502"/>
      <c r="L617" s="503"/>
      <c r="M617" s="501">
        <v>0</v>
      </c>
      <c r="N617" s="502"/>
      <c r="O617" s="503"/>
      <c r="P617" s="501">
        <v>0</v>
      </c>
      <c r="Q617" s="502"/>
      <c r="R617" s="503"/>
      <c r="S617" s="501">
        <v>0</v>
      </c>
      <c r="T617" s="502"/>
      <c r="U617" s="503"/>
      <c r="V617" s="501">
        <v>0</v>
      </c>
      <c r="W617" s="502"/>
      <c r="X617" s="503"/>
      <c r="Y617" s="501">
        <v>0</v>
      </c>
      <c r="Z617" s="502"/>
      <c r="AA617" s="503"/>
      <c r="AB617" s="488"/>
    </row>
    <row r="618" spans="1:28">
      <c r="A618" s="507" t="str">
        <f>T(A554)</f>
        <v/>
      </c>
      <c r="B618" s="508"/>
      <c r="C618" s="508"/>
      <c r="D618" s="509"/>
      <c r="E618" s="497"/>
      <c r="F618" s="498"/>
      <c r="G618" s="497"/>
      <c r="H618" s="500"/>
      <c r="I618" s="498"/>
      <c r="J618" s="504"/>
      <c r="K618" s="505"/>
      <c r="L618" s="506"/>
      <c r="M618" s="504"/>
      <c r="N618" s="505"/>
      <c r="O618" s="506"/>
      <c r="P618" s="504"/>
      <c r="Q618" s="505"/>
      <c r="R618" s="506"/>
      <c r="S618" s="504"/>
      <c r="T618" s="505"/>
      <c r="U618" s="506"/>
      <c r="V618" s="504"/>
      <c r="W618" s="505"/>
      <c r="X618" s="506"/>
      <c r="Y618" s="504"/>
      <c r="Z618" s="505"/>
      <c r="AA618" s="506"/>
      <c r="AB618" s="488"/>
    </row>
    <row r="619" spans="1:28" ht="15" thickBot="1">
      <c r="A619" s="510"/>
      <c r="B619" s="511"/>
      <c r="C619" s="511"/>
      <c r="D619" s="512"/>
      <c r="E619" s="513">
        <f>SUM(E617)</f>
        <v>1</v>
      </c>
      <c r="F619" s="514"/>
      <c r="G619" s="515">
        <f>SUM(G617)</f>
        <v>0</v>
      </c>
      <c r="H619" s="513"/>
      <c r="I619" s="514"/>
      <c r="J619" s="515">
        <f>SUM((J617+M617+P617)/3)</f>
        <v>0</v>
      </c>
      <c r="K619" s="513"/>
      <c r="L619" s="513"/>
      <c r="M619" s="513"/>
      <c r="N619" s="513"/>
      <c r="O619" s="513"/>
      <c r="P619" s="513"/>
      <c r="Q619" s="513"/>
      <c r="R619" s="514"/>
      <c r="S619" s="515">
        <f>SUM(((S617*3)+V617+Y617)/5)</f>
        <v>0</v>
      </c>
      <c r="T619" s="513"/>
      <c r="U619" s="513"/>
      <c r="V619" s="513"/>
      <c r="W619" s="513"/>
      <c r="X619" s="513"/>
      <c r="Y619" s="513"/>
      <c r="Z619" s="513"/>
      <c r="AA619" s="542"/>
      <c r="AB619" s="489"/>
    </row>
    <row r="620" spans="1:28" ht="15" thickBot="1">
      <c r="J620" s="100"/>
      <c r="K620" s="100"/>
      <c r="L620" s="100"/>
      <c r="M620" s="100"/>
      <c r="N620" s="100"/>
      <c r="O620" s="100"/>
      <c r="P620" s="100"/>
      <c r="Q620" s="100"/>
      <c r="R620" s="100"/>
      <c r="S620" s="100"/>
      <c r="T620" s="100"/>
      <c r="U620" s="100"/>
      <c r="V620" s="100"/>
      <c r="W620" s="100"/>
      <c r="X620" s="100"/>
      <c r="Y620" s="100"/>
      <c r="Z620" s="100"/>
      <c r="AA620" s="100"/>
    </row>
    <row r="621" spans="1:28" ht="15" thickBot="1">
      <c r="A621" s="544" t="str">
        <f>T(A557)</f>
        <v/>
      </c>
      <c r="B621" s="544"/>
      <c r="C621" s="544"/>
      <c r="D621" s="545"/>
      <c r="E621" s="478" t="s">
        <v>5</v>
      </c>
      <c r="F621" s="479"/>
      <c r="G621" s="478" t="s">
        <v>159</v>
      </c>
      <c r="H621" s="482"/>
      <c r="I621" s="479"/>
      <c r="J621" s="484" t="s">
        <v>7</v>
      </c>
      <c r="K621" s="485"/>
      <c r="L621" s="485"/>
      <c r="M621" s="485"/>
      <c r="N621" s="485"/>
      <c r="O621" s="485"/>
      <c r="P621" s="485"/>
      <c r="Q621" s="485"/>
      <c r="R621" s="486"/>
      <c r="S621" s="484" t="s">
        <v>9</v>
      </c>
      <c r="T621" s="485"/>
      <c r="U621" s="485"/>
      <c r="V621" s="485"/>
      <c r="W621" s="485"/>
      <c r="X621" s="485"/>
      <c r="Y621" s="485"/>
      <c r="Z621" s="485"/>
      <c r="AA621" s="541"/>
      <c r="AB621" s="487">
        <f>SUM(((((J625+S625)/2)*G625)*E625))</f>
        <v>0</v>
      </c>
    </row>
    <row r="622" spans="1:28" ht="15.6">
      <c r="A622" s="516" t="str">
        <f>T(A566)</f>
        <v xml:space="preserve">Weapon of Mass Destruction </v>
      </c>
      <c r="B622" s="517"/>
      <c r="C622" s="517"/>
      <c r="D622" s="518"/>
      <c r="E622" s="480"/>
      <c r="F622" s="481"/>
      <c r="G622" s="480"/>
      <c r="H622" s="483"/>
      <c r="I622" s="481"/>
      <c r="J622" s="490" t="s">
        <v>163</v>
      </c>
      <c r="K622" s="491"/>
      <c r="L622" s="492"/>
      <c r="M622" s="490" t="s">
        <v>165</v>
      </c>
      <c r="N622" s="491"/>
      <c r="O622" s="492"/>
      <c r="P622" s="490" t="s">
        <v>167</v>
      </c>
      <c r="Q622" s="491"/>
      <c r="R622" s="492"/>
      <c r="S622" s="490" t="s">
        <v>213</v>
      </c>
      <c r="T622" s="491"/>
      <c r="U622" s="492"/>
      <c r="V622" s="490" t="s">
        <v>219</v>
      </c>
      <c r="W622" s="491"/>
      <c r="X622" s="492"/>
      <c r="Y622" s="490" t="s">
        <v>225</v>
      </c>
      <c r="Z622" s="491"/>
      <c r="AA622" s="540"/>
      <c r="AB622" s="488"/>
    </row>
    <row r="623" spans="1:28">
      <c r="A623" s="493" t="str">
        <f>T(A559)</f>
        <v/>
      </c>
      <c r="B623" s="494"/>
      <c r="C623" s="96" t="str">
        <f>T(C559)</f>
        <v>AA</v>
      </c>
      <c r="D623" s="99">
        <f>SUM(D559)</f>
        <v>10</v>
      </c>
      <c r="E623" s="495">
        <v>1</v>
      </c>
      <c r="F623" s="496"/>
      <c r="G623" s="495">
        <f>SUM(G559)</f>
        <v>0</v>
      </c>
      <c r="H623" s="499"/>
      <c r="I623" s="496"/>
      <c r="J623" s="501">
        <v>0</v>
      </c>
      <c r="K623" s="502"/>
      <c r="L623" s="503"/>
      <c r="M623" s="501">
        <v>0</v>
      </c>
      <c r="N623" s="502"/>
      <c r="O623" s="503"/>
      <c r="P623" s="501">
        <v>0</v>
      </c>
      <c r="Q623" s="502"/>
      <c r="R623" s="503"/>
      <c r="S623" s="501">
        <v>0</v>
      </c>
      <c r="T623" s="502"/>
      <c r="U623" s="503"/>
      <c r="V623" s="501">
        <v>0</v>
      </c>
      <c r="W623" s="502"/>
      <c r="X623" s="503"/>
      <c r="Y623" s="501">
        <v>0</v>
      </c>
      <c r="Z623" s="502"/>
      <c r="AA623" s="503"/>
      <c r="AB623" s="488"/>
    </row>
    <row r="624" spans="1:28">
      <c r="A624" s="507" t="str">
        <f>T(A560)</f>
        <v/>
      </c>
      <c r="B624" s="508"/>
      <c r="C624" s="508"/>
      <c r="D624" s="509"/>
      <c r="E624" s="497"/>
      <c r="F624" s="498"/>
      <c r="G624" s="497"/>
      <c r="H624" s="500"/>
      <c r="I624" s="498"/>
      <c r="J624" s="504"/>
      <c r="K624" s="505"/>
      <c r="L624" s="506"/>
      <c r="M624" s="504"/>
      <c r="N624" s="505"/>
      <c r="O624" s="506"/>
      <c r="P624" s="504"/>
      <c r="Q624" s="505"/>
      <c r="R624" s="506"/>
      <c r="S624" s="504"/>
      <c r="T624" s="505"/>
      <c r="U624" s="506"/>
      <c r="V624" s="504"/>
      <c r="W624" s="505"/>
      <c r="X624" s="506"/>
      <c r="Y624" s="504"/>
      <c r="Z624" s="505"/>
      <c r="AA624" s="506"/>
      <c r="AB624" s="488"/>
    </row>
    <row r="625" spans="1:28" ht="15" thickBot="1">
      <c r="A625" s="510"/>
      <c r="B625" s="511"/>
      <c r="C625" s="511"/>
      <c r="D625" s="512"/>
      <c r="E625" s="513">
        <f>SUM(E623)</f>
        <v>1</v>
      </c>
      <c r="F625" s="514"/>
      <c r="G625" s="515">
        <f>SUM(G623)</f>
        <v>0</v>
      </c>
      <c r="H625" s="513"/>
      <c r="I625" s="514"/>
      <c r="J625" s="515">
        <f>SUM((J623+M623+P623)/3)</f>
        <v>0</v>
      </c>
      <c r="K625" s="513"/>
      <c r="L625" s="513"/>
      <c r="M625" s="513"/>
      <c r="N625" s="513"/>
      <c r="O625" s="513"/>
      <c r="P625" s="513"/>
      <c r="Q625" s="513"/>
      <c r="R625" s="514"/>
      <c r="S625" s="515">
        <f>SUM(((S623*3)+V623+Y623)/5)</f>
        <v>0</v>
      </c>
      <c r="T625" s="513"/>
      <c r="U625" s="513"/>
      <c r="V625" s="513"/>
      <c r="W625" s="513"/>
      <c r="X625" s="513"/>
      <c r="Y625" s="513"/>
      <c r="Z625" s="513"/>
      <c r="AA625" s="542"/>
      <c r="AB625" s="489"/>
    </row>
    <row r="626" spans="1:28" ht="15" thickBot="1"/>
    <row r="627" spans="1:28" ht="20.25" customHeight="1" thickBot="1">
      <c r="A627" s="537" t="s">
        <v>1</v>
      </c>
      <c r="B627" s="538"/>
      <c r="C627" s="538"/>
      <c r="D627" s="538"/>
      <c r="E627" s="538"/>
      <c r="F627" s="538"/>
      <c r="G627" s="538"/>
      <c r="H627" s="538"/>
      <c r="I627" s="538"/>
      <c r="J627" s="538"/>
      <c r="K627" s="538"/>
      <c r="L627" s="538"/>
      <c r="M627" s="538"/>
      <c r="N627" s="538"/>
      <c r="O627" s="538"/>
      <c r="P627" s="538"/>
      <c r="Q627" s="538"/>
      <c r="R627" s="538"/>
      <c r="S627" s="538"/>
      <c r="T627" s="538"/>
      <c r="U627" s="538"/>
      <c r="V627" s="538"/>
      <c r="W627" s="538"/>
      <c r="X627" s="538"/>
      <c r="Y627" s="538"/>
      <c r="Z627" s="538"/>
      <c r="AA627" s="538"/>
      <c r="AB627" s="539"/>
    </row>
    <row r="628" spans="1:28" ht="20.25" customHeight="1">
      <c r="A628" s="527" t="s">
        <v>266</v>
      </c>
      <c r="B628" s="528"/>
      <c r="C628" s="528"/>
      <c r="D628" s="528"/>
      <c r="E628" s="528"/>
      <c r="F628" s="528"/>
      <c r="G628" s="528"/>
      <c r="H628" s="528"/>
      <c r="I628" s="528"/>
      <c r="J628" s="528"/>
      <c r="K628" s="528"/>
      <c r="L628" s="528"/>
      <c r="M628" s="528"/>
      <c r="N628" s="528"/>
      <c r="O628" s="528"/>
      <c r="P628" s="528"/>
      <c r="Q628" s="528"/>
      <c r="R628" s="528"/>
      <c r="S628" s="528"/>
      <c r="T628" s="528"/>
      <c r="U628" s="528"/>
      <c r="V628" s="528"/>
      <c r="W628" s="528"/>
      <c r="X628" s="528"/>
      <c r="Y628" s="528"/>
      <c r="Z628" s="528"/>
      <c r="AA628" s="528"/>
      <c r="AB628" s="529"/>
    </row>
    <row r="629" spans="1:28" ht="20.25" customHeight="1" thickBot="1">
      <c r="A629" s="533"/>
      <c r="B629" s="534"/>
      <c r="C629" s="534"/>
      <c r="D629" s="534"/>
      <c r="E629" s="534"/>
      <c r="F629" s="534"/>
      <c r="G629" s="534"/>
      <c r="H629" s="534"/>
      <c r="I629" s="534"/>
      <c r="J629" s="534"/>
      <c r="K629" s="534"/>
      <c r="L629" s="534"/>
      <c r="M629" s="534"/>
      <c r="N629" s="534"/>
      <c r="O629" s="534"/>
      <c r="P629" s="534"/>
      <c r="Q629" s="534"/>
      <c r="R629" s="534"/>
      <c r="S629" s="534"/>
      <c r="T629" s="534"/>
      <c r="U629" s="534"/>
      <c r="V629" s="534"/>
      <c r="W629" s="534"/>
      <c r="X629" s="534"/>
      <c r="Y629" s="534"/>
      <c r="Z629" s="534"/>
      <c r="AA629" s="534"/>
      <c r="AB629" s="535"/>
    </row>
  </sheetData>
  <sheetProtection algorithmName="SHA-512" hashValue="rkUKUcGdhf2+kzWk/ClvobQ0lRftBeJvlo5+VtpqEq9naKZsIq3Yt/Fs50pdDrc8Zn/aBjnfg2hbTFrqX9rEkg==" saltValue="IcsnzwnA91QtJuR45aNiiA==" spinCount="100000" sheet="1"/>
  <mergeCells count="2717">
    <mergeCell ref="A11:D11"/>
    <mergeCell ref="AB17:AB21"/>
    <mergeCell ref="J18:L18"/>
    <mergeCell ref="M18:O18"/>
    <mergeCell ref="P18:R18"/>
    <mergeCell ref="S18:U18"/>
    <mergeCell ref="Y25:AA26"/>
    <mergeCell ref="A26:D27"/>
    <mergeCell ref="A2:AB4"/>
    <mergeCell ref="A5:AB5"/>
    <mergeCell ref="A7:AB8"/>
    <mergeCell ref="A10:AB10"/>
    <mergeCell ref="E11:F12"/>
    <mergeCell ref="G11:I12"/>
    <mergeCell ref="J11:R11"/>
    <mergeCell ref="S11:AA11"/>
    <mergeCell ref="AB11:AB15"/>
    <mergeCell ref="S13:U14"/>
    <mergeCell ref="V13:X14"/>
    <mergeCell ref="Y13:AA14"/>
    <mergeCell ref="A14:D15"/>
    <mergeCell ref="E15:F15"/>
    <mergeCell ref="G15:I15"/>
    <mergeCell ref="J15:R15"/>
    <mergeCell ref="S15:AA15"/>
    <mergeCell ref="A13:B13"/>
    <mergeCell ref="E13:F14"/>
    <mergeCell ref="G13:I14"/>
    <mergeCell ref="J13:L14"/>
    <mergeCell ref="M13:O14"/>
    <mergeCell ref="P13:R14"/>
    <mergeCell ref="J12:L12"/>
    <mergeCell ref="M12:O12"/>
    <mergeCell ref="Y19:AA20"/>
    <mergeCell ref="A20:D21"/>
    <mergeCell ref="E21:F21"/>
    <mergeCell ref="G21:I21"/>
    <mergeCell ref="J21:R21"/>
    <mergeCell ref="S21:AA21"/>
    <mergeCell ref="V18:X18"/>
    <mergeCell ref="Y18:AA18"/>
    <mergeCell ref="A19:B19"/>
    <mergeCell ref="E19:F20"/>
    <mergeCell ref="G19:I20"/>
    <mergeCell ref="J19:L20"/>
    <mergeCell ref="M19:O20"/>
    <mergeCell ref="P19:R20"/>
    <mergeCell ref="S19:U20"/>
    <mergeCell ref="V19:X20"/>
    <mergeCell ref="E17:F18"/>
    <mergeCell ref="G17:I18"/>
    <mergeCell ref="J17:R17"/>
    <mergeCell ref="S17:AA17"/>
    <mergeCell ref="P12:R12"/>
    <mergeCell ref="S12:U12"/>
    <mergeCell ref="V12:X12"/>
    <mergeCell ref="Y12:AA12"/>
    <mergeCell ref="A12:D12"/>
    <mergeCell ref="AB29:AB33"/>
    <mergeCell ref="J30:L30"/>
    <mergeCell ref="M30:O30"/>
    <mergeCell ref="P30:R30"/>
    <mergeCell ref="S30:U30"/>
    <mergeCell ref="Y37:AA38"/>
    <mergeCell ref="A38:D39"/>
    <mergeCell ref="E27:F27"/>
    <mergeCell ref="G27:I27"/>
    <mergeCell ref="J27:R27"/>
    <mergeCell ref="S27:AA27"/>
    <mergeCell ref="V24:X24"/>
    <mergeCell ref="Y24:AA24"/>
    <mergeCell ref="A25:B25"/>
    <mergeCell ref="E25:F26"/>
    <mergeCell ref="G25:I26"/>
    <mergeCell ref="J25:L26"/>
    <mergeCell ref="M25:O26"/>
    <mergeCell ref="P25:R26"/>
    <mergeCell ref="S25:U26"/>
    <mergeCell ref="V25:X26"/>
    <mergeCell ref="E23:F24"/>
    <mergeCell ref="G23:I24"/>
    <mergeCell ref="J23:R23"/>
    <mergeCell ref="S23:AA23"/>
    <mergeCell ref="AB23:AB27"/>
    <mergeCell ref="J24:L24"/>
    <mergeCell ref="M24:O24"/>
    <mergeCell ref="P24:R24"/>
    <mergeCell ref="S24:U24"/>
    <mergeCell ref="Y31:AA32"/>
    <mergeCell ref="A32:D33"/>
    <mergeCell ref="E33:F33"/>
    <mergeCell ref="G33:I33"/>
    <mergeCell ref="J33:R33"/>
    <mergeCell ref="S33:AA33"/>
    <mergeCell ref="V30:X30"/>
    <mergeCell ref="Y30:AA30"/>
    <mergeCell ref="A31:B31"/>
    <mergeCell ref="E31:F32"/>
    <mergeCell ref="G31:I32"/>
    <mergeCell ref="J31:L32"/>
    <mergeCell ref="M31:O32"/>
    <mergeCell ref="P31:R32"/>
    <mergeCell ref="S31:U32"/>
    <mergeCell ref="V31:X32"/>
    <mergeCell ref="E29:F30"/>
    <mergeCell ref="G29:I30"/>
    <mergeCell ref="J29:R29"/>
    <mergeCell ref="S29:AA29"/>
    <mergeCell ref="G37:I38"/>
    <mergeCell ref="J37:L38"/>
    <mergeCell ref="M37:O38"/>
    <mergeCell ref="P37:R38"/>
    <mergeCell ref="S37:U38"/>
    <mergeCell ref="V37:X38"/>
    <mergeCell ref="E35:F36"/>
    <mergeCell ref="G35:I36"/>
    <mergeCell ref="J35:R35"/>
    <mergeCell ref="S35:AA35"/>
    <mergeCell ref="A35:D35"/>
    <mergeCell ref="A36:D36"/>
    <mergeCell ref="AB35:AB39"/>
    <mergeCell ref="J36:L36"/>
    <mergeCell ref="M36:O36"/>
    <mergeCell ref="P36:R36"/>
    <mergeCell ref="S36:U36"/>
    <mergeCell ref="P54:R54"/>
    <mergeCell ref="S54:U54"/>
    <mergeCell ref="Y61:AA62"/>
    <mergeCell ref="A62:D63"/>
    <mergeCell ref="AB47:AB51"/>
    <mergeCell ref="J48:L48"/>
    <mergeCell ref="M48:O48"/>
    <mergeCell ref="P48:R48"/>
    <mergeCell ref="S48:U48"/>
    <mergeCell ref="Y43:AA44"/>
    <mergeCell ref="A44:D45"/>
    <mergeCell ref="E45:F45"/>
    <mergeCell ref="G45:I45"/>
    <mergeCell ref="J45:R45"/>
    <mergeCell ref="S45:AA45"/>
    <mergeCell ref="V42:X42"/>
    <mergeCell ref="Y42:AA42"/>
    <mergeCell ref="A43:B43"/>
    <mergeCell ref="E43:F44"/>
    <mergeCell ref="G43:I44"/>
    <mergeCell ref="J43:L44"/>
    <mergeCell ref="M43:O44"/>
    <mergeCell ref="P43:R44"/>
    <mergeCell ref="S43:U44"/>
    <mergeCell ref="V43:X44"/>
    <mergeCell ref="E41:F42"/>
    <mergeCell ref="G41:I42"/>
    <mergeCell ref="J41:R41"/>
    <mergeCell ref="S41:AA41"/>
    <mergeCell ref="AB41:AB45"/>
    <mergeCell ref="J42:L42"/>
    <mergeCell ref="M42:O42"/>
    <mergeCell ref="E59:F60"/>
    <mergeCell ref="G59:I60"/>
    <mergeCell ref="J59:R59"/>
    <mergeCell ref="S59:AA59"/>
    <mergeCell ref="AB59:AB63"/>
    <mergeCell ref="J60:L60"/>
    <mergeCell ref="M60:O60"/>
    <mergeCell ref="P60:R60"/>
    <mergeCell ref="S60:U60"/>
    <mergeCell ref="Y55:AA56"/>
    <mergeCell ref="A56:D57"/>
    <mergeCell ref="E57:F57"/>
    <mergeCell ref="G57:I57"/>
    <mergeCell ref="J57:R57"/>
    <mergeCell ref="S57:AA57"/>
    <mergeCell ref="V54:X54"/>
    <mergeCell ref="Y54:AA54"/>
    <mergeCell ref="A55:B55"/>
    <mergeCell ref="E55:F56"/>
    <mergeCell ref="G55:I56"/>
    <mergeCell ref="J55:L56"/>
    <mergeCell ref="M55:O56"/>
    <mergeCell ref="P55:R56"/>
    <mergeCell ref="S55:U56"/>
    <mergeCell ref="V55:X56"/>
    <mergeCell ref="E53:F54"/>
    <mergeCell ref="G53:I54"/>
    <mergeCell ref="J53:R53"/>
    <mergeCell ref="S53:AA53"/>
    <mergeCell ref="AB53:AB57"/>
    <mergeCell ref="J54:L54"/>
    <mergeCell ref="M54:O54"/>
    <mergeCell ref="E51:F51"/>
    <mergeCell ref="G51:I51"/>
    <mergeCell ref="J51:R51"/>
    <mergeCell ref="S51:AA51"/>
    <mergeCell ref="V48:X48"/>
    <mergeCell ref="Y48:AA48"/>
    <mergeCell ref="A49:B49"/>
    <mergeCell ref="E49:F50"/>
    <mergeCell ref="M66:O66"/>
    <mergeCell ref="P66:R66"/>
    <mergeCell ref="S66:U66"/>
    <mergeCell ref="V66:X66"/>
    <mergeCell ref="A53:D53"/>
    <mergeCell ref="A54:D54"/>
    <mergeCell ref="A59:D59"/>
    <mergeCell ref="A60:D60"/>
    <mergeCell ref="A65:D65"/>
    <mergeCell ref="E65:F66"/>
    <mergeCell ref="E63:F63"/>
    <mergeCell ref="G63:I63"/>
    <mergeCell ref="J63:R63"/>
    <mergeCell ref="S63:AA63"/>
    <mergeCell ref="V60:X60"/>
    <mergeCell ref="Y60:AA60"/>
    <mergeCell ref="A61:B61"/>
    <mergeCell ref="E61:F62"/>
    <mergeCell ref="G61:I62"/>
    <mergeCell ref="J61:L62"/>
    <mergeCell ref="M61:O62"/>
    <mergeCell ref="P61:R62"/>
    <mergeCell ref="S61:U62"/>
    <mergeCell ref="V61:X62"/>
    <mergeCell ref="A41:D41"/>
    <mergeCell ref="A42:D42"/>
    <mergeCell ref="A47:D47"/>
    <mergeCell ref="A48:D48"/>
    <mergeCell ref="A17:D17"/>
    <mergeCell ref="A18:D18"/>
    <mergeCell ref="A23:D23"/>
    <mergeCell ref="A24:D24"/>
    <mergeCell ref="A29:D29"/>
    <mergeCell ref="A30:D30"/>
    <mergeCell ref="G49:I50"/>
    <mergeCell ref="J49:L50"/>
    <mergeCell ref="M49:O50"/>
    <mergeCell ref="P49:R50"/>
    <mergeCell ref="S49:U50"/>
    <mergeCell ref="V49:X50"/>
    <mergeCell ref="E47:F48"/>
    <mergeCell ref="G47:I48"/>
    <mergeCell ref="J47:R47"/>
    <mergeCell ref="S47:AA47"/>
    <mergeCell ref="P42:R42"/>
    <mergeCell ref="S42:U42"/>
    <mergeCell ref="Y49:AA50"/>
    <mergeCell ref="A50:D51"/>
    <mergeCell ref="E39:F39"/>
    <mergeCell ref="G39:I39"/>
    <mergeCell ref="J39:R39"/>
    <mergeCell ref="S39:AA39"/>
    <mergeCell ref="V36:X36"/>
    <mergeCell ref="Y36:AA36"/>
    <mergeCell ref="A37:B37"/>
    <mergeCell ref="E37:F38"/>
    <mergeCell ref="A380:D380"/>
    <mergeCell ref="E380:F381"/>
    <mergeCell ref="G380:I381"/>
    <mergeCell ref="J380:R380"/>
    <mergeCell ref="S380:AA380"/>
    <mergeCell ref="AB380:AB384"/>
    <mergeCell ref="A381:D381"/>
    <mergeCell ref="J381:L381"/>
    <mergeCell ref="M381:O381"/>
    <mergeCell ref="P381:R381"/>
    <mergeCell ref="A68:D69"/>
    <mergeCell ref="E69:F69"/>
    <mergeCell ref="G69:I69"/>
    <mergeCell ref="J69:R69"/>
    <mergeCell ref="S69:AA69"/>
    <mergeCell ref="A379:AB379"/>
    <mergeCell ref="Y66:AA66"/>
    <mergeCell ref="A67:B67"/>
    <mergeCell ref="E67:F68"/>
    <mergeCell ref="G67:I68"/>
    <mergeCell ref="J67:L68"/>
    <mergeCell ref="M67:O68"/>
    <mergeCell ref="P67:R68"/>
    <mergeCell ref="S67:U68"/>
    <mergeCell ref="V67:X68"/>
    <mergeCell ref="Y67:AA68"/>
    <mergeCell ref="G65:I66"/>
    <mergeCell ref="J65:R65"/>
    <mergeCell ref="S65:AA65"/>
    <mergeCell ref="AB65:AB69"/>
    <mergeCell ref="A66:D66"/>
    <mergeCell ref="J66:L66"/>
    <mergeCell ref="V382:X383"/>
    <mergeCell ref="Y382:AA383"/>
    <mergeCell ref="A383:D384"/>
    <mergeCell ref="E384:F384"/>
    <mergeCell ref="G384:I384"/>
    <mergeCell ref="J384:R384"/>
    <mergeCell ref="S384:AA384"/>
    <mergeCell ref="S381:U381"/>
    <mergeCell ref="V381:X381"/>
    <mergeCell ref="Y381:AA381"/>
    <mergeCell ref="A382:B382"/>
    <mergeCell ref="E382:F383"/>
    <mergeCell ref="G382:I383"/>
    <mergeCell ref="J382:L383"/>
    <mergeCell ref="M382:O383"/>
    <mergeCell ref="P382:R383"/>
    <mergeCell ref="S382:U383"/>
    <mergeCell ref="S387:U387"/>
    <mergeCell ref="V387:X387"/>
    <mergeCell ref="Y387:AA387"/>
    <mergeCell ref="A388:B388"/>
    <mergeCell ref="E388:F389"/>
    <mergeCell ref="G388:I389"/>
    <mergeCell ref="J388:L389"/>
    <mergeCell ref="M388:O389"/>
    <mergeCell ref="P388:R389"/>
    <mergeCell ref="S388:U389"/>
    <mergeCell ref="A386:D386"/>
    <mergeCell ref="E386:F387"/>
    <mergeCell ref="G386:I387"/>
    <mergeCell ref="J386:R386"/>
    <mergeCell ref="S386:AA386"/>
    <mergeCell ref="AB386:AB390"/>
    <mergeCell ref="A387:D387"/>
    <mergeCell ref="J387:L387"/>
    <mergeCell ref="M387:O387"/>
    <mergeCell ref="P387:R387"/>
    <mergeCell ref="A392:D392"/>
    <mergeCell ref="E392:F393"/>
    <mergeCell ref="G392:I393"/>
    <mergeCell ref="J392:R392"/>
    <mergeCell ref="S392:AA392"/>
    <mergeCell ref="AB392:AB396"/>
    <mergeCell ref="A393:D393"/>
    <mergeCell ref="J393:L393"/>
    <mergeCell ref="M393:O393"/>
    <mergeCell ref="P393:R393"/>
    <mergeCell ref="V388:X389"/>
    <mergeCell ref="Y388:AA389"/>
    <mergeCell ref="A389:D390"/>
    <mergeCell ref="E390:F390"/>
    <mergeCell ref="G390:I390"/>
    <mergeCell ref="J390:R390"/>
    <mergeCell ref="S390:AA390"/>
    <mergeCell ref="V394:X395"/>
    <mergeCell ref="Y394:AA395"/>
    <mergeCell ref="A395:D396"/>
    <mergeCell ref="E396:F396"/>
    <mergeCell ref="G396:I396"/>
    <mergeCell ref="J396:R396"/>
    <mergeCell ref="S396:AA396"/>
    <mergeCell ref="S393:U393"/>
    <mergeCell ref="V393:X393"/>
    <mergeCell ref="Y393:AA393"/>
    <mergeCell ref="A394:B394"/>
    <mergeCell ref="E394:F395"/>
    <mergeCell ref="G394:I395"/>
    <mergeCell ref="J394:L395"/>
    <mergeCell ref="M394:O395"/>
    <mergeCell ref="P394:R395"/>
    <mergeCell ref="S394:U395"/>
    <mergeCell ref="S399:U399"/>
    <mergeCell ref="V399:X399"/>
    <mergeCell ref="Y399:AA399"/>
    <mergeCell ref="A400:B400"/>
    <mergeCell ref="E400:F401"/>
    <mergeCell ref="G400:I401"/>
    <mergeCell ref="J400:L401"/>
    <mergeCell ref="M400:O401"/>
    <mergeCell ref="P400:R401"/>
    <mergeCell ref="S400:U401"/>
    <mergeCell ref="A398:D398"/>
    <mergeCell ref="E398:F399"/>
    <mergeCell ref="G398:I399"/>
    <mergeCell ref="J398:R398"/>
    <mergeCell ref="S398:AA398"/>
    <mergeCell ref="AB398:AB402"/>
    <mergeCell ref="A399:D399"/>
    <mergeCell ref="J399:L399"/>
    <mergeCell ref="M399:O399"/>
    <mergeCell ref="P399:R399"/>
    <mergeCell ref="A404:D404"/>
    <mergeCell ref="E404:F405"/>
    <mergeCell ref="G404:I405"/>
    <mergeCell ref="J404:R404"/>
    <mergeCell ref="S404:AA404"/>
    <mergeCell ref="AB404:AB408"/>
    <mergeCell ref="A405:D405"/>
    <mergeCell ref="J405:L405"/>
    <mergeCell ref="M405:O405"/>
    <mergeCell ref="P405:R405"/>
    <mergeCell ref="V400:X401"/>
    <mergeCell ref="Y400:AA401"/>
    <mergeCell ref="A401:D402"/>
    <mergeCell ref="E402:F402"/>
    <mergeCell ref="G402:I402"/>
    <mergeCell ref="J402:R402"/>
    <mergeCell ref="S402:AA402"/>
    <mergeCell ref="V406:X407"/>
    <mergeCell ref="Y406:AA407"/>
    <mergeCell ref="A407:D408"/>
    <mergeCell ref="E408:F408"/>
    <mergeCell ref="G408:I408"/>
    <mergeCell ref="J408:R408"/>
    <mergeCell ref="S408:AA408"/>
    <mergeCell ref="S405:U405"/>
    <mergeCell ref="V405:X405"/>
    <mergeCell ref="Y405:AA405"/>
    <mergeCell ref="A406:B406"/>
    <mergeCell ref="E406:F407"/>
    <mergeCell ref="G406:I407"/>
    <mergeCell ref="J406:L407"/>
    <mergeCell ref="M406:O407"/>
    <mergeCell ref="P406:R407"/>
    <mergeCell ref="S406:U407"/>
    <mergeCell ref="S411:U411"/>
    <mergeCell ref="V411:X411"/>
    <mergeCell ref="Y411:AA411"/>
    <mergeCell ref="A412:B412"/>
    <mergeCell ref="E412:F413"/>
    <mergeCell ref="G412:I413"/>
    <mergeCell ref="J412:L413"/>
    <mergeCell ref="M412:O413"/>
    <mergeCell ref="P412:R413"/>
    <mergeCell ref="S412:U413"/>
    <mergeCell ref="A410:D410"/>
    <mergeCell ref="E410:F411"/>
    <mergeCell ref="G410:I411"/>
    <mergeCell ref="J410:R410"/>
    <mergeCell ref="S410:AA410"/>
    <mergeCell ref="AB410:AB414"/>
    <mergeCell ref="A411:D411"/>
    <mergeCell ref="J411:L411"/>
    <mergeCell ref="M411:O411"/>
    <mergeCell ref="P411:R411"/>
    <mergeCell ref="A416:D416"/>
    <mergeCell ref="E416:F417"/>
    <mergeCell ref="G416:I417"/>
    <mergeCell ref="J416:R416"/>
    <mergeCell ref="S416:AA416"/>
    <mergeCell ref="AB416:AB420"/>
    <mergeCell ref="A417:D417"/>
    <mergeCell ref="J417:L417"/>
    <mergeCell ref="M417:O417"/>
    <mergeCell ref="P417:R417"/>
    <mergeCell ref="V412:X413"/>
    <mergeCell ref="Y412:AA413"/>
    <mergeCell ref="A413:D414"/>
    <mergeCell ref="E414:F414"/>
    <mergeCell ref="G414:I414"/>
    <mergeCell ref="J414:R414"/>
    <mergeCell ref="S414:AA414"/>
    <mergeCell ref="V418:X419"/>
    <mergeCell ref="Y418:AA419"/>
    <mergeCell ref="A419:D420"/>
    <mergeCell ref="E420:F420"/>
    <mergeCell ref="G420:I420"/>
    <mergeCell ref="J420:R420"/>
    <mergeCell ref="S420:AA420"/>
    <mergeCell ref="S417:U417"/>
    <mergeCell ref="V417:X417"/>
    <mergeCell ref="Y417:AA417"/>
    <mergeCell ref="A418:B418"/>
    <mergeCell ref="E418:F419"/>
    <mergeCell ref="G418:I419"/>
    <mergeCell ref="J418:L419"/>
    <mergeCell ref="M418:O419"/>
    <mergeCell ref="P418:R419"/>
    <mergeCell ref="S418:U419"/>
    <mergeCell ref="S423:U423"/>
    <mergeCell ref="V423:X423"/>
    <mergeCell ref="Y423:AA423"/>
    <mergeCell ref="A424:B424"/>
    <mergeCell ref="E424:F425"/>
    <mergeCell ref="G424:I425"/>
    <mergeCell ref="J424:L425"/>
    <mergeCell ref="M424:O425"/>
    <mergeCell ref="P424:R425"/>
    <mergeCell ref="S424:U425"/>
    <mergeCell ref="A422:D422"/>
    <mergeCell ref="E422:F423"/>
    <mergeCell ref="G422:I423"/>
    <mergeCell ref="J422:R422"/>
    <mergeCell ref="S422:AA422"/>
    <mergeCell ref="AB422:AB426"/>
    <mergeCell ref="A423:D423"/>
    <mergeCell ref="J423:L423"/>
    <mergeCell ref="M423:O423"/>
    <mergeCell ref="P423:R423"/>
    <mergeCell ref="A428:D428"/>
    <mergeCell ref="E428:F429"/>
    <mergeCell ref="G428:I429"/>
    <mergeCell ref="J428:R428"/>
    <mergeCell ref="S428:AA428"/>
    <mergeCell ref="AB428:AB432"/>
    <mergeCell ref="A429:D429"/>
    <mergeCell ref="J429:L429"/>
    <mergeCell ref="M429:O429"/>
    <mergeCell ref="P429:R429"/>
    <mergeCell ref="V424:X425"/>
    <mergeCell ref="Y424:AA425"/>
    <mergeCell ref="A425:D426"/>
    <mergeCell ref="E426:F426"/>
    <mergeCell ref="G426:I426"/>
    <mergeCell ref="J426:R426"/>
    <mergeCell ref="S426:AA426"/>
    <mergeCell ref="V430:X431"/>
    <mergeCell ref="Y430:AA431"/>
    <mergeCell ref="A431:D432"/>
    <mergeCell ref="E432:F432"/>
    <mergeCell ref="G432:I432"/>
    <mergeCell ref="J432:R432"/>
    <mergeCell ref="S432:AA432"/>
    <mergeCell ref="S429:U429"/>
    <mergeCell ref="V429:X429"/>
    <mergeCell ref="Y429:AA429"/>
    <mergeCell ref="A430:B430"/>
    <mergeCell ref="E430:F431"/>
    <mergeCell ref="G430:I431"/>
    <mergeCell ref="J430:L431"/>
    <mergeCell ref="M430:O431"/>
    <mergeCell ref="P430:R431"/>
    <mergeCell ref="S430:U431"/>
    <mergeCell ref="S435:U435"/>
    <mergeCell ref="V435:X435"/>
    <mergeCell ref="Y435:AA435"/>
    <mergeCell ref="A436:B436"/>
    <mergeCell ref="E436:F437"/>
    <mergeCell ref="G436:I437"/>
    <mergeCell ref="J436:L437"/>
    <mergeCell ref="M436:O437"/>
    <mergeCell ref="P436:R437"/>
    <mergeCell ref="S436:U437"/>
    <mergeCell ref="A434:D434"/>
    <mergeCell ref="E434:F435"/>
    <mergeCell ref="G434:I435"/>
    <mergeCell ref="J434:R434"/>
    <mergeCell ref="S434:AA434"/>
    <mergeCell ref="AB434:AB438"/>
    <mergeCell ref="A435:D435"/>
    <mergeCell ref="J435:L435"/>
    <mergeCell ref="M435:O435"/>
    <mergeCell ref="P435:R435"/>
    <mergeCell ref="A71:AB71"/>
    <mergeCell ref="A72:D72"/>
    <mergeCell ref="E72:F73"/>
    <mergeCell ref="G72:I73"/>
    <mergeCell ref="J72:R72"/>
    <mergeCell ref="S72:AA72"/>
    <mergeCell ref="AB72:AB76"/>
    <mergeCell ref="A73:D73"/>
    <mergeCell ref="J73:L73"/>
    <mergeCell ref="M73:O73"/>
    <mergeCell ref="V436:X437"/>
    <mergeCell ref="Y436:AA437"/>
    <mergeCell ref="A437:D438"/>
    <mergeCell ref="E438:F438"/>
    <mergeCell ref="G438:I438"/>
    <mergeCell ref="J438:R438"/>
    <mergeCell ref="S438:AA438"/>
    <mergeCell ref="S74:U75"/>
    <mergeCell ref="V74:X75"/>
    <mergeCell ref="Y74:AA75"/>
    <mergeCell ref="A75:D76"/>
    <mergeCell ref="E76:F76"/>
    <mergeCell ref="G76:I76"/>
    <mergeCell ref="J76:R76"/>
    <mergeCell ref="S76:AA76"/>
    <mergeCell ref="P73:R73"/>
    <mergeCell ref="S73:U73"/>
    <mergeCell ref="V73:X73"/>
    <mergeCell ref="Y73:AA73"/>
    <mergeCell ref="A74:B74"/>
    <mergeCell ref="E74:F75"/>
    <mergeCell ref="G74:I75"/>
    <mergeCell ref="J74:L75"/>
    <mergeCell ref="M74:O75"/>
    <mergeCell ref="P74:R75"/>
    <mergeCell ref="S79:U79"/>
    <mergeCell ref="V79:X79"/>
    <mergeCell ref="Y79:AA79"/>
    <mergeCell ref="A80:B80"/>
    <mergeCell ref="E80:F81"/>
    <mergeCell ref="G80:I81"/>
    <mergeCell ref="J80:L81"/>
    <mergeCell ref="M80:O81"/>
    <mergeCell ref="P80:R81"/>
    <mergeCell ref="S80:U81"/>
    <mergeCell ref="A78:D78"/>
    <mergeCell ref="E78:F79"/>
    <mergeCell ref="G78:I79"/>
    <mergeCell ref="J78:R78"/>
    <mergeCell ref="S78:AA78"/>
    <mergeCell ref="AB78:AB82"/>
    <mergeCell ref="A79:D79"/>
    <mergeCell ref="J79:L79"/>
    <mergeCell ref="M79:O79"/>
    <mergeCell ref="P79:R79"/>
    <mergeCell ref="A84:D84"/>
    <mergeCell ref="E84:F85"/>
    <mergeCell ref="G84:I85"/>
    <mergeCell ref="J84:R84"/>
    <mergeCell ref="S84:AA84"/>
    <mergeCell ref="AB84:AB88"/>
    <mergeCell ref="A85:D85"/>
    <mergeCell ref="J85:L85"/>
    <mergeCell ref="M85:O85"/>
    <mergeCell ref="P85:R85"/>
    <mergeCell ref="V80:X81"/>
    <mergeCell ref="Y80:AA81"/>
    <mergeCell ref="A81:D82"/>
    <mergeCell ref="E82:F82"/>
    <mergeCell ref="G82:I82"/>
    <mergeCell ref="J82:R82"/>
    <mergeCell ref="S82:AA82"/>
    <mergeCell ref="V86:X87"/>
    <mergeCell ref="Y86:AA87"/>
    <mergeCell ref="A87:D88"/>
    <mergeCell ref="E88:F88"/>
    <mergeCell ref="G88:I88"/>
    <mergeCell ref="J88:R88"/>
    <mergeCell ref="S88:AA88"/>
    <mergeCell ref="S85:U85"/>
    <mergeCell ref="V85:X85"/>
    <mergeCell ref="Y85:AA85"/>
    <mergeCell ref="A86:B86"/>
    <mergeCell ref="E86:F87"/>
    <mergeCell ref="G86:I87"/>
    <mergeCell ref="J86:L87"/>
    <mergeCell ref="M86:O87"/>
    <mergeCell ref="P86:R87"/>
    <mergeCell ref="S86:U87"/>
    <mergeCell ref="S91:U91"/>
    <mergeCell ref="V91:X91"/>
    <mergeCell ref="Y91:AA91"/>
    <mergeCell ref="A92:B92"/>
    <mergeCell ref="E92:F93"/>
    <mergeCell ref="G92:I93"/>
    <mergeCell ref="J92:L93"/>
    <mergeCell ref="M92:O93"/>
    <mergeCell ref="P92:R93"/>
    <mergeCell ref="S92:U93"/>
    <mergeCell ref="A90:D90"/>
    <mergeCell ref="E90:F91"/>
    <mergeCell ref="G90:I91"/>
    <mergeCell ref="J90:R90"/>
    <mergeCell ref="S90:AA90"/>
    <mergeCell ref="AB90:AB94"/>
    <mergeCell ref="A91:D91"/>
    <mergeCell ref="J91:L91"/>
    <mergeCell ref="M91:O91"/>
    <mergeCell ref="P91:R91"/>
    <mergeCell ref="A96:D96"/>
    <mergeCell ref="E96:F97"/>
    <mergeCell ref="G96:I97"/>
    <mergeCell ref="J96:R96"/>
    <mergeCell ref="S96:AA96"/>
    <mergeCell ref="AB96:AB100"/>
    <mergeCell ref="A97:D97"/>
    <mergeCell ref="J97:L97"/>
    <mergeCell ref="M97:O97"/>
    <mergeCell ref="P97:R97"/>
    <mergeCell ref="V92:X93"/>
    <mergeCell ref="Y92:AA93"/>
    <mergeCell ref="A93:D94"/>
    <mergeCell ref="E94:F94"/>
    <mergeCell ref="G94:I94"/>
    <mergeCell ref="J94:R94"/>
    <mergeCell ref="S94:AA94"/>
    <mergeCell ref="V98:X99"/>
    <mergeCell ref="Y98:AA99"/>
    <mergeCell ref="A99:D100"/>
    <mergeCell ref="E100:F100"/>
    <mergeCell ref="G100:I100"/>
    <mergeCell ref="J100:R100"/>
    <mergeCell ref="S100:AA100"/>
    <mergeCell ref="S97:U97"/>
    <mergeCell ref="V97:X97"/>
    <mergeCell ref="Y97:AA97"/>
    <mergeCell ref="A98:B98"/>
    <mergeCell ref="E98:F99"/>
    <mergeCell ref="G98:I99"/>
    <mergeCell ref="J98:L99"/>
    <mergeCell ref="M98:O99"/>
    <mergeCell ref="P98:R99"/>
    <mergeCell ref="S98:U99"/>
    <mergeCell ref="S103:U103"/>
    <mergeCell ref="V103:X103"/>
    <mergeCell ref="Y103:AA103"/>
    <mergeCell ref="A104:B104"/>
    <mergeCell ref="E104:F105"/>
    <mergeCell ref="G104:I105"/>
    <mergeCell ref="J104:L105"/>
    <mergeCell ref="M104:O105"/>
    <mergeCell ref="P104:R105"/>
    <mergeCell ref="S104:U105"/>
    <mergeCell ref="A102:D102"/>
    <mergeCell ref="E102:F103"/>
    <mergeCell ref="G102:I103"/>
    <mergeCell ref="J102:R102"/>
    <mergeCell ref="S102:AA102"/>
    <mergeCell ref="AB102:AB106"/>
    <mergeCell ref="A103:D103"/>
    <mergeCell ref="J103:L103"/>
    <mergeCell ref="M103:O103"/>
    <mergeCell ref="P103:R103"/>
    <mergeCell ref="A108:D108"/>
    <mergeCell ref="E108:F109"/>
    <mergeCell ref="G108:I109"/>
    <mergeCell ref="J108:R108"/>
    <mergeCell ref="S108:AA108"/>
    <mergeCell ref="AB108:AB112"/>
    <mergeCell ref="A109:D109"/>
    <mergeCell ref="J109:L109"/>
    <mergeCell ref="M109:O109"/>
    <mergeCell ref="P109:R109"/>
    <mergeCell ref="V104:X105"/>
    <mergeCell ref="Y104:AA105"/>
    <mergeCell ref="A105:D106"/>
    <mergeCell ref="E106:F106"/>
    <mergeCell ref="G106:I106"/>
    <mergeCell ref="J106:R106"/>
    <mergeCell ref="S106:AA106"/>
    <mergeCell ref="V110:X111"/>
    <mergeCell ref="Y110:AA111"/>
    <mergeCell ref="A111:D112"/>
    <mergeCell ref="E112:F112"/>
    <mergeCell ref="G112:I112"/>
    <mergeCell ref="J112:R112"/>
    <mergeCell ref="S112:AA112"/>
    <mergeCell ref="S109:U109"/>
    <mergeCell ref="V109:X109"/>
    <mergeCell ref="Y109:AA109"/>
    <mergeCell ref="A110:B110"/>
    <mergeCell ref="E110:F111"/>
    <mergeCell ref="G110:I111"/>
    <mergeCell ref="J110:L111"/>
    <mergeCell ref="M110:O111"/>
    <mergeCell ref="P110:R111"/>
    <mergeCell ref="S110:U111"/>
    <mergeCell ref="S115:U115"/>
    <mergeCell ref="V115:X115"/>
    <mergeCell ref="Y115:AA115"/>
    <mergeCell ref="A116:B116"/>
    <mergeCell ref="E116:F117"/>
    <mergeCell ref="G116:I117"/>
    <mergeCell ref="J116:L117"/>
    <mergeCell ref="M116:O117"/>
    <mergeCell ref="P116:R117"/>
    <mergeCell ref="S116:U117"/>
    <mergeCell ref="A114:D114"/>
    <mergeCell ref="E114:F115"/>
    <mergeCell ref="G114:I115"/>
    <mergeCell ref="J114:R114"/>
    <mergeCell ref="S114:AA114"/>
    <mergeCell ref="AB114:AB118"/>
    <mergeCell ref="A115:D115"/>
    <mergeCell ref="J115:L115"/>
    <mergeCell ref="M115:O115"/>
    <mergeCell ref="P115:R115"/>
    <mergeCell ref="A120:D120"/>
    <mergeCell ref="E120:F121"/>
    <mergeCell ref="G120:I121"/>
    <mergeCell ref="J120:R120"/>
    <mergeCell ref="S120:AA120"/>
    <mergeCell ref="AB120:AB124"/>
    <mergeCell ref="A121:D121"/>
    <mergeCell ref="J121:L121"/>
    <mergeCell ref="M121:O121"/>
    <mergeCell ref="P121:R121"/>
    <mergeCell ref="V116:X117"/>
    <mergeCell ref="Y116:AA117"/>
    <mergeCell ref="A117:D118"/>
    <mergeCell ref="E118:F118"/>
    <mergeCell ref="G118:I118"/>
    <mergeCell ref="J118:R118"/>
    <mergeCell ref="S118:AA118"/>
    <mergeCell ref="V122:X123"/>
    <mergeCell ref="Y122:AA123"/>
    <mergeCell ref="A123:D124"/>
    <mergeCell ref="E124:F124"/>
    <mergeCell ref="G124:I124"/>
    <mergeCell ref="J124:R124"/>
    <mergeCell ref="S124:AA124"/>
    <mergeCell ref="S121:U121"/>
    <mergeCell ref="V121:X121"/>
    <mergeCell ref="Y121:AA121"/>
    <mergeCell ref="A122:B122"/>
    <mergeCell ref="E122:F123"/>
    <mergeCell ref="G122:I123"/>
    <mergeCell ref="J122:L123"/>
    <mergeCell ref="M122:O123"/>
    <mergeCell ref="P122:R123"/>
    <mergeCell ref="S122:U123"/>
    <mergeCell ref="S127:U127"/>
    <mergeCell ref="V127:X127"/>
    <mergeCell ref="Y127:AA127"/>
    <mergeCell ref="A128:B128"/>
    <mergeCell ref="E128:F129"/>
    <mergeCell ref="G128:I129"/>
    <mergeCell ref="J128:L129"/>
    <mergeCell ref="M128:O129"/>
    <mergeCell ref="P128:R129"/>
    <mergeCell ref="S128:U129"/>
    <mergeCell ref="A126:D126"/>
    <mergeCell ref="E126:F127"/>
    <mergeCell ref="G126:I127"/>
    <mergeCell ref="J126:R126"/>
    <mergeCell ref="S126:AA126"/>
    <mergeCell ref="AB126:AB130"/>
    <mergeCell ref="A127:D127"/>
    <mergeCell ref="J127:L127"/>
    <mergeCell ref="M127:O127"/>
    <mergeCell ref="P127:R127"/>
    <mergeCell ref="A132:AB132"/>
    <mergeCell ref="A133:D133"/>
    <mergeCell ref="E133:F134"/>
    <mergeCell ref="G133:I134"/>
    <mergeCell ref="J133:R133"/>
    <mergeCell ref="S133:AA133"/>
    <mergeCell ref="AB133:AB137"/>
    <mergeCell ref="A134:D134"/>
    <mergeCell ref="J134:L134"/>
    <mergeCell ref="M134:O134"/>
    <mergeCell ref="V128:X129"/>
    <mergeCell ref="Y128:AA129"/>
    <mergeCell ref="A129:D130"/>
    <mergeCell ref="E130:F130"/>
    <mergeCell ref="G130:I130"/>
    <mergeCell ref="J130:R130"/>
    <mergeCell ref="S130:AA130"/>
    <mergeCell ref="S135:U136"/>
    <mergeCell ref="V135:X136"/>
    <mergeCell ref="Y135:AA136"/>
    <mergeCell ref="A136:D137"/>
    <mergeCell ref="E137:F137"/>
    <mergeCell ref="G137:I137"/>
    <mergeCell ref="J137:R137"/>
    <mergeCell ref="S137:AA137"/>
    <mergeCell ref="P134:R134"/>
    <mergeCell ref="S134:U134"/>
    <mergeCell ref="V134:X134"/>
    <mergeCell ref="Y134:AA134"/>
    <mergeCell ref="A135:B135"/>
    <mergeCell ref="E135:F136"/>
    <mergeCell ref="G135:I136"/>
    <mergeCell ref="J135:L136"/>
    <mergeCell ref="M135:O136"/>
    <mergeCell ref="P135:R136"/>
    <mergeCell ref="S140:U140"/>
    <mergeCell ref="V140:X140"/>
    <mergeCell ref="Y140:AA140"/>
    <mergeCell ref="A141:B141"/>
    <mergeCell ref="E141:F142"/>
    <mergeCell ref="G141:I142"/>
    <mergeCell ref="J141:L142"/>
    <mergeCell ref="M141:O142"/>
    <mergeCell ref="P141:R142"/>
    <mergeCell ref="S141:U142"/>
    <mergeCell ref="A139:D139"/>
    <mergeCell ref="E139:F140"/>
    <mergeCell ref="G139:I140"/>
    <mergeCell ref="J139:R139"/>
    <mergeCell ref="S139:AA139"/>
    <mergeCell ref="AB139:AB143"/>
    <mergeCell ref="A140:D140"/>
    <mergeCell ref="J140:L140"/>
    <mergeCell ref="M140:O140"/>
    <mergeCell ref="P140:R140"/>
    <mergeCell ref="A145:D145"/>
    <mergeCell ref="E145:F146"/>
    <mergeCell ref="G145:I146"/>
    <mergeCell ref="J145:R145"/>
    <mergeCell ref="S145:AA145"/>
    <mergeCell ref="AB145:AB149"/>
    <mergeCell ref="A146:D146"/>
    <mergeCell ref="J146:L146"/>
    <mergeCell ref="M146:O146"/>
    <mergeCell ref="P146:R146"/>
    <mergeCell ref="V141:X142"/>
    <mergeCell ref="Y141:AA142"/>
    <mergeCell ref="A142:D143"/>
    <mergeCell ref="E143:F143"/>
    <mergeCell ref="G143:I143"/>
    <mergeCell ref="J143:R143"/>
    <mergeCell ref="S143:AA143"/>
    <mergeCell ref="V147:X148"/>
    <mergeCell ref="Y147:AA148"/>
    <mergeCell ref="A148:D149"/>
    <mergeCell ref="E149:F149"/>
    <mergeCell ref="G149:I149"/>
    <mergeCell ref="J149:R149"/>
    <mergeCell ref="S149:AA149"/>
    <mergeCell ref="S146:U146"/>
    <mergeCell ref="V146:X146"/>
    <mergeCell ref="Y146:AA146"/>
    <mergeCell ref="A147:B147"/>
    <mergeCell ref="E147:F148"/>
    <mergeCell ref="G147:I148"/>
    <mergeCell ref="J147:L148"/>
    <mergeCell ref="M147:O148"/>
    <mergeCell ref="P147:R148"/>
    <mergeCell ref="S147:U148"/>
    <mergeCell ref="S152:U152"/>
    <mergeCell ref="V152:X152"/>
    <mergeCell ref="Y152:AA152"/>
    <mergeCell ref="A153:B153"/>
    <mergeCell ref="E153:F154"/>
    <mergeCell ref="G153:I154"/>
    <mergeCell ref="J153:L154"/>
    <mergeCell ref="M153:O154"/>
    <mergeCell ref="P153:R154"/>
    <mergeCell ref="S153:U154"/>
    <mergeCell ref="A151:D151"/>
    <mergeCell ref="E151:F152"/>
    <mergeCell ref="G151:I152"/>
    <mergeCell ref="J151:R151"/>
    <mergeCell ref="S151:AA151"/>
    <mergeCell ref="AB151:AB155"/>
    <mergeCell ref="A152:D152"/>
    <mergeCell ref="J152:L152"/>
    <mergeCell ref="M152:O152"/>
    <mergeCell ref="P152:R152"/>
    <mergeCell ref="A157:D157"/>
    <mergeCell ref="E157:F158"/>
    <mergeCell ref="G157:I158"/>
    <mergeCell ref="J157:R157"/>
    <mergeCell ref="S157:AA157"/>
    <mergeCell ref="AB157:AB161"/>
    <mergeCell ref="A158:D158"/>
    <mergeCell ref="J158:L158"/>
    <mergeCell ref="M158:O158"/>
    <mergeCell ref="P158:R158"/>
    <mergeCell ref="V153:X154"/>
    <mergeCell ref="Y153:AA154"/>
    <mergeCell ref="A154:D155"/>
    <mergeCell ref="E155:F155"/>
    <mergeCell ref="G155:I155"/>
    <mergeCell ref="J155:R155"/>
    <mergeCell ref="S155:AA155"/>
    <mergeCell ref="V159:X160"/>
    <mergeCell ref="Y159:AA160"/>
    <mergeCell ref="A160:D161"/>
    <mergeCell ref="E161:F161"/>
    <mergeCell ref="G161:I161"/>
    <mergeCell ref="J161:R161"/>
    <mergeCell ref="S161:AA161"/>
    <mergeCell ref="S158:U158"/>
    <mergeCell ref="V158:X158"/>
    <mergeCell ref="Y158:AA158"/>
    <mergeCell ref="A159:B159"/>
    <mergeCell ref="E159:F160"/>
    <mergeCell ref="G159:I160"/>
    <mergeCell ref="J159:L160"/>
    <mergeCell ref="M159:O160"/>
    <mergeCell ref="P159:R160"/>
    <mergeCell ref="S159:U160"/>
    <mergeCell ref="S164:U164"/>
    <mergeCell ref="V164:X164"/>
    <mergeCell ref="Y164:AA164"/>
    <mergeCell ref="A165:B165"/>
    <mergeCell ref="E165:F166"/>
    <mergeCell ref="G165:I166"/>
    <mergeCell ref="J165:L166"/>
    <mergeCell ref="M165:O166"/>
    <mergeCell ref="P165:R166"/>
    <mergeCell ref="S165:U166"/>
    <mergeCell ref="A163:D163"/>
    <mergeCell ref="E163:F164"/>
    <mergeCell ref="G163:I164"/>
    <mergeCell ref="J163:R163"/>
    <mergeCell ref="S163:AA163"/>
    <mergeCell ref="AB163:AB167"/>
    <mergeCell ref="A164:D164"/>
    <mergeCell ref="J164:L164"/>
    <mergeCell ref="M164:O164"/>
    <mergeCell ref="P164:R164"/>
    <mergeCell ref="A169:D169"/>
    <mergeCell ref="E169:F170"/>
    <mergeCell ref="G169:I170"/>
    <mergeCell ref="J169:R169"/>
    <mergeCell ref="S169:AA169"/>
    <mergeCell ref="AB169:AB173"/>
    <mergeCell ref="A170:D170"/>
    <mergeCell ref="J170:L170"/>
    <mergeCell ref="M170:O170"/>
    <mergeCell ref="P170:R170"/>
    <mergeCell ref="V165:X166"/>
    <mergeCell ref="Y165:AA166"/>
    <mergeCell ref="A166:D167"/>
    <mergeCell ref="E167:F167"/>
    <mergeCell ref="G167:I167"/>
    <mergeCell ref="J167:R167"/>
    <mergeCell ref="S167:AA167"/>
    <mergeCell ref="V171:X172"/>
    <mergeCell ref="Y171:AA172"/>
    <mergeCell ref="A172:D173"/>
    <mergeCell ref="E173:F173"/>
    <mergeCell ref="G173:I173"/>
    <mergeCell ref="J173:R173"/>
    <mergeCell ref="S173:AA173"/>
    <mergeCell ref="S170:U170"/>
    <mergeCell ref="V170:X170"/>
    <mergeCell ref="Y170:AA170"/>
    <mergeCell ref="A171:B171"/>
    <mergeCell ref="E171:F172"/>
    <mergeCell ref="G171:I172"/>
    <mergeCell ref="J171:L172"/>
    <mergeCell ref="M171:O172"/>
    <mergeCell ref="P171:R172"/>
    <mergeCell ref="S171:U172"/>
    <mergeCell ref="S176:U176"/>
    <mergeCell ref="V176:X176"/>
    <mergeCell ref="Y176:AA176"/>
    <mergeCell ref="A177:B177"/>
    <mergeCell ref="E177:F178"/>
    <mergeCell ref="G177:I178"/>
    <mergeCell ref="J177:L178"/>
    <mergeCell ref="M177:O178"/>
    <mergeCell ref="P177:R178"/>
    <mergeCell ref="S177:U178"/>
    <mergeCell ref="A175:D175"/>
    <mergeCell ref="E175:F176"/>
    <mergeCell ref="G175:I176"/>
    <mergeCell ref="J175:R175"/>
    <mergeCell ref="S175:AA175"/>
    <mergeCell ref="AB175:AB179"/>
    <mergeCell ref="A176:D176"/>
    <mergeCell ref="J176:L176"/>
    <mergeCell ref="M176:O176"/>
    <mergeCell ref="P176:R176"/>
    <mergeCell ref="A181:D181"/>
    <mergeCell ref="E181:F182"/>
    <mergeCell ref="G181:I182"/>
    <mergeCell ref="J181:R181"/>
    <mergeCell ref="S181:AA181"/>
    <mergeCell ref="AB181:AB185"/>
    <mergeCell ref="A182:D182"/>
    <mergeCell ref="J182:L182"/>
    <mergeCell ref="M182:O182"/>
    <mergeCell ref="P182:R182"/>
    <mergeCell ref="V177:X178"/>
    <mergeCell ref="Y177:AA178"/>
    <mergeCell ref="A178:D179"/>
    <mergeCell ref="E179:F179"/>
    <mergeCell ref="G179:I179"/>
    <mergeCell ref="J179:R179"/>
    <mergeCell ref="S179:AA179"/>
    <mergeCell ref="V183:X184"/>
    <mergeCell ref="Y183:AA184"/>
    <mergeCell ref="A184:D185"/>
    <mergeCell ref="E185:F185"/>
    <mergeCell ref="G185:I185"/>
    <mergeCell ref="J185:R185"/>
    <mergeCell ref="S185:AA185"/>
    <mergeCell ref="S182:U182"/>
    <mergeCell ref="V182:X182"/>
    <mergeCell ref="Y182:AA182"/>
    <mergeCell ref="A183:B183"/>
    <mergeCell ref="E183:F184"/>
    <mergeCell ref="G183:I184"/>
    <mergeCell ref="J183:L184"/>
    <mergeCell ref="M183:O184"/>
    <mergeCell ref="P183:R184"/>
    <mergeCell ref="S183:U184"/>
    <mergeCell ref="S188:U188"/>
    <mergeCell ref="V188:X188"/>
    <mergeCell ref="Y188:AA188"/>
    <mergeCell ref="A189:B189"/>
    <mergeCell ref="E189:F190"/>
    <mergeCell ref="G189:I190"/>
    <mergeCell ref="J189:L190"/>
    <mergeCell ref="M189:O190"/>
    <mergeCell ref="P189:R190"/>
    <mergeCell ref="S189:U190"/>
    <mergeCell ref="A187:D187"/>
    <mergeCell ref="E187:F188"/>
    <mergeCell ref="G187:I188"/>
    <mergeCell ref="J187:R187"/>
    <mergeCell ref="S187:AA187"/>
    <mergeCell ref="AB187:AB191"/>
    <mergeCell ref="A188:D188"/>
    <mergeCell ref="J188:L188"/>
    <mergeCell ref="M188:O188"/>
    <mergeCell ref="P188:R188"/>
    <mergeCell ref="A193:AB193"/>
    <mergeCell ref="A194:D194"/>
    <mergeCell ref="E194:F195"/>
    <mergeCell ref="G194:I195"/>
    <mergeCell ref="J194:R194"/>
    <mergeCell ref="S194:AA194"/>
    <mergeCell ref="AB194:AB198"/>
    <mergeCell ref="A195:D195"/>
    <mergeCell ref="J195:L195"/>
    <mergeCell ref="M195:O195"/>
    <mergeCell ref="V189:X190"/>
    <mergeCell ref="Y189:AA190"/>
    <mergeCell ref="A190:D191"/>
    <mergeCell ref="E191:F191"/>
    <mergeCell ref="G191:I191"/>
    <mergeCell ref="J191:R191"/>
    <mergeCell ref="S191:AA191"/>
    <mergeCell ref="S196:U197"/>
    <mergeCell ref="V196:X197"/>
    <mergeCell ref="Y196:AA197"/>
    <mergeCell ref="A197:D198"/>
    <mergeCell ref="E198:F198"/>
    <mergeCell ref="G198:I198"/>
    <mergeCell ref="J198:R198"/>
    <mergeCell ref="S198:AA198"/>
    <mergeCell ref="P195:R195"/>
    <mergeCell ref="S195:U195"/>
    <mergeCell ref="V195:X195"/>
    <mergeCell ref="Y195:AA195"/>
    <mergeCell ref="A196:B196"/>
    <mergeCell ref="E196:F197"/>
    <mergeCell ref="G196:I197"/>
    <mergeCell ref="J196:L197"/>
    <mergeCell ref="M196:O197"/>
    <mergeCell ref="P196:R197"/>
    <mergeCell ref="S201:U201"/>
    <mergeCell ref="V201:X201"/>
    <mergeCell ref="Y201:AA201"/>
    <mergeCell ref="A202:B202"/>
    <mergeCell ref="E202:F203"/>
    <mergeCell ref="G202:I203"/>
    <mergeCell ref="J202:L203"/>
    <mergeCell ref="M202:O203"/>
    <mergeCell ref="P202:R203"/>
    <mergeCell ref="S202:U203"/>
    <mergeCell ref="A200:D200"/>
    <mergeCell ref="E200:F201"/>
    <mergeCell ref="G200:I201"/>
    <mergeCell ref="J200:R200"/>
    <mergeCell ref="S200:AA200"/>
    <mergeCell ref="AB200:AB204"/>
    <mergeCell ref="A201:D201"/>
    <mergeCell ref="J201:L201"/>
    <mergeCell ref="M201:O201"/>
    <mergeCell ref="P201:R201"/>
    <mergeCell ref="A206:D206"/>
    <mergeCell ref="E206:F207"/>
    <mergeCell ref="G206:I207"/>
    <mergeCell ref="J206:R206"/>
    <mergeCell ref="S206:AA206"/>
    <mergeCell ref="AB206:AB210"/>
    <mergeCell ref="A207:D207"/>
    <mergeCell ref="J207:L207"/>
    <mergeCell ref="M207:O207"/>
    <mergeCell ref="P207:R207"/>
    <mergeCell ref="V202:X203"/>
    <mergeCell ref="Y202:AA203"/>
    <mergeCell ref="A203:D204"/>
    <mergeCell ref="E204:F204"/>
    <mergeCell ref="G204:I204"/>
    <mergeCell ref="J204:R204"/>
    <mergeCell ref="S204:AA204"/>
    <mergeCell ref="V208:X209"/>
    <mergeCell ref="Y208:AA209"/>
    <mergeCell ref="A209:D210"/>
    <mergeCell ref="E210:F210"/>
    <mergeCell ref="G210:I210"/>
    <mergeCell ref="J210:R210"/>
    <mergeCell ref="S210:AA210"/>
    <mergeCell ref="S207:U207"/>
    <mergeCell ref="V207:X207"/>
    <mergeCell ref="Y207:AA207"/>
    <mergeCell ref="A208:B208"/>
    <mergeCell ref="E208:F209"/>
    <mergeCell ref="G208:I209"/>
    <mergeCell ref="J208:L209"/>
    <mergeCell ref="M208:O209"/>
    <mergeCell ref="P208:R209"/>
    <mergeCell ref="S208:U209"/>
    <mergeCell ref="S213:U213"/>
    <mergeCell ref="V213:X213"/>
    <mergeCell ref="Y213:AA213"/>
    <mergeCell ref="A214:B214"/>
    <mergeCell ref="E214:F215"/>
    <mergeCell ref="G214:I215"/>
    <mergeCell ref="J214:L215"/>
    <mergeCell ref="M214:O215"/>
    <mergeCell ref="P214:R215"/>
    <mergeCell ref="S214:U215"/>
    <mergeCell ref="A212:D212"/>
    <mergeCell ref="E212:F213"/>
    <mergeCell ref="G212:I213"/>
    <mergeCell ref="J212:R212"/>
    <mergeCell ref="S212:AA212"/>
    <mergeCell ref="AB212:AB216"/>
    <mergeCell ref="A213:D213"/>
    <mergeCell ref="J213:L213"/>
    <mergeCell ref="M213:O213"/>
    <mergeCell ref="P213:R213"/>
    <mergeCell ref="A218:D218"/>
    <mergeCell ref="E218:F219"/>
    <mergeCell ref="G218:I219"/>
    <mergeCell ref="J218:R218"/>
    <mergeCell ref="S218:AA218"/>
    <mergeCell ref="AB218:AB222"/>
    <mergeCell ref="A219:D219"/>
    <mergeCell ref="J219:L219"/>
    <mergeCell ref="M219:O219"/>
    <mergeCell ref="P219:R219"/>
    <mergeCell ref="V214:X215"/>
    <mergeCell ref="Y214:AA215"/>
    <mergeCell ref="A215:D216"/>
    <mergeCell ref="E216:F216"/>
    <mergeCell ref="G216:I216"/>
    <mergeCell ref="J216:R216"/>
    <mergeCell ref="S216:AA216"/>
    <mergeCell ref="V220:X221"/>
    <mergeCell ref="Y220:AA221"/>
    <mergeCell ref="A221:D222"/>
    <mergeCell ref="E222:F222"/>
    <mergeCell ref="G222:I222"/>
    <mergeCell ref="J222:R222"/>
    <mergeCell ref="S222:AA222"/>
    <mergeCell ref="S219:U219"/>
    <mergeCell ref="V219:X219"/>
    <mergeCell ref="Y219:AA219"/>
    <mergeCell ref="A220:B220"/>
    <mergeCell ref="E220:F221"/>
    <mergeCell ref="G220:I221"/>
    <mergeCell ref="J220:L221"/>
    <mergeCell ref="M220:O221"/>
    <mergeCell ref="P220:R221"/>
    <mergeCell ref="S220:U221"/>
    <mergeCell ref="S225:U225"/>
    <mergeCell ref="V225:X225"/>
    <mergeCell ref="Y225:AA225"/>
    <mergeCell ref="A226:B226"/>
    <mergeCell ref="E226:F227"/>
    <mergeCell ref="G226:I227"/>
    <mergeCell ref="J226:L227"/>
    <mergeCell ref="M226:O227"/>
    <mergeCell ref="P226:R227"/>
    <mergeCell ref="S226:U227"/>
    <mergeCell ref="A224:D224"/>
    <mergeCell ref="E224:F225"/>
    <mergeCell ref="G224:I225"/>
    <mergeCell ref="J224:R224"/>
    <mergeCell ref="S224:AA224"/>
    <mergeCell ref="AB224:AB228"/>
    <mergeCell ref="A225:D225"/>
    <mergeCell ref="J225:L225"/>
    <mergeCell ref="M225:O225"/>
    <mergeCell ref="P225:R225"/>
    <mergeCell ref="A230:D230"/>
    <mergeCell ref="E230:F231"/>
    <mergeCell ref="G230:I231"/>
    <mergeCell ref="J230:R230"/>
    <mergeCell ref="S230:AA230"/>
    <mergeCell ref="AB230:AB234"/>
    <mergeCell ref="A231:D231"/>
    <mergeCell ref="J231:L231"/>
    <mergeCell ref="M231:O231"/>
    <mergeCell ref="P231:R231"/>
    <mergeCell ref="V226:X227"/>
    <mergeCell ref="Y226:AA227"/>
    <mergeCell ref="A227:D228"/>
    <mergeCell ref="E228:F228"/>
    <mergeCell ref="G228:I228"/>
    <mergeCell ref="J228:R228"/>
    <mergeCell ref="S228:AA228"/>
    <mergeCell ref="V232:X233"/>
    <mergeCell ref="Y232:AA233"/>
    <mergeCell ref="A233:D234"/>
    <mergeCell ref="E234:F234"/>
    <mergeCell ref="G234:I234"/>
    <mergeCell ref="J234:R234"/>
    <mergeCell ref="S234:AA234"/>
    <mergeCell ref="S231:U231"/>
    <mergeCell ref="V231:X231"/>
    <mergeCell ref="Y231:AA231"/>
    <mergeCell ref="A232:B232"/>
    <mergeCell ref="E232:F233"/>
    <mergeCell ref="G232:I233"/>
    <mergeCell ref="J232:L233"/>
    <mergeCell ref="M232:O233"/>
    <mergeCell ref="P232:R233"/>
    <mergeCell ref="S232:U233"/>
    <mergeCell ref="S237:U237"/>
    <mergeCell ref="V237:X237"/>
    <mergeCell ref="Y237:AA237"/>
    <mergeCell ref="A238:B238"/>
    <mergeCell ref="E238:F239"/>
    <mergeCell ref="G238:I239"/>
    <mergeCell ref="J238:L239"/>
    <mergeCell ref="M238:O239"/>
    <mergeCell ref="P238:R239"/>
    <mergeCell ref="S238:U239"/>
    <mergeCell ref="A236:D236"/>
    <mergeCell ref="E236:F237"/>
    <mergeCell ref="G236:I237"/>
    <mergeCell ref="J236:R236"/>
    <mergeCell ref="S236:AA236"/>
    <mergeCell ref="AB236:AB240"/>
    <mergeCell ref="A237:D237"/>
    <mergeCell ref="J237:L237"/>
    <mergeCell ref="M237:O237"/>
    <mergeCell ref="P237:R237"/>
    <mergeCell ref="A242:D242"/>
    <mergeCell ref="E242:F243"/>
    <mergeCell ref="G242:I243"/>
    <mergeCell ref="J242:R242"/>
    <mergeCell ref="S242:AA242"/>
    <mergeCell ref="AB242:AB246"/>
    <mergeCell ref="A243:D243"/>
    <mergeCell ref="J243:L243"/>
    <mergeCell ref="M243:O243"/>
    <mergeCell ref="P243:R243"/>
    <mergeCell ref="V238:X239"/>
    <mergeCell ref="Y238:AA239"/>
    <mergeCell ref="A239:D240"/>
    <mergeCell ref="E240:F240"/>
    <mergeCell ref="G240:I240"/>
    <mergeCell ref="J240:R240"/>
    <mergeCell ref="S240:AA240"/>
    <mergeCell ref="V244:X245"/>
    <mergeCell ref="Y244:AA245"/>
    <mergeCell ref="A245:D246"/>
    <mergeCell ref="E246:F246"/>
    <mergeCell ref="G246:I246"/>
    <mergeCell ref="J246:R246"/>
    <mergeCell ref="S246:AA246"/>
    <mergeCell ref="S243:U243"/>
    <mergeCell ref="V243:X243"/>
    <mergeCell ref="Y243:AA243"/>
    <mergeCell ref="A244:B244"/>
    <mergeCell ref="E244:F245"/>
    <mergeCell ref="G244:I245"/>
    <mergeCell ref="J244:L245"/>
    <mergeCell ref="M244:O245"/>
    <mergeCell ref="P244:R245"/>
    <mergeCell ref="S244:U245"/>
    <mergeCell ref="S249:U249"/>
    <mergeCell ref="V249:X249"/>
    <mergeCell ref="Y249:AA249"/>
    <mergeCell ref="A250:B250"/>
    <mergeCell ref="E250:F251"/>
    <mergeCell ref="G250:I251"/>
    <mergeCell ref="J250:L251"/>
    <mergeCell ref="M250:O251"/>
    <mergeCell ref="P250:R251"/>
    <mergeCell ref="S250:U251"/>
    <mergeCell ref="A248:D248"/>
    <mergeCell ref="E248:F249"/>
    <mergeCell ref="G248:I249"/>
    <mergeCell ref="J248:R248"/>
    <mergeCell ref="S248:AA248"/>
    <mergeCell ref="AB248:AB252"/>
    <mergeCell ref="A249:D249"/>
    <mergeCell ref="J249:L249"/>
    <mergeCell ref="M249:O249"/>
    <mergeCell ref="P249:R249"/>
    <mergeCell ref="A254:AB254"/>
    <mergeCell ref="A255:D255"/>
    <mergeCell ref="E255:F256"/>
    <mergeCell ref="G255:I256"/>
    <mergeCell ref="J255:R255"/>
    <mergeCell ref="S255:AA255"/>
    <mergeCell ref="AB255:AB259"/>
    <mergeCell ref="A256:D256"/>
    <mergeCell ref="J256:L256"/>
    <mergeCell ref="M256:O256"/>
    <mergeCell ref="V250:X251"/>
    <mergeCell ref="Y250:AA251"/>
    <mergeCell ref="A251:D252"/>
    <mergeCell ref="E252:F252"/>
    <mergeCell ref="G252:I252"/>
    <mergeCell ref="J252:R252"/>
    <mergeCell ref="S252:AA252"/>
    <mergeCell ref="S257:U258"/>
    <mergeCell ref="V257:X258"/>
    <mergeCell ref="Y257:AA258"/>
    <mergeCell ref="A258:D259"/>
    <mergeCell ref="E259:F259"/>
    <mergeCell ref="G259:I259"/>
    <mergeCell ref="J259:R259"/>
    <mergeCell ref="S259:AA259"/>
    <mergeCell ref="P256:R256"/>
    <mergeCell ref="S256:U256"/>
    <mergeCell ref="V256:X256"/>
    <mergeCell ref="Y256:AA256"/>
    <mergeCell ref="A257:B257"/>
    <mergeCell ref="E257:F258"/>
    <mergeCell ref="G257:I258"/>
    <mergeCell ref="J257:L258"/>
    <mergeCell ref="M257:O258"/>
    <mergeCell ref="P257:R258"/>
    <mergeCell ref="S262:U262"/>
    <mergeCell ref="V262:X262"/>
    <mergeCell ref="Y262:AA262"/>
    <mergeCell ref="A263:B263"/>
    <mergeCell ref="E263:F264"/>
    <mergeCell ref="G263:I264"/>
    <mergeCell ref="J263:L264"/>
    <mergeCell ref="M263:O264"/>
    <mergeCell ref="P263:R264"/>
    <mergeCell ref="S263:U264"/>
    <mergeCell ref="A261:D261"/>
    <mergeCell ref="E261:F262"/>
    <mergeCell ref="G261:I262"/>
    <mergeCell ref="J261:R261"/>
    <mergeCell ref="S261:AA261"/>
    <mergeCell ref="AB261:AB265"/>
    <mergeCell ref="A262:D262"/>
    <mergeCell ref="J262:L262"/>
    <mergeCell ref="M262:O262"/>
    <mergeCell ref="P262:R262"/>
    <mergeCell ref="A267:D267"/>
    <mergeCell ref="E267:F268"/>
    <mergeCell ref="G267:I268"/>
    <mergeCell ref="J267:R267"/>
    <mergeCell ref="S267:AA267"/>
    <mergeCell ref="AB267:AB271"/>
    <mergeCell ref="A268:D268"/>
    <mergeCell ref="J268:L268"/>
    <mergeCell ref="M268:O268"/>
    <mergeCell ref="P268:R268"/>
    <mergeCell ref="V263:X264"/>
    <mergeCell ref="Y263:AA264"/>
    <mergeCell ref="A264:D265"/>
    <mergeCell ref="E265:F265"/>
    <mergeCell ref="G265:I265"/>
    <mergeCell ref="J265:R265"/>
    <mergeCell ref="S265:AA265"/>
    <mergeCell ref="V269:X270"/>
    <mergeCell ref="Y269:AA270"/>
    <mergeCell ref="A270:D271"/>
    <mergeCell ref="E271:F271"/>
    <mergeCell ref="G271:I271"/>
    <mergeCell ref="J271:R271"/>
    <mergeCell ref="S271:AA271"/>
    <mergeCell ref="S268:U268"/>
    <mergeCell ref="V268:X268"/>
    <mergeCell ref="Y268:AA268"/>
    <mergeCell ref="A269:B269"/>
    <mergeCell ref="E269:F270"/>
    <mergeCell ref="G269:I270"/>
    <mergeCell ref="J269:L270"/>
    <mergeCell ref="M269:O270"/>
    <mergeCell ref="P269:R270"/>
    <mergeCell ref="S269:U270"/>
    <mergeCell ref="S274:U274"/>
    <mergeCell ref="V274:X274"/>
    <mergeCell ref="Y274:AA274"/>
    <mergeCell ref="A275:B275"/>
    <mergeCell ref="E275:F276"/>
    <mergeCell ref="G275:I276"/>
    <mergeCell ref="J275:L276"/>
    <mergeCell ref="M275:O276"/>
    <mergeCell ref="P275:R276"/>
    <mergeCell ref="S275:U276"/>
    <mergeCell ref="A273:D273"/>
    <mergeCell ref="E273:F274"/>
    <mergeCell ref="G273:I274"/>
    <mergeCell ref="J273:R273"/>
    <mergeCell ref="S273:AA273"/>
    <mergeCell ref="AB273:AB277"/>
    <mergeCell ref="A274:D274"/>
    <mergeCell ref="J274:L274"/>
    <mergeCell ref="M274:O274"/>
    <mergeCell ref="P274:R274"/>
    <mergeCell ref="A279:D279"/>
    <mergeCell ref="E279:F280"/>
    <mergeCell ref="G279:I280"/>
    <mergeCell ref="J279:R279"/>
    <mergeCell ref="S279:AA279"/>
    <mergeCell ref="AB279:AB283"/>
    <mergeCell ref="A280:D280"/>
    <mergeCell ref="J280:L280"/>
    <mergeCell ref="M280:O280"/>
    <mergeCell ref="P280:R280"/>
    <mergeCell ref="V275:X276"/>
    <mergeCell ref="Y275:AA276"/>
    <mergeCell ref="A276:D277"/>
    <mergeCell ref="E277:F277"/>
    <mergeCell ref="G277:I277"/>
    <mergeCell ref="J277:R277"/>
    <mergeCell ref="S277:AA277"/>
    <mergeCell ref="V281:X282"/>
    <mergeCell ref="Y281:AA282"/>
    <mergeCell ref="A282:D283"/>
    <mergeCell ref="E283:F283"/>
    <mergeCell ref="G283:I283"/>
    <mergeCell ref="J283:R283"/>
    <mergeCell ref="S283:AA283"/>
    <mergeCell ref="S280:U280"/>
    <mergeCell ref="V280:X280"/>
    <mergeCell ref="Y280:AA280"/>
    <mergeCell ref="A281:B281"/>
    <mergeCell ref="E281:F282"/>
    <mergeCell ref="G281:I282"/>
    <mergeCell ref="J281:L282"/>
    <mergeCell ref="M281:O282"/>
    <mergeCell ref="P281:R282"/>
    <mergeCell ref="S281:U282"/>
    <mergeCell ref="S286:U286"/>
    <mergeCell ref="V286:X286"/>
    <mergeCell ref="Y286:AA286"/>
    <mergeCell ref="A287:B287"/>
    <mergeCell ref="E287:F288"/>
    <mergeCell ref="G287:I288"/>
    <mergeCell ref="J287:L288"/>
    <mergeCell ref="M287:O288"/>
    <mergeCell ref="P287:R288"/>
    <mergeCell ref="S287:U288"/>
    <mergeCell ref="A285:D285"/>
    <mergeCell ref="E285:F286"/>
    <mergeCell ref="G285:I286"/>
    <mergeCell ref="J285:R285"/>
    <mergeCell ref="S285:AA285"/>
    <mergeCell ref="AB285:AB289"/>
    <mergeCell ref="A286:D286"/>
    <mergeCell ref="J286:L286"/>
    <mergeCell ref="M286:O286"/>
    <mergeCell ref="P286:R286"/>
    <mergeCell ref="A291:D291"/>
    <mergeCell ref="E291:F292"/>
    <mergeCell ref="G291:I292"/>
    <mergeCell ref="J291:R291"/>
    <mergeCell ref="S291:AA291"/>
    <mergeCell ref="AB291:AB295"/>
    <mergeCell ref="A292:D292"/>
    <mergeCell ref="J292:L292"/>
    <mergeCell ref="M292:O292"/>
    <mergeCell ref="P292:R292"/>
    <mergeCell ref="V287:X288"/>
    <mergeCell ref="Y287:AA288"/>
    <mergeCell ref="A288:D289"/>
    <mergeCell ref="E289:F289"/>
    <mergeCell ref="G289:I289"/>
    <mergeCell ref="J289:R289"/>
    <mergeCell ref="S289:AA289"/>
    <mergeCell ref="V293:X294"/>
    <mergeCell ref="Y293:AA294"/>
    <mergeCell ref="A294:D295"/>
    <mergeCell ref="E295:F295"/>
    <mergeCell ref="G295:I295"/>
    <mergeCell ref="J295:R295"/>
    <mergeCell ref="S295:AA295"/>
    <mergeCell ref="S292:U292"/>
    <mergeCell ref="V292:X292"/>
    <mergeCell ref="Y292:AA292"/>
    <mergeCell ref="A293:B293"/>
    <mergeCell ref="E293:F294"/>
    <mergeCell ref="G293:I294"/>
    <mergeCell ref="J293:L294"/>
    <mergeCell ref="M293:O294"/>
    <mergeCell ref="P293:R294"/>
    <mergeCell ref="S293:U294"/>
    <mergeCell ref="S298:U298"/>
    <mergeCell ref="V298:X298"/>
    <mergeCell ref="Y298:AA298"/>
    <mergeCell ref="A299:B299"/>
    <mergeCell ref="E299:F300"/>
    <mergeCell ref="G299:I300"/>
    <mergeCell ref="J299:L300"/>
    <mergeCell ref="M299:O300"/>
    <mergeCell ref="P299:R300"/>
    <mergeCell ref="S299:U300"/>
    <mergeCell ref="A297:D297"/>
    <mergeCell ref="E297:F298"/>
    <mergeCell ref="G297:I298"/>
    <mergeCell ref="J297:R297"/>
    <mergeCell ref="S297:AA297"/>
    <mergeCell ref="AB297:AB301"/>
    <mergeCell ref="A298:D298"/>
    <mergeCell ref="J298:L298"/>
    <mergeCell ref="M298:O298"/>
    <mergeCell ref="P298:R298"/>
    <mergeCell ref="A303:D303"/>
    <mergeCell ref="E303:F304"/>
    <mergeCell ref="G303:I304"/>
    <mergeCell ref="J303:R303"/>
    <mergeCell ref="S303:AA303"/>
    <mergeCell ref="AB303:AB307"/>
    <mergeCell ref="A304:D304"/>
    <mergeCell ref="J304:L304"/>
    <mergeCell ref="M304:O304"/>
    <mergeCell ref="P304:R304"/>
    <mergeCell ref="V299:X300"/>
    <mergeCell ref="Y299:AA300"/>
    <mergeCell ref="A300:D301"/>
    <mergeCell ref="E301:F301"/>
    <mergeCell ref="G301:I301"/>
    <mergeCell ref="J301:R301"/>
    <mergeCell ref="S301:AA301"/>
    <mergeCell ref="V305:X306"/>
    <mergeCell ref="Y305:AA306"/>
    <mergeCell ref="A306:D307"/>
    <mergeCell ref="E307:F307"/>
    <mergeCell ref="G307:I307"/>
    <mergeCell ref="J307:R307"/>
    <mergeCell ref="S307:AA307"/>
    <mergeCell ref="S304:U304"/>
    <mergeCell ref="V304:X304"/>
    <mergeCell ref="Y304:AA304"/>
    <mergeCell ref="A305:B305"/>
    <mergeCell ref="E305:F306"/>
    <mergeCell ref="G305:I306"/>
    <mergeCell ref="J305:L306"/>
    <mergeCell ref="M305:O306"/>
    <mergeCell ref="P305:R306"/>
    <mergeCell ref="S305:U306"/>
    <mergeCell ref="S310:U310"/>
    <mergeCell ref="V310:X310"/>
    <mergeCell ref="Y310:AA310"/>
    <mergeCell ref="A311:B311"/>
    <mergeCell ref="E311:F312"/>
    <mergeCell ref="G311:I312"/>
    <mergeCell ref="J311:L312"/>
    <mergeCell ref="M311:O312"/>
    <mergeCell ref="P311:R312"/>
    <mergeCell ref="S311:U312"/>
    <mergeCell ref="A309:D309"/>
    <mergeCell ref="E309:F310"/>
    <mergeCell ref="G309:I310"/>
    <mergeCell ref="J309:R309"/>
    <mergeCell ref="S309:AA309"/>
    <mergeCell ref="AB309:AB313"/>
    <mergeCell ref="A310:D310"/>
    <mergeCell ref="J310:L310"/>
    <mergeCell ref="M310:O310"/>
    <mergeCell ref="P310:R310"/>
    <mergeCell ref="A318:AB318"/>
    <mergeCell ref="A319:D319"/>
    <mergeCell ref="E319:F320"/>
    <mergeCell ref="G319:I320"/>
    <mergeCell ref="J319:R319"/>
    <mergeCell ref="S319:AA319"/>
    <mergeCell ref="AB319:AB323"/>
    <mergeCell ref="A320:D320"/>
    <mergeCell ref="J320:L320"/>
    <mergeCell ref="M320:O320"/>
    <mergeCell ref="V311:X312"/>
    <mergeCell ref="Y311:AA312"/>
    <mergeCell ref="A312:D313"/>
    <mergeCell ref="E313:F313"/>
    <mergeCell ref="G313:I313"/>
    <mergeCell ref="J313:R313"/>
    <mergeCell ref="S313:AA313"/>
    <mergeCell ref="S321:U322"/>
    <mergeCell ref="V321:X322"/>
    <mergeCell ref="Y321:AA322"/>
    <mergeCell ref="A322:D323"/>
    <mergeCell ref="E323:F323"/>
    <mergeCell ref="G323:I323"/>
    <mergeCell ref="J323:R323"/>
    <mergeCell ref="S323:AA323"/>
    <mergeCell ref="P320:R320"/>
    <mergeCell ref="S320:U320"/>
    <mergeCell ref="V320:X320"/>
    <mergeCell ref="Y320:AA320"/>
    <mergeCell ref="A321:B321"/>
    <mergeCell ref="E321:F322"/>
    <mergeCell ref="G321:I322"/>
    <mergeCell ref="J321:L322"/>
    <mergeCell ref="M321:O322"/>
    <mergeCell ref="P321:R322"/>
    <mergeCell ref="S326:U326"/>
    <mergeCell ref="V326:X326"/>
    <mergeCell ref="Y326:AA326"/>
    <mergeCell ref="A327:B327"/>
    <mergeCell ref="E327:F328"/>
    <mergeCell ref="G327:I328"/>
    <mergeCell ref="J327:L328"/>
    <mergeCell ref="M327:O328"/>
    <mergeCell ref="P327:R328"/>
    <mergeCell ref="S327:U328"/>
    <mergeCell ref="A325:D325"/>
    <mergeCell ref="E325:F326"/>
    <mergeCell ref="G325:I326"/>
    <mergeCell ref="J325:R325"/>
    <mergeCell ref="S325:AA325"/>
    <mergeCell ref="AB325:AB329"/>
    <mergeCell ref="A326:D326"/>
    <mergeCell ref="J326:L326"/>
    <mergeCell ref="M326:O326"/>
    <mergeCell ref="P326:R326"/>
    <mergeCell ref="A331:D331"/>
    <mergeCell ref="E331:F332"/>
    <mergeCell ref="G331:I332"/>
    <mergeCell ref="J331:R331"/>
    <mergeCell ref="S331:AA331"/>
    <mergeCell ref="AB331:AB335"/>
    <mergeCell ref="A332:D332"/>
    <mergeCell ref="J332:L332"/>
    <mergeCell ref="M332:O332"/>
    <mergeCell ref="P332:R332"/>
    <mergeCell ref="V327:X328"/>
    <mergeCell ref="Y327:AA328"/>
    <mergeCell ref="A328:D329"/>
    <mergeCell ref="E329:F329"/>
    <mergeCell ref="G329:I329"/>
    <mergeCell ref="J329:R329"/>
    <mergeCell ref="S329:AA329"/>
    <mergeCell ref="V333:X334"/>
    <mergeCell ref="Y333:AA334"/>
    <mergeCell ref="A334:D335"/>
    <mergeCell ref="E335:F335"/>
    <mergeCell ref="G335:I335"/>
    <mergeCell ref="J335:R335"/>
    <mergeCell ref="S335:AA335"/>
    <mergeCell ref="S332:U332"/>
    <mergeCell ref="V332:X332"/>
    <mergeCell ref="Y332:AA332"/>
    <mergeCell ref="A333:B333"/>
    <mergeCell ref="E333:F334"/>
    <mergeCell ref="G333:I334"/>
    <mergeCell ref="J333:L334"/>
    <mergeCell ref="M333:O334"/>
    <mergeCell ref="P333:R334"/>
    <mergeCell ref="S333:U334"/>
    <mergeCell ref="S338:U338"/>
    <mergeCell ref="V338:X338"/>
    <mergeCell ref="Y338:AA338"/>
    <mergeCell ref="A339:B339"/>
    <mergeCell ref="E339:F340"/>
    <mergeCell ref="G339:I340"/>
    <mergeCell ref="J339:L340"/>
    <mergeCell ref="M339:O340"/>
    <mergeCell ref="P339:R340"/>
    <mergeCell ref="S339:U340"/>
    <mergeCell ref="A337:D337"/>
    <mergeCell ref="E337:F338"/>
    <mergeCell ref="G337:I338"/>
    <mergeCell ref="J337:R337"/>
    <mergeCell ref="S337:AA337"/>
    <mergeCell ref="AB337:AB341"/>
    <mergeCell ref="A338:D338"/>
    <mergeCell ref="J338:L338"/>
    <mergeCell ref="M338:O338"/>
    <mergeCell ref="P338:R338"/>
    <mergeCell ref="A343:D343"/>
    <mergeCell ref="E343:F344"/>
    <mergeCell ref="G343:I344"/>
    <mergeCell ref="J343:R343"/>
    <mergeCell ref="S343:AA343"/>
    <mergeCell ref="AB343:AB347"/>
    <mergeCell ref="A344:D344"/>
    <mergeCell ref="J344:L344"/>
    <mergeCell ref="M344:O344"/>
    <mergeCell ref="P344:R344"/>
    <mergeCell ref="V339:X340"/>
    <mergeCell ref="Y339:AA340"/>
    <mergeCell ref="A340:D341"/>
    <mergeCell ref="E341:F341"/>
    <mergeCell ref="G341:I341"/>
    <mergeCell ref="J341:R341"/>
    <mergeCell ref="S341:AA341"/>
    <mergeCell ref="V345:X346"/>
    <mergeCell ref="Y345:AA346"/>
    <mergeCell ref="A346:D347"/>
    <mergeCell ref="E347:F347"/>
    <mergeCell ref="G347:I347"/>
    <mergeCell ref="J347:R347"/>
    <mergeCell ref="S347:AA347"/>
    <mergeCell ref="S344:U344"/>
    <mergeCell ref="V344:X344"/>
    <mergeCell ref="Y344:AA344"/>
    <mergeCell ref="A345:B345"/>
    <mergeCell ref="E345:F346"/>
    <mergeCell ref="G345:I346"/>
    <mergeCell ref="J345:L346"/>
    <mergeCell ref="M345:O346"/>
    <mergeCell ref="P345:R346"/>
    <mergeCell ref="S345:U346"/>
    <mergeCell ref="S350:U350"/>
    <mergeCell ref="V350:X350"/>
    <mergeCell ref="Y350:AA350"/>
    <mergeCell ref="A351:B351"/>
    <mergeCell ref="E351:F352"/>
    <mergeCell ref="G351:I352"/>
    <mergeCell ref="J351:L352"/>
    <mergeCell ref="M351:O352"/>
    <mergeCell ref="P351:R352"/>
    <mergeCell ref="S351:U352"/>
    <mergeCell ref="A349:D349"/>
    <mergeCell ref="E349:F350"/>
    <mergeCell ref="G349:I350"/>
    <mergeCell ref="J349:R349"/>
    <mergeCell ref="S349:AA349"/>
    <mergeCell ref="AB349:AB353"/>
    <mergeCell ref="A350:D350"/>
    <mergeCell ref="J350:L350"/>
    <mergeCell ref="M350:O350"/>
    <mergeCell ref="P350:R350"/>
    <mergeCell ref="A355:D355"/>
    <mergeCell ref="E355:F356"/>
    <mergeCell ref="G355:I356"/>
    <mergeCell ref="J355:R355"/>
    <mergeCell ref="S355:AA355"/>
    <mergeCell ref="AB355:AB359"/>
    <mergeCell ref="A356:D356"/>
    <mergeCell ref="J356:L356"/>
    <mergeCell ref="M356:O356"/>
    <mergeCell ref="P356:R356"/>
    <mergeCell ref="V351:X352"/>
    <mergeCell ref="Y351:AA352"/>
    <mergeCell ref="A352:D353"/>
    <mergeCell ref="E353:F353"/>
    <mergeCell ref="G353:I353"/>
    <mergeCell ref="J353:R353"/>
    <mergeCell ref="S353:AA353"/>
    <mergeCell ref="V357:X358"/>
    <mergeCell ref="Y357:AA358"/>
    <mergeCell ref="A358:D359"/>
    <mergeCell ref="E359:F359"/>
    <mergeCell ref="G359:I359"/>
    <mergeCell ref="J359:R359"/>
    <mergeCell ref="S359:AA359"/>
    <mergeCell ref="S356:U356"/>
    <mergeCell ref="V356:X356"/>
    <mergeCell ref="Y356:AA356"/>
    <mergeCell ref="A357:B357"/>
    <mergeCell ref="E357:F358"/>
    <mergeCell ref="G357:I358"/>
    <mergeCell ref="J357:L358"/>
    <mergeCell ref="M357:O358"/>
    <mergeCell ref="P357:R358"/>
    <mergeCell ref="S357:U358"/>
    <mergeCell ref="S362:U362"/>
    <mergeCell ref="V362:X362"/>
    <mergeCell ref="Y362:AA362"/>
    <mergeCell ref="A363:B363"/>
    <mergeCell ref="E363:F364"/>
    <mergeCell ref="G363:I364"/>
    <mergeCell ref="J363:L364"/>
    <mergeCell ref="M363:O364"/>
    <mergeCell ref="P363:R364"/>
    <mergeCell ref="S363:U364"/>
    <mergeCell ref="A361:D361"/>
    <mergeCell ref="E361:F362"/>
    <mergeCell ref="G361:I362"/>
    <mergeCell ref="J361:R361"/>
    <mergeCell ref="S361:AA361"/>
    <mergeCell ref="AB361:AB365"/>
    <mergeCell ref="A362:D362"/>
    <mergeCell ref="J362:L362"/>
    <mergeCell ref="M362:O362"/>
    <mergeCell ref="P362:R362"/>
    <mergeCell ref="A367:D367"/>
    <mergeCell ref="E367:F368"/>
    <mergeCell ref="G367:I368"/>
    <mergeCell ref="J367:R367"/>
    <mergeCell ref="S367:AA367"/>
    <mergeCell ref="AB367:AB371"/>
    <mergeCell ref="A368:D368"/>
    <mergeCell ref="J368:L368"/>
    <mergeCell ref="M368:O368"/>
    <mergeCell ref="P368:R368"/>
    <mergeCell ref="V363:X364"/>
    <mergeCell ref="Y363:AA364"/>
    <mergeCell ref="A364:D365"/>
    <mergeCell ref="E365:F365"/>
    <mergeCell ref="G365:I365"/>
    <mergeCell ref="J365:R365"/>
    <mergeCell ref="S365:AA365"/>
    <mergeCell ref="V369:X370"/>
    <mergeCell ref="Y369:AA370"/>
    <mergeCell ref="A370:D371"/>
    <mergeCell ref="E371:F371"/>
    <mergeCell ref="G371:I371"/>
    <mergeCell ref="J371:R371"/>
    <mergeCell ref="S371:AA371"/>
    <mergeCell ref="S368:U368"/>
    <mergeCell ref="V368:X368"/>
    <mergeCell ref="Y368:AA368"/>
    <mergeCell ref="A369:B369"/>
    <mergeCell ref="E369:F370"/>
    <mergeCell ref="G369:I370"/>
    <mergeCell ref="J369:L370"/>
    <mergeCell ref="M369:O370"/>
    <mergeCell ref="P369:R370"/>
    <mergeCell ref="S369:U370"/>
    <mergeCell ref="S374:U374"/>
    <mergeCell ref="V374:X374"/>
    <mergeCell ref="Y374:AA374"/>
    <mergeCell ref="A375:B375"/>
    <mergeCell ref="E375:F376"/>
    <mergeCell ref="G375:I376"/>
    <mergeCell ref="J375:L376"/>
    <mergeCell ref="M375:O376"/>
    <mergeCell ref="P375:R376"/>
    <mergeCell ref="S375:U376"/>
    <mergeCell ref="A373:D373"/>
    <mergeCell ref="E373:F374"/>
    <mergeCell ref="G373:I374"/>
    <mergeCell ref="J373:R373"/>
    <mergeCell ref="S373:AA373"/>
    <mergeCell ref="AB373:AB377"/>
    <mergeCell ref="A374:D374"/>
    <mergeCell ref="J374:L374"/>
    <mergeCell ref="M374:O374"/>
    <mergeCell ref="P374:R374"/>
    <mergeCell ref="A441:AB441"/>
    <mergeCell ref="A442:D442"/>
    <mergeCell ref="E442:F443"/>
    <mergeCell ref="G442:I443"/>
    <mergeCell ref="J442:R442"/>
    <mergeCell ref="S442:AA442"/>
    <mergeCell ref="AB442:AB446"/>
    <mergeCell ref="A443:D443"/>
    <mergeCell ref="J443:L443"/>
    <mergeCell ref="M443:O443"/>
    <mergeCell ref="V375:X376"/>
    <mergeCell ref="Y375:AA376"/>
    <mergeCell ref="A376:D377"/>
    <mergeCell ref="E377:F377"/>
    <mergeCell ref="G377:I377"/>
    <mergeCell ref="J377:R377"/>
    <mergeCell ref="S377:AA377"/>
    <mergeCell ref="S444:U445"/>
    <mergeCell ref="V444:X445"/>
    <mergeCell ref="Y444:AA445"/>
    <mergeCell ref="A445:D446"/>
    <mergeCell ref="E446:F446"/>
    <mergeCell ref="G446:I446"/>
    <mergeCell ref="J446:R446"/>
    <mergeCell ref="S446:AA446"/>
    <mergeCell ref="P443:R443"/>
    <mergeCell ref="S443:U443"/>
    <mergeCell ref="V443:X443"/>
    <mergeCell ref="Y443:AA443"/>
    <mergeCell ref="A444:B444"/>
    <mergeCell ref="E444:F445"/>
    <mergeCell ref="G444:I445"/>
    <mergeCell ref="J444:L445"/>
    <mergeCell ref="M444:O445"/>
    <mergeCell ref="P444:R445"/>
    <mergeCell ref="S449:U449"/>
    <mergeCell ref="V449:X449"/>
    <mergeCell ref="Y449:AA449"/>
    <mergeCell ref="A450:B450"/>
    <mergeCell ref="E450:F451"/>
    <mergeCell ref="G450:I451"/>
    <mergeCell ref="J450:L451"/>
    <mergeCell ref="M450:O451"/>
    <mergeCell ref="P450:R451"/>
    <mergeCell ref="S450:U451"/>
    <mergeCell ref="A448:D448"/>
    <mergeCell ref="E448:F449"/>
    <mergeCell ref="G448:I449"/>
    <mergeCell ref="J448:R448"/>
    <mergeCell ref="S448:AA448"/>
    <mergeCell ref="AB448:AB452"/>
    <mergeCell ref="A449:D449"/>
    <mergeCell ref="J449:L449"/>
    <mergeCell ref="M449:O449"/>
    <mergeCell ref="P449:R449"/>
    <mergeCell ref="A454:D454"/>
    <mergeCell ref="E454:F455"/>
    <mergeCell ref="G454:I455"/>
    <mergeCell ref="J454:R454"/>
    <mergeCell ref="S454:AA454"/>
    <mergeCell ref="AB454:AB458"/>
    <mergeCell ref="A455:D455"/>
    <mergeCell ref="J455:L455"/>
    <mergeCell ref="M455:O455"/>
    <mergeCell ref="P455:R455"/>
    <mergeCell ref="V450:X451"/>
    <mergeCell ref="Y450:AA451"/>
    <mergeCell ref="A451:D452"/>
    <mergeCell ref="E452:F452"/>
    <mergeCell ref="G452:I452"/>
    <mergeCell ref="J452:R452"/>
    <mergeCell ref="S452:AA452"/>
    <mergeCell ref="V456:X457"/>
    <mergeCell ref="Y456:AA457"/>
    <mergeCell ref="A457:D458"/>
    <mergeCell ref="E458:F458"/>
    <mergeCell ref="G458:I458"/>
    <mergeCell ref="J458:R458"/>
    <mergeCell ref="S458:AA458"/>
    <mergeCell ref="S455:U455"/>
    <mergeCell ref="V455:X455"/>
    <mergeCell ref="Y455:AA455"/>
    <mergeCell ref="A456:B456"/>
    <mergeCell ref="E456:F457"/>
    <mergeCell ref="G456:I457"/>
    <mergeCell ref="J456:L457"/>
    <mergeCell ref="M456:O457"/>
    <mergeCell ref="P456:R457"/>
    <mergeCell ref="S456:U457"/>
    <mergeCell ref="S461:U461"/>
    <mergeCell ref="V461:X461"/>
    <mergeCell ref="Y461:AA461"/>
    <mergeCell ref="A462:B462"/>
    <mergeCell ref="E462:F463"/>
    <mergeCell ref="G462:I463"/>
    <mergeCell ref="J462:L463"/>
    <mergeCell ref="M462:O463"/>
    <mergeCell ref="P462:R463"/>
    <mergeCell ref="S462:U463"/>
    <mergeCell ref="A460:D460"/>
    <mergeCell ref="E460:F461"/>
    <mergeCell ref="G460:I461"/>
    <mergeCell ref="J460:R460"/>
    <mergeCell ref="S460:AA460"/>
    <mergeCell ref="AB460:AB464"/>
    <mergeCell ref="A461:D461"/>
    <mergeCell ref="J461:L461"/>
    <mergeCell ref="M461:O461"/>
    <mergeCell ref="P461:R461"/>
    <mergeCell ref="A466:D466"/>
    <mergeCell ref="E466:F467"/>
    <mergeCell ref="G466:I467"/>
    <mergeCell ref="J466:R466"/>
    <mergeCell ref="S466:AA466"/>
    <mergeCell ref="AB466:AB470"/>
    <mergeCell ref="A467:D467"/>
    <mergeCell ref="J467:L467"/>
    <mergeCell ref="M467:O467"/>
    <mergeCell ref="P467:R467"/>
    <mergeCell ref="V462:X463"/>
    <mergeCell ref="Y462:AA463"/>
    <mergeCell ref="A463:D464"/>
    <mergeCell ref="E464:F464"/>
    <mergeCell ref="G464:I464"/>
    <mergeCell ref="J464:R464"/>
    <mergeCell ref="S464:AA464"/>
    <mergeCell ref="V468:X469"/>
    <mergeCell ref="Y468:AA469"/>
    <mergeCell ref="A469:D470"/>
    <mergeCell ref="E470:F470"/>
    <mergeCell ref="G470:I470"/>
    <mergeCell ref="J470:R470"/>
    <mergeCell ref="S470:AA470"/>
    <mergeCell ref="S467:U467"/>
    <mergeCell ref="V467:X467"/>
    <mergeCell ref="Y467:AA467"/>
    <mergeCell ref="A468:B468"/>
    <mergeCell ref="E468:F469"/>
    <mergeCell ref="G468:I469"/>
    <mergeCell ref="J468:L469"/>
    <mergeCell ref="M468:O469"/>
    <mergeCell ref="P468:R469"/>
    <mergeCell ref="S468:U469"/>
    <mergeCell ref="S473:U473"/>
    <mergeCell ref="V473:X473"/>
    <mergeCell ref="Y473:AA473"/>
    <mergeCell ref="A474:B474"/>
    <mergeCell ref="E474:F475"/>
    <mergeCell ref="G474:I475"/>
    <mergeCell ref="J474:L475"/>
    <mergeCell ref="M474:O475"/>
    <mergeCell ref="P474:R475"/>
    <mergeCell ref="S474:U475"/>
    <mergeCell ref="A472:D472"/>
    <mergeCell ref="E472:F473"/>
    <mergeCell ref="G472:I473"/>
    <mergeCell ref="J472:R472"/>
    <mergeCell ref="S472:AA472"/>
    <mergeCell ref="AB472:AB476"/>
    <mergeCell ref="A473:D473"/>
    <mergeCell ref="J473:L473"/>
    <mergeCell ref="M473:O473"/>
    <mergeCell ref="P473:R473"/>
    <mergeCell ref="A478:D478"/>
    <mergeCell ref="E478:F479"/>
    <mergeCell ref="G478:I479"/>
    <mergeCell ref="J478:R478"/>
    <mergeCell ref="S478:AA478"/>
    <mergeCell ref="AB478:AB482"/>
    <mergeCell ref="A479:D479"/>
    <mergeCell ref="J479:L479"/>
    <mergeCell ref="M479:O479"/>
    <mergeCell ref="P479:R479"/>
    <mergeCell ref="V474:X475"/>
    <mergeCell ref="Y474:AA475"/>
    <mergeCell ref="A475:D476"/>
    <mergeCell ref="E476:F476"/>
    <mergeCell ref="G476:I476"/>
    <mergeCell ref="J476:R476"/>
    <mergeCell ref="S476:AA476"/>
    <mergeCell ref="V480:X481"/>
    <mergeCell ref="Y480:AA481"/>
    <mergeCell ref="A481:D482"/>
    <mergeCell ref="E482:F482"/>
    <mergeCell ref="G482:I482"/>
    <mergeCell ref="J482:R482"/>
    <mergeCell ref="S482:AA482"/>
    <mergeCell ref="S479:U479"/>
    <mergeCell ref="V479:X479"/>
    <mergeCell ref="Y479:AA479"/>
    <mergeCell ref="A480:B480"/>
    <mergeCell ref="E480:F481"/>
    <mergeCell ref="G480:I481"/>
    <mergeCell ref="J480:L481"/>
    <mergeCell ref="M480:O481"/>
    <mergeCell ref="P480:R481"/>
    <mergeCell ref="S480:U481"/>
    <mergeCell ref="S485:U485"/>
    <mergeCell ref="V485:X485"/>
    <mergeCell ref="Y485:AA485"/>
    <mergeCell ref="A486:B486"/>
    <mergeCell ref="E486:F487"/>
    <mergeCell ref="G486:I487"/>
    <mergeCell ref="J486:L487"/>
    <mergeCell ref="M486:O487"/>
    <mergeCell ref="P486:R487"/>
    <mergeCell ref="S486:U487"/>
    <mergeCell ref="A484:D484"/>
    <mergeCell ref="E484:F485"/>
    <mergeCell ref="G484:I485"/>
    <mergeCell ref="J484:R484"/>
    <mergeCell ref="S484:AA484"/>
    <mergeCell ref="AB484:AB488"/>
    <mergeCell ref="A485:D485"/>
    <mergeCell ref="J485:L485"/>
    <mergeCell ref="M485:O485"/>
    <mergeCell ref="P485:R485"/>
    <mergeCell ref="A490:D490"/>
    <mergeCell ref="E490:F491"/>
    <mergeCell ref="G490:I491"/>
    <mergeCell ref="J490:R490"/>
    <mergeCell ref="S490:AA490"/>
    <mergeCell ref="AB490:AB494"/>
    <mergeCell ref="A491:D491"/>
    <mergeCell ref="J491:L491"/>
    <mergeCell ref="M491:O491"/>
    <mergeCell ref="P491:R491"/>
    <mergeCell ref="V486:X487"/>
    <mergeCell ref="Y486:AA487"/>
    <mergeCell ref="A487:D488"/>
    <mergeCell ref="E488:F488"/>
    <mergeCell ref="G488:I488"/>
    <mergeCell ref="J488:R488"/>
    <mergeCell ref="S488:AA488"/>
    <mergeCell ref="V492:X493"/>
    <mergeCell ref="Y492:AA493"/>
    <mergeCell ref="A493:D494"/>
    <mergeCell ref="E494:F494"/>
    <mergeCell ref="G494:I494"/>
    <mergeCell ref="J494:R494"/>
    <mergeCell ref="S494:AA494"/>
    <mergeCell ref="S491:U491"/>
    <mergeCell ref="V491:X491"/>
    <mergeCell ref="Y491:AA491"/>
    <mergeCell ref="A492:B492"/>
    <mergeCell ref="E492:F493"/>
    <mergeCell ref="G492:I493"/>
    <mergeCell ref="J492:L493"/>
    <mergeCell ref="M492:O493"/>
    <mergeCell ref="P492:R493"/>
    <mergeCell ref="S492:U493"/>
    <mergeCell ref="S497:U497"/>
    <mergeCell ref="V497:X497"/>
    <mergeCell ref="Y497:AA497"/>
    <mergeCell ref="A498:B498"/>
    <mergeCell ref="E498:F499"/>
    <mergeCell ref="G498:I499"/>
    <mergeCell ref="J498:L499"/>
    <mergeCell ref="M498:O499"/>
    <mergeCell ref="P498:R499"/>
    <mergeCell ref="S498:U499"/>
    <mergeCell ref="A496:D496"/>
    <mergeCell ref="E496:F497"/>
    <mergeCell ref="G496:I497"/>
    <mergeCell ref="J496:R496"/>
    <mergeCell ref="S496:AA496"/>
    <mergeCell ref="AB496:AB500"/>
    <mergeCell ref="A497:D497"/>
    <mergeCell ref="J497:L497"/>
    <mergeCell ref="M497:O497"/>
    <mergeCell ref="P497:R497"/>
    <mergeCell ref="A502:AB502"/>
    <mergeCell ref="A503:D503"/>
    <mergeCell ref="E503:F504"/>
    <mergeCell ref="G503:I504"/>
    <mergeCell ref="J503:R503"/>
    <mergeCell ref="S503:AA503"/>
    <mergeCell ref="AB503:AB507"/>
    <mergeCell ref="A504:D504"/>
    <mergeCell ref="J504:L504"/>
    <mergeCell ref="M504:O504"/>
    <mergeCell ref="V498:X499"/>
    <mergeCell ref="Y498:AA499"/>
    <mergeCell ref="A499:D500"/>
    <mergeCell ref="E500:F500"/>
    <mergeCell ref="G500:I500"/>
    <mergeCell ref="J500:R500"/>
    <mergeCell ref="S500:AA500"/>
    <mergeCell ref="S505:U506"/>
    <mergeCell ref="V505:X506"/>
    <mergeCell ref="Y505:AA506"/>
    <mergeCell ref="A506:D507"/>
    <mergeCell ref="E507:F507"/>
    <mergeCell ref="G507:I507"/>
    <mergeCell ref="J507:R507"/>
    <mergeCell ref="S507:AA507"/>
    <mergeCell ref="P504:R504"/>
    <mergeCell ref="S504:U504"/>
    <mergeCell ref="V504:X504"/>
    <mergeCell ref="Y504:AA504"/>
    <mergeCell ref="A505:B505"/>
    <mergeCell ref="E505:F506"/>
    <mergeCell ref="G505:I506"/>
    <mergeCell ref="J505:L506"/>
    <mergeCell ref="M505:O506"/>
    <mergeCell ref="P505:R506"/>
    <mergeCell ref="S510:U510"/>
    <mergeCell ref="V510:X510"/>
    <mergeCell ref="Y510:AA510"/>
    <mergeCell ref="A511:B511"/>
    <mergeCell ref="E511:F512"/>
    <mergeCell ref="G511:I512"/>
    <mergeCell ref="J511:L512"/>
    <mergeCell ref="M511:O512"/>
    <mergeCell ref="P511:R512"/>
    <mergeCell ref="S511:U512"/>
    <mergeCell ref="A509:D509"/>
    <mergeCell ref="E509:F510"/>
    <mergeCell ref="G509:I510"/>
    <mergeCell ref="J509:R509"/>
    <mergeCell ref="S509:AA509"/>
    <mergeCell ref="AB509:AB513"/>
    <mergeCell ref="A510:D510"/>
    <mergeCell ref="J510:L510"/>
    <mergeCell ref="M510:O510"/>
    <mergeCell ref="P510:R510"/>
    <mergeCell ref="A515:D515"/>
    <mergeCell ref="E515:F516"/>
    <mergeCell ref="G515:I516"/>
    <mergeCell ref="J515:R515"/>
    <mergeCell ref="S515:AA515"/>
    <mergeCell ref="AB515:AB519"/>
    <mergeCell ref="A516:D516"/>
    <mergeCell ref="J516:L516"/>
    <mergeCell ref="M516:O516"/>
    <mergeCell ref="P516:R516"/>
    <mergeCell ref="V511:X512"/>
    <mergeCell ref="Y511:AA512"/>
    <mergeCell ref="A512:D513"/>
    <mergeCell ref="E513:F513"/>
    <mergeCell ref="G513:I513"/>
    <mergeCell ref="J513:R513"/>
    <mergeCell ref="S513:AA513"/>
    <mergeCell ref="V517:X518"/>
    <mergeCell ref="Y517:AA518"/>
    <mergeCell ref="A518:D519"/>
    <mergeCell ref="E519:F519"/>
    <mergeCell ref="G519:I519"/>
    <mergeCell ref="J519:R519"/>
    <mergeCell ref="S519:AA519"/>
    <mergeCell ref="S516:U516"/>
    <mergeCell ref="V516:X516"/>
    <mergeCell ref="Y516:AA516"/>
    <mergeCell ref="A517:B517"/>
    <mergeCell ref="E517:F518"/>
    <mergeCell ref="G517:I518"/>
    <mergeCell ref="J517:L518"/>
    <mergeCell ref="M517:O518"/>
    <mergeCell ref="P517:R518"/>
    <mergeCell ref="S517:U518"/>
    <mergeCell ref="S522:U522"/>
    <mergeCell ref="V522:X522"/>
    <mergeCell ref="Y522:AA522"/>
    <mergeCell ref="A523:B523"/>
    <mergeCell ref="E523:F524"/>
    <mergeCell ref="G523:I524"/>
    <mergeCell ref="J523:L524"/>
    <mergeCell ref="M523:O524"/>
    <mergeCell ref="P523:R524"/>
    <mergeCell ref="S523:U524"/>
    <mergeCell ref="A521:D521"/>
    <mergeCell ref="E521:F522"/>
    <mergeCell ref="G521:I522"/>
    <mergeCell ref="J521:R521"/>
    <mergeCell ref="S521:AA521"/>
    <mergeCell ref="AB521:AB525"/>
    <mergeCell ref="A522:D522"/>
    <mergeCell ref="J522:L522"/>
    <mergeCell ref="M522:O522"/>
    <mergeCell ref="P522:R522"/>
    <mergeCell ref="A527:D527"/>
    <mergeCell ref="E527:F528"/>
    <mergeCell ref="G527:I528"/>
    <mergeCell ref="J527:R527"/>
    <mergeCell ref="S527:AA527"/>
    <mergeCell ref="AB527:AB531"/>
    <mergeCell ref="A528:D528"/>
    <mergeCell ref="J528:L528"/>
    <mergeCell ref="M528:O528"/>
    <mergeCell ref="P528:R528"/>
    <mergeCell ref="V523:X524"/>
    <mergeCell ref="Y523:AA524"/>
    <mergeCell ref="A524:D525"/>
    <mergeCell ref="E525:F525"/>
    <mergeCell ref="G525:I525"/>
    <mergeCell ref="J525:R525"/>
    <mergeCell ref="S525:AA525"/>
    <mergeCell ref="V529:X530"/>
    <mergeCell ref="Y529:AA530"/>
    <mergeCell ref="A530:D531"/>
    <mergeCell ref="E531:F531"/>
    <mergeCell ref="G531:I531"/>
    <mergeCell ref="J531:R531"/>
    <mergeCell ref="S531:AA531"/>
    <mergeCell ref="S528:U528"/>
    <mergeCell ref="V528:X528"/>
    <mergeCell ref="Y528:AA528"/>
    <mergeCell ref="A529:B529"/>
    <mergeCell ref="E529:F530"/>
    <mergeCell ref="G529:I530"/>
    <mergeCell ref="J529:L530"/>
    <mergeCell ref="M529:O530"/>
    <mergeCell ref="P529:R530"/>
    <mergeCell ref="S529:U530"/>
    <mergeCell ref="S534:U534"/>
    <mergeCell ref="V534:X534"/>
    <mergeCell ref="Y534:AA534"/>
    <mergeCell ref="A535:B535"/>
    <mergeCell ref="E535:F536"/>
    <mergeCell ref="G535:I536"/>
    <mergeCell ref="J535:L536"/>
    <mergeCell ref="M535:O536"/>
    <mergeCell ref="P535:R536"/>
    <mergeCell ref="S535:U536"/>
    <mergeCell ref="A533:D533"/>
    <mergeCell ref="E533:F534"/>
    <mergeCell ref="G533:I534"/>
    <mergeCell ref="J533:R533"/>
    <mergeCell ref="S533:AA533"/>
    <mergeCell ref="AB533:AB537"/>
    <mergeCell ref="A534:D534"/>
    <mergeCell ref="J534:L534"/>
    <mergeCell ref="M534:O534"/>
    <mergeCell ref="P534:R534"/>
    <mergeCell ref="A539:D539"/>
    <mergeCell ref="E539:F540"/>
    <mergeCell ref="G539:I540"/>
    <mergeCell ref="J539:R539"/>
    <mergeCell ref="S539:AA539"/>
    <mergeCell ref="AB539:AB543"/>
    <mergeCell ref="A540:D540"/>
    <mergeCell ref="J540:L540"/>
    <mergeCell ref="M540:O540"/>
    <mergeCell ref="P540:R540"/>
    <mergeCell ref="V535:X536"/>
    <mergeCell ref="Y535:AA536"/>
    <mergeCell ref="A536:D537"/>
    <mergeCell ref="E537:F537"/>
    <mergeCell ref="G537:I537"/>
    <mergeCell ref="J537:R537"/>
    <mergeCell ref="S537:AA537"/>
    <mergeCell ref="V541:X542"/>
    <mergeCell ref="Y541:AA542"/>
    <mergeCell ref="A542:D543"/>
    <mergeCell ref="E543:F543"/>
    <mergeCell ref="G543:I543"/>
    <mergeCell ref="J543:R543"/>
    <mergeCell ref="S543:AA543"/>
    <mergeCell ref="S540:U540"/>
    <mergeCell ref="V540:X540"/>
    <mergeCell ref="Y540:AA540"/>
    <mergeCell ref="A541:B541"/>
    <mergeCell ref="E541:F542"/>
    <mergeCell ref="G541:I542"/>
    <mergeCell ref="J541:L542"/>
    <mergeCell ref="M541:O542"/>
    <mergeCell ref="P541:R542"/>
    <mergeCell ref="S541:U542"/>
    <mergeCell ref="S546:U546"/>
    <mergeCell ref="V546:X546"/>
    <mergeCell ref="Y546:AA546"/>
    <mergeCell ref="A547:B547"/>
    <mergeCell ref="E547:F548"/>
    <mergeCell ref="G547:I548"/>
    <mergeCell ref="J547:L548"/>
    <mergeCell ref="M547:O548"/>
    <mergeCell ref="P547:R548"/>
    <mergeCell ref="S547:U548"/>
    <mergeCell ref="A545:D545"/>
    <mergeCell ref="E545:F546"/>
    <mergeCell ref="G545:I546"/>
    <mergeCell ref="J545:R545"/>
    <mergeCell ref="S545:AA545"/>
    <mergeCell ref="AB545:AB549"/>
    <mergeCell ref="A546:D546"/>
    <mergeCell ref="J546:L546"/>
    <mergeCell ref="M546:O546"/>
    <mergeCell ref="P546:R546"/>
    <mergeCell ref="A551:D551"/>
    <mergeCell ref="E551:F552"/>
    <mergeCell ref="G551:I552"/>
    <mergeCell ref="J551:R551"/>
    <mergeCell ref="S551:AA551"/>
    <mergeCell ref="AB551:AB555"/>
    <mergeCell ref="A552:D552"/>
    <mergeCell ref="J552:L552"/>
    <mergeCell ref="M552:O552"/>
    <mergeCell ref="P552:R552"/>
    <mergeCell ref="V547:X548"/>
    <mergeCell ref="Y547:AA548"/>
    <mergeCell ref="A548:D549"/>
    <mergeCell ref="E549:F549"/>
    <mergeCell ref="G549:I549"/>
    <mergeCell ref="J549:R549"/>
    <mergeCell ref="S549:AA549"/>
    <mergeCell ref="V553:X554"/>
    <mergeCell ref="Y553:AA554"/>
    <mergeCell ref="A554:D555"/>
    <mergeCell ref="E555:F555"/>
    <mergeCell ref="G555:I555"/>
    <mergeCell ref="J555:R555"/>
    <mergeCell ref="S555:AA555"/>
    <mergeCell ref="S552:U552"/>
    <mergeCell ref="V552:X552"/>
    <mergeCell ref="Y552:AA552"/>
    <mergeCell ref="A553:B553"/>
    <mergeCell ref="E553:F554"/>
    <mergeCell ref="G553:I554"/>
    <mergeCell ref="J553:L554"/>
    <mergeCell ref="M553:O554"/>
    <mergeCell ref="P553:R554"/>
    <mergeCell ref="S553:U554"/>
    <mergeCell ref="S558:U558"/>
    <mergeCell ref="V558:X558"/>
    <mergeCell ref="Y558:AA558"/>
    <mergeCell ref="A559:B559"/>
    <mergeCell ref="E559:F560"/>
    <mergeCell ref="G559:I560"/>
    <mergeCell ref="J559:L560"/>
    <mergeCell ref="M559:O560"/>
    <mergeCell ref="P559:R560"/>
    <mergeCell ref="S559:U560"/>
    <mergeCell ref="A557:D557"/>
    <mergeCell ref="E557:F558"/>
    <mergeCell ref="G557:I558"/>
    <mergeCell ref="J557:R557"/>
    <mergeCell ref="S557:AA557"/>
    <mergeCell ref="AB557:AB561"/>
    <mergeCell ref="A558:D558"/>
    <mergeCell ref="J558:L558"/>
    <mergeCell ref="M558:O558"/>
    <mergeCell ref="P558:R558"/>
    <mergeCell ref="A566:AB566"/>
    <mergeCell ref="A567:D567"/>
    <mergeCell ref="E567:F568"/>
    <mergeCell ref="G567:I568"/>
    <mergeCell ref="J567:R567"/>
    <mergeCell ref="S567:AA567"/>
    <mergeCell ref="AB567:AB571"/>
    <mergeCell ref="A568:D568"/>
    <mergeCell ref="J568:L568"/>
    <mergeCell ref="M568:O568"/>
    <mergeCell ref="V559:X560"/>
    <mergeCell ref="Y559:AA560"/>
    <mergeCell ref="A560:D561"/>
    <mergeCell ref="E561:F561"/>
    <mergeCell ref="G561:I561"/>
    <mergeCell ref="J561:R561"/>
    <mergeCell ref="S561:AA561"/>
    <mergeCell ref="S569:U570"/>
    <mergeCell ref="V569:X570"/>
    <mergeCell ref="Y569:AA570"/>
    <mergeCell ref="A570:D571"/>
    <mergeCell ref="E571:F571"/>
    <mergeCell ref="G571:I571"/>
    <mergeCell ref="J571:R571"/>
    <mergeCell ref="S571:AA571"/>
    <mergeCell ref="P568:R568"/>
    <mergeCell ref="S568:U568"/>
    <mergeCell ref="V568:X568"/>
    <mergeCell ref="Y568:AA568"/>
    <mergeCell ref="A569:B569"/>
    <mergeCell ref="E569:F570"/>
    <mergeCell ref="G569:I570"/>
    <mergeCell ref="J569:L570"/>
    <mergeCell ref="M569:O570"/>
    <mergeCell ref="P569:R570"/>
    <mergeCell ref="S574:U574"/>
    <mergeCell ref="V574:X574"/>
    <mergeCell ref="Y574:AA574"/>
    <mergeCell ref="A575:B575"/>
    <mergeCell ref="E575:F576"/>
    <mergeCell ref="G575:I576"/>
    <mergeCell ref="J575:L576"/>
    <mergeCell ref="M575:O576"/>
    <mergeCell ref="P575:R576"/>
    <mergeCell ref="S575:U576"/>
    <mergeCell ref="A573:D573"/>
    <mergeCell ref="E573:F574"/>
    <mergeCell ref="G573:I574"/>
    <mergeCell ref="J573:R573"/>
    <mergeCell ref="S573:AA573"/>
    <mergeCell ref="AB573:AB577"/>
    <mergeCell ref="A574:D574"/>
    <mergeCell ref="J574:L574"/>
    <mergeCell ref="M574:O574"/>
    <mergeCell ref="P574:R574"/>
    <mergeCell ref="A579:D579"/>
    <mergeCell ref="E579:F580"/>
    <mergeCell ref="G579:I580"/>
    <mergeCell ref="J579:R579"/>
    <mergeCell ref="S579:AA579"/>
    <mergeCell ref="AB579:AB583"/>
    <mergeCell ref="A580:D580"/>
    <mergeCell ref="J580:L580"/>
    <mergeCell ref="M580:O580"/>
    <mergeCell ref="P580:R580"/>
    <mergeCell ref="V575:X576"/>
    <mergeCell ref="Y575:AA576"/>
    <mergeCell ref="A576:D577"/>
    <mergeCell ref="E577:F577"/>
    <mergeCell ref="G577:I577"/>
    <mergeCell ref="J577:R577"/>
    <mergeCell ref="S577:AA577"/>
    <mergeCell ref="V581:X582"/>
    <mergeCell ref="Y581:AA582"/>
    <mergeCell ref="A582:D583"/>
    <mergeCell ref="E583:F583"/>
    <mergeCell ref="G583:I583"/>
    <mergeCell ref="J583:R583"/>
    <mergeCell ref="S583:AA583"/>
    <mergeCell ref="S580:U580"/>
    <mergeCell ref="V580:X580"/>
    <mergeCell ref="Y580:AA580"/>
    <mergeCell ref="A581:B581"/>
    <mergeCell ref="E581:F582"/>
    <mergeCell ref="G581:I582"/>
    <mergeCell ref="J581:L582"/>
    <mergeCell ref="M581:O582"/>
    <mergeCell ref="P581:R582"/>
    <mergeCell ref="S581:U582"/>
    <mergeCell ref="S586:U586"/>
    <mergeCell ref="V586:X586"/>
    <mergeCell ref="Y586:AA586"/>
    <mergeCell ref="A587:B587"/>
    <mergeCell ref="E587:F588"/>
    <mergeCell ref="G587:I588"/>
    <mergeCell ref="J587:L588"/>
    <mergeCell ref="M587:O588"/>
    <mergeCell ref="P587:R588"/>
    <mergeCell ref="S587:U588"/>
    <mergeCell ref="A585:D585"/>
    <mergeCell ref="E585:F586"/>
    <mergeCell ref="G585:I586"/>
    <mergeCell ref="J585:R585"/>
    <mergeCell ref="S585:AA585"/>
    <mergeCell ref="AB585:AB589"/>
    <mergeCell ref="A586:D586"/>
    <mergeCell ref="J586:L586"/>
    <mergeCell ref="M586:O586"/>
    <mergeCell ref="P586:R586"/>
    <mergeCell ref="A591:D591"/>
    <mergeCell ref="E591:F592"/>
    <mergeCell ref="G591:I592"/>
    <mergeCell ref="J591:R591"/>
    <mergeCell ref="S591:AA591"/>
    <mergeCell ref="AB591:AB595"/>
    <mergeCell ref="A592:D592"/>
    <mergeCell ref="J592:L592"/>
    <mergeCell ref="M592:O592"/>
    <mergeCell ref="P592:R592"/>
    <mergeCell ref="V587:X588"/>
    <mergeCell ref="Y587:AA588"/>
    <mergeCell ref="A588:D589"/>
    <mergeCell ref="E589:F589"/>
    <mergeCell ref="G589:I589"/>
    <mergeCell ref="J589:R589"/>
    <mergeCell ref="S589:AA589"/>
    <mergeCell ref="V593:X594"/>
    <mergeCell ref="Y593:AA594"/>
    <mergeCell ref="A594:D595"/>
    <mergeCell ref="E595:F595"/>
    <mergeCell ref="G595:I595"/>
    <mergeCell ref="J595:R595"/>
    <mergeCell ref="S595:AA595"/>
    <mergeCell ref="S592:U592"/>
    <mergeCell ref="V592:X592"/>
    <mergeCell ref="Y592:AA592"/>
    <mergeCell ref="A593:B593"/>
    <mergeCell ref="E593:F594"/>
    <mergeCell ref="G593:I594"/>
    <mergeCell ref="J593:L594"/>
    <mergeCell ref="M593:O594"/>
    <mergeCell ref="P593:R594"/>
    <mergeCell ref="S593:U594"/>
    <mergeCell ref="S598:U598"/>
    <mergeCell ref="V598:X598"/>
    <mergeCell ref="Y598:AA598"/>
    <mergeCell ref="A599:B599"/>
    <mergeCell ref="E599:F600"/>
    <mergeCell ref="G599:I600"/>
    <mergeCell ref="J599:L600"/>
    <mergeCell ref="M599:O600"/>
    <mergeCell ref="P599:R600"/>
    <mergeCell ref="S599:U600"/>
    <mergeCell ref="A597:D597"/>
    <mergeCell ref="E597:F598"/>
    <mergeCell ref="G597:I598"/>
    <mergeCell ref="J597:R597"/>
    <mergeCell ref="S597:AA597"/>
    <mergeCell ref="AB597:AB601"/>
    <mergeCell ref="A598:D598"/>
    <mergeCell ref="J598:L598"/>
    <mergeCell ref="M598:O598"/>
    <mergeCell ref="P598:R598"/>
    <mergeCell ref="A603:D603"/>
    <mergeCell ref="E603:F604"/>
    <mergeCell ref="G603:I604"/>
    <mergeCell ref="J603:R603"/>
    <mergeCell ref="S603:AA603"/>
    <mergeCell ref="AB603:AB607"/>
    <mergeCell ref="A604:D604"/>
    <mergeCell ref="J604:L604"/>
    <mergeCell ref="M604:O604"/>
    <mergeCell ref="P604:R604"/>
    <mergeCell ref="V599:X600"/>
    <mergeCell ref="Y599:AA600"/>
    <mergeCell ref="A600:D601"/>
    <mergeCell ref="E601:F601"/>
    <mergeCell ref="G601:I601"/>
    <mergeCell ref="J601:R601"/>
    <mergeCell ref="S601:AA601"/>
    <mergeCell ref="V605:X606"/>
    <mergeCell ref="Y605:AA606"/>
    <mergeCell ref="A606:D607"/>
    <mergeCell ref="E607:F607"/>
    <mergeCell ref="G607:I607"/>
    <mergeCell ref="J607:R607"/>
    <mergeCell ref="S607:AA607"/>
    <mergeCell ref="S604:U604"/>
    <mergeCell ref="V604:X604"/>
    <mergeCell ref="Y604:AA604"/>
    <mergeCell ref="G619:I619"/>
    <mergeCell ref="J619:R619"/>
    <mergeCell ref="S619:AA619"/>
    <mergeCell ref="S616:U616"/>
    <mergeCell ref="V616:X616"/>
    <mergeCell ref="Y616:AA616"/>
    <mergeCell ref="A605:B605"/>
    <mergeCell ref="E605:F606"/>
    <mergeCell ref="G605:I606"/>
    <mergeCell ref="J605:L606"/>
    <mergeCell ref="M605:O606"/>
    <mergeCell ref="P605:R606"/>
    <mergeCell ref="S605:U606"/>
    <mergeCell ref="S610:U610"/>
    <mergeCell ref="V610:X610"/>
    <mergeCell ref="Y610:AA610"/>
    <mergeCell ref="A611:B611"/>
    <mergeCell ref="E611:F612"/>
    <mergeCell ref="G611:I612"/>
    <mergeCell ref="J611:L612"/>
    <mergeCell ref="M611:O612"/>
    <mergeCell ref="P611:R612"/>
    <mergeCell ref="S611:U612"/>
    <mergeCell ref="A609:D609"/>
    <mergeCell ref="E609:F610"/>
    <mergeCell ref="G609:I610"/>
    <mergeCell ref="J609:R609"/>
    <mergeCell ref="S609:AA609"/>
    <mergeCell ref="S623:U624"/>
    <mergeCell ref="A621:D621"/>
    <mergeCell ref="E621:F622"/>
    <mergeCell ref="G621:I622"/>
    <mergeCell ref="J621:R621"/>
    <mergeCell ref="S621:AA621"/>
    <mergeCell ref="AB609:AB613"/>
    <mergeCell ref="A610:D610"/>
    <mergeCell ref="J610:L610"/>
    <mergeCell ref="M610:O610"/>
    <mergeCell ref="P610:R610"/>
    <mergeCell ref="A615:D615"/>
    <mergeCell ref="E615:F616"/>
    <mergeCell ref="G615:I616"/>
    <mergeCell ref="J615:R615"/>
    <mergeCell ref="S615:AA615"/>
    <mergeCell ref="AB615:AB619"/>
    <mergeCell ref="A616:D616"/>
    <mergeCell ref="J616:L616"/>
    <mergeCell ref="M616:O616"/>
    <mergeCell ref="P616:R616"/>
    <mergeCell ref="V611:X612"/>
    <mergeCell ref="Y611:AA612"/>
    <mergeCell ref="A612:D613"/>
    <mergeCell ref="E613:F613"/>
    <mergeCell ref="G613:I613"/>
    <mergeCell ref="J613:R613"/>
    <mergeCell ref="S613:AA613"/>
    <mergeCell ref="V617:X618"/>
    <mergeCell ref="Y617:AA618"/>
    <mergeCell ref="A618:D619"/>
    <mergeCell ref="E619:F619"/>
    <mergeCell ref="A315:AB316"/>
    <mergeCell ref="A563:AB564"/>
    <mergeCell ref="A627:AB627"/>
    <mergeCell ref="A628:AB629"/>
    <mergeCell ref="AB621:AB625"/>
    <mergeCell ref="A622:D622"/>
    <mergeCell ref="J622:L622"/>
    <mergeCell ref="M622:O622"/>
    <mergeCell ref="P622:R622"/>
    <mergeCell ref="V623:X624"/>
    <mergeCell ref="Y623:AA624"/>
    <mergeCell ref="A624:D625"/>
    <mergeCell ref="E625:F625"/>
    <mergeCell ref="G625:I625"/>
    <mergeCell ref="J625:R625"/>
    <mergeCell ref="S625:AA625"/>
    <mergeCell ref="A617:B617"/>
    <mergeCell ref="E617:F618"/>
    <mergeCell ref="G617:I618"/>
    <mergeCell ref="J617:L618"/>
    <mergeCell ref="M617:O618"/>
    <mergeCell ref="P617:R618"/>
    <mergeCell ref="S617:U618"/>
    <mergeCell ref="S622:U622"/>
    <mergeCell ref="V622:X622"/>
    <mergeCell ref="Y622:AA622"/>
    <mergeCell ref="A623:B623"/>
    <mergeCell ref="E623:F624"/>
    <mergeCell ref="G623:I624"/>
    <mergeCell ref="J623:L624"/>
    <mergeCell ref="M623:O624"/>
    <mergeCell ref="P623:R624"/>
  </mergeCells>
  <conditionalFormatting sqref="AB11">
    <cfRule type="cellIs" dxfId="818" priority="1394" operator="equal">
      <formula>0</formula>
    </cfRule>
    <cfRule type="cellIs" dxfId="817" priority="1395" operator="between">
      <formula>20</formula>
      <formula>25</formula>
    </cfRule>
    <cfRule type="cellIs" dxfId="816" priority="1396" operator="between">
      <formula>15</formula>
      <formula>19.99</formula>
    </cfRule>
    <cfRule type="cellIs" dxfId="815" priority="1397" operator="between">
      <formula>10</formula>
      <formula>14.99</formula>
    </cfRule>
    <cfRule type="cellIs" dxfId="814" priority="1398" operator="between">
      <formula>5</formula>
      <formula>9.99</formula>
    </cfRule>
    <cfRule type="cellIs" dxfId="813" priority="1399" operator="between">
      <formula>0.001</formula>
      <formula>4.99</formula>
    </cfRule>
    <cfRule type="cellIs" dxfId="812" priority="1400" operator="equal">
      <formula>0</formula>
    </cfRule>
  </conditionalFormatting>
  <conditionalFormatting sqref="AB17">
    <cfRule type="cellIs" dxfId="811" priority="1387" operator="equal">
      <formula>0</formula>
    </cfRule>
    <cfRule type="cellIs" dxfId="810" priority="1388" operator="between">
      <formula>20</formula>
      <formula>25</formula>
    </cfRule>
    <cfRule type="cellIs" dxfId="809" priority="1389" operator="between">
      <formula>15</formula>
      <formula>19.99</formula>
    </cfRule>
    <cfRule type="cellIs" dxfId="808" priority="1390" operator="between">
      <formula>10</formula>
      <formula>14.99</formula>
    </cfRule>
    <cfRule type="cellIs" dxfId="807" priority="1391" operator="between">
      <formula>5</formula>
      <formula>9.99</formula>
    </cfRule>
    <cfRule type="cellIs" dxfId="806" priority="1392" operator="between">
      <formula>0.001</formula>
      <formula>4.99</formula>
    </cfRule>
    <cfRule type="cellIs" dxfId="805" priority="1393" operator="equal">
      <formula>0</formula>
    </cfRule>
  </conditionalFormatting>
  <conditionalFormatting sqref="AB23">
    <cfRule type="cellIs" dxfId="804" priority="1380" operator="equal">
      <formula>0</formula>
    </cfRule>
    <cfRule type="cellIs" dxfId="803" priority="1381" operator="between">
      <formula>20</formula>
      <formula>25</formula>
    </cfRule>
    <cfRule type="cellIs" dxfId="802" priority="1382" operator="between">
      <formula>15</formula>
      <formula>19.99</formula>
    </cfRule>
    <cfRule type="cellIs" dxfId="801" priority="1383" operator="between">
      <formula>10</formula>
      <formula>14.99</formula>
    </cfRule>
    <cfRule type="cellIs" dxfId="800" priority="1384" operator="between">
      <formula>5</formula>
      <formula>9.99</formula>
    </cfRule>
    <cfRule type="cellIs" dxfId="799" priority="1385" operator="between">
      <formula>0.001</formula>
      <formula>4.99</formula>
    </cfRule>
    <cfRule type="cellIs" dxfId="798" priority="1386" operator="equal">
      <formula>0</formula>
    </cfRule>
  </conditionalFormatting>
  <conditionalFormatting sqref="AB29">
    <cfRule type="cellIs" dxfId="797" priority="1373" operator="equal">
      <formula>0</formula>
    </cfRule>
    <cfRule type="cellIs" dxfId="796" priority="1374" operator="between">
      <formula>20</formula>
      <formula>25</formula>
    </cfRule>
    <cfRule type="cellIs" dxfId="795" priority="1375" operator="between">
      <formula>15</formula>
      <formula>19.99</formula>
    </cfRule>
    <cfRule type="cellIs" dxfId="794" priority="1376" operator="between">
      <formula>10</formula>
      <formula>14.99</formula>
    </cfRule>
    <cfRule type="cellIs" dxfId="793" priority="1377" operator="between">
      <formula>5</formula>
      <formula>9.99</formula>
    </cfRule>
    <cfRule type="cellIs" dxfId="792" priority="1378" operator="between">
      <formula>0.001</formula>
      <formula>4.99</formula>
    </cfRule>
    <cfRule type="cellIs" dxfId="791" priority="1379" operator="equal">
      <formula>0</formula>
    </cfRule>
  </conditionalFormatting>
  <conditionalFormatting sqref="AB35">
    <cfRule type="cellIs" dxfId="790" priority="1366" operator="equal">
      <formula>0</formula>
    </cfRule>
    <cfRule type="cellIs" dxfId="789" priority="1367" operator="between">
      <formula>20</formula>
      <formula>25</formula>
    </cfRule>
    <cfRule type="cellIs" dxfId="788" priority="1368" operator="between">
      <formula>15</formula>
      <formula>19.99</formula>
    </cfRule>
    <cfRule type="cellIs" dxfId="787" priority="1369" operator="between">
      <formula>10</formula>
      <formula>14.99</formula>
    </cfRule>
    <cfRule type="cellIs" dxfId="786" priority="1370" operator="between">
      <formula>5</formula>
      <formula>9.99</formula>
    </cfRule>
    <cfRule type="cellIs" dxfId="785" priority="1371" operator="between">
      <formula>0.001</formula>
      <formula>4.99</formula>
    </cfRule>
    <cfRule type="cellIs" dxfId="784" priority="1372" operator="equal">
      <formula>0</formula>
    </cfRule>
  </conditionalFormatting>
  <conditionalFormatting sqref="AB41">
    <cfRule type="cellIs" dxfId="783" priority="1359" operator="equal">
      <formula>0</formula>
    </cfRule>
    <cfRule type="cellIs" dxfId="782" priority="1360" operator="between">
      <formula>20</formula>
      <formula>25</formula>
    </cfRule>
    <cfRule type="cellIs" dxfId="781" priority="1361" operator="between">
      <formula>15</formula>
      <formula>19.99</formula>
    </cfRule>
    <cfRule type="cellIs" dxfId="780" priority="1362" operator="between">
      <formula>10</formula>
      <formula>14.99</formula>
    </cfRule>
    <cfRule type="cellIs" dxfId="779" priority="1363" operator="between">
      <formula>5</formula>
      <formula>9.99</formula>
    </cfRule>
    <cfRule type="cellIs" dxfId="778" priority="1364" operator="between">
      <formula>0.001</formula>
      <formula>4.99</formula>
    </cfRule>
    <cfRule type="cellIs" dxfId="777" priority="1365" operator="equal">
      <formula>0</formula>
    </cfRule>
  </conditionalFormatting>
  <conditionalFormatting sqref="AB47">
    <cfRule type="cellIs" dxfId="776" priority="1352" operator="equal">
      <formula>0</formula>
    </cfRule>
    <cfRule type="cellIs" dxfId="775" priority="1353" operator="between">
      <formula>20</formula>
      <formula>25</formula>
    </cfRule>
    <cfRule type="cellIs" dxfId="774" priority="1354" operator="between">
      <formula>15</formula>
      <formula>19.99</formula>
    </cfRule>
    <cfRule type="cellIs" dxfId="773" priority="1355" operator="between">
      <formula>10</formula>
      <formula>14.99</formula>
    </cfRule>
    <cfRule type="cellIs" dxfId="772" priority="1356" operator="between">
      <formula>5</formula>
      <formula>9.99</formula>
    </cfRule>
    <cfRule type="cellIs" dxfId="771" priority="1357" operator="between">
      <formula>0.001</formula>
      <formula>4.99</formula>
    </cfRule>
    <cfRule type="cellIs" dxfId="770" priority="1358" operator="equal">
      <formula>0</formula>
    </cfRule>
  </conditionalFormatting>
  <conditionalFormatting sqref="AB53">
    <cfRule type="cellIs" dxfId="769" priority="1345" operator="equal">
      <formula>0</formula>
    </cfRule>
    <cfRule type="cellIs" dxfId="768" priority="1346" operator="between">
      <formula>20</formula>
      <formula>25</formula>
    </cfRule>
    <cfRule type="cellIs" dxfId="767" priority="1347" operator="between">
      <formula>15</formula>
      <formula>19.99</formula>
    </cfRule>
    <cfRule type="cellIs" dxfId="766" priority="1348" operator="between">
      <formula>10</formula>
      <formula>14.99</formula>
    </cfRule>
    <cfRule type="cellIs" dxfId="765" priority="1349" operator="between">
      <formula>5</formula>
      <formula>9.99</formula>
    </cfRule>
    <cfRule type="cellIs" dxfId="764" priority="1350" operator="between">
      <formula>0.001</formula>
      <formula>4.99</formula>
    </cfRule>
    <cfRule type="cellIs" dxfId="763" priority="1351" operator="equal">
      <formula>0</formula>
    </cfRule>
  </conditionalFormatting>
  <conditionalFormatting sqref="AB59">
    <cfRule type="cellIs" dxfId="762" priority="1338" operator="equal">
      <formula>0</formula>
    </cfRule>
    <cfRule type="cellIs" dxfId="761" priority="1339" operator="between">
      <formula>20</formula>
      <formula>25</formula>
    </cfRule>
    <cfRule type="cellIs" dxfId="760" priority="1340" operator="between">
      <formula>15</formula>
      <formula>19.99</formula>
    </cfRule>
    <cfRule type="cellIs" dxfId="759" priority="1341" operator="between">
      <formula>10</formula>
      <formula>14.99</formula>
    </cfRule>
    <cfRule type="cellIs" dxfId="758" priority="1342" operator="between">
      <formula>5</formula>
      <formula>9.99</formula>
    </cfRule>
    <cfRule type="cellIs" dxfId="757" priority="1343" operator="between">
      <formula>0.001</formula>
      <formula>4.99</formula>
    </cfRule>
    <cfRule type="cellIs" dxfId="756" priority="1344" operator="equal">
      <formula>0</formula>
    </cfRule>
  </conditionalFormatting>
  <conditionalFormatting sqref="AB65">
    <cfRule type="cellIs" dxfId="755" priority="1331" operator="equal">
      <formula>0</formula>
    </cfRule>
    <cfRule type="cellIs" dxfId="754" priority="1332" operator="between">
      <formula>20</formula>
      <formula>25</formula>
    </cfRule>
    <cfRule type="cellIs" dxfId="753" priority="1333" operator="between">
      <formula>15</formula>
      <formula>19.99</formula>
    </cfRule>
    <cfRule type="cellIs" dxfId="752" priority="1334" operator="between">
      <formula>10</formula>
      <formula>14.99</formula>
    </cfRule>
    <cfRule type="cellIs" dxfId="751" priority="1335" operator="between">
      <formula>5</formula>
      <formula>9.99</formula>
    </cfRule>
    <cfRule type="cellIs" dxfId="750" priority="1336" operator="between">
      <formula>0.001</formula>
      <formula>4.99</formula>
    </cfRule>
    <cfRule type="cellIs" dxfId="749" priority="1337" operator="equal">
      <formula>0</formula>
    </cfRule>
  </conditionalFormatting>
  <conditionalFormatting sqref="AB72">
    <cfRule type="cellIs" dxfId="748" priority="1254" operator="equal">
      <formula>0</formula>
    </cfRule>
    <cfRule type="cellIs" dxfId="747" priority="1255" operator="between">
      <formula>20</formula>
      <formula>25</formula>
    </cfRule>
    <cfRule type="cellIs" dxfId="746" priority="1256" operator="between">
      <formula>15</formula>
      <formula>19.99</formula>
    </cfRule>
    <cfRule type="cellIs" dxfId="745" priority="1257" operator="between">
      <formula>10</formula>
      <formula>14.99</formula>
    </cfRule>
    <cfRule type="cellIs" dxfId="744" priority="1258" operator="between">
      <formula>5</formula>
      <formula>9.99</formula>
    </cfRule>
    <cfRule type="cellIs" dxfId="743" priority="1259" operator="between">
      <formula>0.001</formula>
      <formula>4.99</formula>
    </cfRule>
    <cfRule type="cellIs" dxfId="742" priority="1260" operator="equal">
      <formula>0</formula>
    </cfRule>
  </conditionalFormatting>
  <conditionalFormatting sqref="AB78">
    <cfRule type="cellIs" dxfId="741" priority="1247" operator="equal">
      <formula>0</formula>
    </cfRule>
    <cfRule type="cellIs" dxfId="740" priority="1248" operator="between">
      <formula>20</formula>
      <formula>25</formula>
    </cfRule>
    <cfRule type="cellIs" dxfId="739" priority="1249" operator="between">
      <formula>15</formula>
      <formula>19.99</formula>
    </cfRule>
    <cfRule type="cellIs" dxfId="738" priority="1250" operator="between">
      <formula>10</formula>
      <formula>14.99</formula>
    </cfRule>
    <cfRule type="cellIs" dxfId="737" priority="1251" operator="between">
      <formula>5</formula>
      <formula>9.99</formula>
    </cfRule>
    <cfRule type="cellIs" dxfId="736" priority="1252" operator="between">
      <formula>0.001</formula>
      <formula>4.99</formula>
    </cfRule>
    <cfRule type="cellIs" dxfId="735" priority="1253" operator="equal">
      <formula>0</formula>
    </cfRule>
  </conditionalFormatting>
  <conditionalFormatting sqref="AB84">
    <cfRule type="cellIs" dxfId="734" priority="1240" operator="equal">
      <formula>0</formula>
    </cfRule>
    <cfRule type="cellIs" dxfId="733" priority="1241" operator="between">
      <formula>20</formula>
      <formula>25</formula>
    </cfRule>
    <cfRule type="cellIs" dxfId="732" priority="1242" operator="between">
      <formula>15</formula>
      <formula>19.99</formula>
    </cfRule>
    <cfRule type="cellIs" dxfId="731" priority="1243" operator="between">
      <formula>10</formula>
      <formula>14.99</formula>
    </cfRule>
    <cfRule type="cellIs" dxfId="730" priority="1244" operator="between">
      <formula>5</formula>
      <formula>9.99</formula>
    </cfRule>
    <cfRule type="cellIs" dxfId="729" priority="1245" operator="between">
      <formula>0.001</formula>
      <formula>4.99</formula>
    </cfRule>
    <cfRule type="cellIs" dxfId="728" priority="1246" operator="equal">
      <formula>0</formula>
    </cfRule>
  </conditionalFormatting>
  <conditionalFormatting sqref="AB90">
    <cfRule type="cellIs" dxfId="727" priority="1233" operator="equal">
      <formula>0</formula>
    </cfRule>
    <cfRule type="cellIs" dxfId="726" priority="1234" operator="between">
      <formula>20</formula>
      <formula>25</formula>
    </cfRule>
    <cfRule type="cellIs" dxfId="725" priority="1235" operator="between">
      <formula>15</formula>
      <formula>19.99</formula>
    </cfRule>
    <cfRule type="cellIs" dxfId="724" priority="1236" operator="between">
      <formula>10</formula>
      <formula>14.99</formula>
    </cfRule>
    <cfRule type="cellIs" dxfId="723" priority="1237" operator="between">
      <formula>5</formula>
      <formula>9.99</formula>
    </cfRule>
    <cfRule type="cellIs" dxfId="722" priority="1238" operator="between">
      <formula>0.001</formula>
      <formula>4.99</formula>
    </cfRule>
    <cfRule type="cellIs" dxfId="721" priority="1239" operator="equal">
      <formula>0</formula>
    </cfRule>
  </conditionalFormatting>
  <conditionalFormatting sqref="AB96">
    <cfRule type="cellIs" dxfId="720" priority="1226" operator="equal">
      <formula>0</formula>
    </cfRule>
    <cfRule type="cellIs" dxfId="719" priority="1227" operator="between">
      <formula>20</formula>
      <formula>25</formula>
    </cfRule>
    <cfRule type="cellIs" dxfId="718" priority="1228" operator="between">
      <formula>15</formula>
      <formula>19.99</formula>
    </cfRule>
    <cfRule type="cellIs" dxfId="717" priority="1229" operator="between">
      <formula>10</formula>
      <formula>14.99</formula>
    </cfRule>
    <cfRule type="cellIs" dxfId="716" priority="1230" operator="between">
      <formula>5</formula>
      <formula>9.99</formula>
    </cfRule>
    <cfRule type="cellIs" dxfId="715" priority="1231" operator="between">
      <formula>0.001</formula>
      <formula>4.99</formula>
    </cfRule>
    <cfRule type="cellIs" dxfId="714" priority="1232" operator="equal">
      <formula>0</formula>
    </cfRule>
  </conditionalFormatting>
  <conditionalFormatting sqref="AB102">
    <cfRule type="cellIs" dxfId="713" priority="1219" operator="equal">
      <formula>0</formula>
    </cfRule>
    <cfRule type="cellIs" dxfId="712" priority="1220" operator="between">
      <formula>20</formula>
      <formula>25</formula>
    </cfRule>
    <cfRule type="cellIs" dxfId="711" priority="1221" operator="between">
      <formula>15</formula>
      <formula>19.99</formula>
    </cfRule>
    <cfRule type="cellIs" dxfId="710" priority="1222" operator="between">
      <formula>10</formula>
      <formula>14.99</formula>
    </cfRule>
    <cfRule type="cellIs" dxfId="709" priority="1223" operator="between">
      <formula>5</formula>
      <formula>9.99</formula>
    </cfRule>
    <cfRule type="cellIs" dxfId="708" priority="1224" operator="between">
      <formula>0.001</formula>
      <formula>4.99</formula>
    </cfRule>
    <cfRule type="cellIs" dxfId="707" priority="1225" operator="equal">
      <formula>0</formula>
    </cfRule>
  </conditionalFormatting>
  <conditionalFormatting sqref="AB108">
    <cfRule type="cellIs" dxfId="706" priority="1212" operator="equal">
      <formula>0</formula>
    </cfRule>
    <cfRule type="cellIs" dxfId="705" priority="1213" operator="between">
      <formula>20</formula>
      <formula>25</formula>
    </cfRule>
    <cfRule type="cellIs" dxfId="704" priority="1214" operator="between">
      <formula>15</formula>
      <formula>19.99</formula>
    </cfRule>
    <cfRule type="cellIs" dxfId="703" priority="1215" operator="between">
      <formula>10</formula>
      <formula>14.99</formula>
    </cfRule>
    <cfRule type="cellIs" dxfId="702" priority="1216" operator="between">
      <formula>5</formula>
      <formula>9.99</formula>
    </cfRule>
    <cfRule type="cellIs" dxfId="701" priority="1217" operator="between">
      <formula>0.001</formula>
      <formula>4.99</formula>
    </cfRule>
    <cfRule type="cellIs" dxfId="700" priority="1218" operator="equal">
      <formula>0</formula>
    </cfRule>
  </conditionalFormatting>
  <conditionalFormatting sqref="AB114">
    <cfRule type="cellIs" dxfId="699" priority="1205" operator="equal">
      <formula>0</formula>
    </cfRule>
    <cfRule type="cellIs" dxfId="698" priority="1206" operator="between">
      <formula>20</formula>
      <formula>25</formula>
    </cfRule>
    <cfRule type="cellIs" dxfId="697" priority="1207" operator="between">
      <formula>15</formula>
      <formula>19.99</formula>
    </cfRule>
    <cfRule type="cellIs" dxfId="696" priority="1208" operator="between">
      <formula>10</formula>
      <formula>14.99</formula>
    </cfRule>
    <cfRule type="cellIs" dxfId="695" priority="1209" operator="between">
      <formula>5</formula>
      <formula>9.99</formula>
    </cfRule>
    <cfRule type="cellIs" dxfId="694" priority="1210" operator="between">
      <formula>0.001</formula>
      <formula>4.99</formula>
    </cfRule>
    <cfRule type="cellIs" dxfId="693" priority="1211" operator="equal">
      <formula>0</formula>
    </cfRule>
  </conditionalFormatting>
  <conditionalFormatting sqref="AB120">
    <cfRule type="cellIs" dxfId="692" priority="1198" operator="equal">
      <formula>0</formula>
    </cfRule>
    <cfRule type="cellIs" dxfId="691" priority="1199" operator="between">
      <formula>20</formula>
      <formula>25</formula>
    </cfRule>
    <cfRule type="cellIs" dxfId="690" priority="1200" operator="between">
      <formula>15</formula>
      <formula>19.99</formula>
    </cfRule>
    <cfRule type="cellIs" dxfId="689" priority="1201" operator="between">
      <formula>10</formula>
      <formula>14.99</formula>
    </cfRule>
    <cfRule type="cellIs" dxfId="688" priority="1202" operator="between">
      <formula>5</formula>
      <formula>9.99</formula>
    </cfRule>
    <cfRule type="cellIs" dxfId="687" priority="1203" operator="between">
      <formula>0.001</formula>
      <formula>4.99</formula>
    </cfRule>
    <cfRule type="cellIs" dxfId="686" priority="1204" operator="equal">
      <formula>0</formula>
    </cfRule>
  </conditionalFormatting>
  <conditionalFormatting sqref="AB126">
    <cfRule type="cellIs" dxfId="685" priority="1191" operator="equal">
      <formula>0</formula>
    </cfRule>
    <cfRule type="cellIs" dxfId="684" priority="1192" operator="between">
      <formula>20</formula>
      <formula>25</formula>
    </cfRule>
    <cfRule type="cellIs" dxfId="683" priority="1193" operator="between">
      <formula>15</formula>
      <formula>19.99</formula>
    </cfRule>
    <cfRule type="cellIs" dxfId="682" priority="1194" operator="between">
      <formula>10</formula>
      <formula>14.99</formula>
    </cfRule>
    <cfRule type="cellIs" dxfId="681" priority="1195" operator="between">
      <formula>5</formula>
      <formula>9.99</formula>
    </cfRule>
    <cfRule type="cellIs" dxfId="680" priority="1196" operator="between">
      <formula>0.001</formula>
      <formula>4.99</formula>
    </cfRule>
    <cfRule type="cellIs" dxfId="679" priority="1197" operator="equal">
      <formula>0</formula>
    </cfRule>
  </conditionalFormatting>
  <conditionalFormatting sqref="AB133">
    <cfRule type="cellIs" dxfId="678" priority="1184" operator="equal">
      <formula>0</formula>
    </cfRule>
    <cfRule type="cellIs" dxfId="677" priority="1185" operator="between">
      <formula>20</formula>
      <formula>25</formula>
    </cfRule>
    <cfRule type="cellIs" dxfId="676" priority="1186" operator="between">
      <formula>15</formula>
      <formula>19.99</formula>
    </cfRule>
    <cfRule type="cellIs" dxfId="675" priority="1187" operator="between">
      <formula>10</formula>
      <formula>14.99</formula>
    </cfRule>
    <cfRule type="cellIs" dxfId="674" priority="1188" operator="between">
      <formula>5</formula>
      <formula>9.99</formula>
    </cfRule>
    <cfRule type="cellIs" dxfId="673" priority="1189" operator="between">
      <formula>0.001</formula>
      <formula>4.99</formula>
    </cfRule>
    <cfRule type="cellIs" dxfId="672" priority="1190" operator="equal">
      <formula>0</formula>
    </cfRule>
  </conditionalFormatting>
  <conditionalFormatting sqref="AB139">
    <cfRule type="cellIs" dxfId="671" priority="1177" operator="equal">
      <formula>0</formula>
    </cfRule>
    <cfRule type="cellIs" dxfId="670" priority="1178" operator="between">
      <formula>20</formula>
      <formula>25</formula>
    </cfRule>
    <cfRule type="cellIs" dxfId="669" priority="1179" operator="between">
      <formula>15</formula>
      <formula>19.99</formula>
    </cfRule>
    <cfRule type="cellIs" dxfId="668" priority="1180" operator="between">
      <formula>10</formula>
      <formula>14.99</formula>
    </cfRule>
    <cfRule type="cellIs" dxfId="667" priority="1181" operator="between">
      <formula>5</formula>
      <formula>9.99</formula>
    </cfRule>
    <cfRule type="cellIs" dxfId="666" priority="1182" operator="between">
      <formula>0.001</formula>
      <formula>4.99</formula>
    </cfRule>
    <cfRule type="cellIs" dxfId="665" priority="1183" operator="equal">
      <formula>0</formula>
    </cfRule>
  </conditionalFormatting>
  <conditionalFormatting sqref="AB145">
    <cfRule type="cellIs" dxfId="664" priority="1170" operator="equal">
      <formula>0</formula>
    </cfRule>
    <cfRule type="cellIs" dxfId="663" priority="1171" operator="between">
      <formula>20</formula>
      <formula>25</formula>
    </cfRule>
    <cfRule type="cellIs" dxfId="662" priority="1172" operator="between">
      <formula>15</formula>
      <formula>19.99</formula>
    </cfRule>
    <cfRule type="cellIs" dxfId="661" priority="1173" operator="between">
      <formula>10</formula>
      <formula>14.99</formula>
    </cfRule>
    <cfRule type="cellIs" dxfId="660" priority="1174" operator="between">
      <formula>5</formula>
      <formula>9.99</formula>
    </cfRule>
    <cfRule type="cellIs" dxfId="659" priority="1175" operator="between">
      <formula>0.001</formula>
      <formula>4.99</formula>
    </cfRule>
    <cfRule type="cellIs" dxfId="658" priority="1176" operator="equal">
      <formula>0</formula>
    </cfRule>
  </conditionalFormatting>
  <conditionalFormatting sqref="AB151">
    <cfRule type="cellIs" dxfId="657" priority="1163" operator="equal">
      <formula>0</formula>
    </cfRule>
    <cfRule type="cellIs" dxfId="656" priority="1164" operator="between">
      <formula>20</formula>
      <formula>25</formula>
    </cfRule>
    <cfRule type="cellIs" dxfId="655" priority="1165" operator="between">
      <formula>15</formula>
      <formula>19.99</formula>
    </cfRule>
    <cfRule type="cellIs" dxfId="654" priority="1166" operator="between">
      <formula>10</formula>
      <formula>14.99</formula>
    </cfRule>
    <cfRule type="cellIs" dxfId="653" priority="1167" operator="between">
      <formula>5</formula>
      <formula>9.99</formula>
    </cfRule>
    <cfRule type="cellIs" dxfId="652" priority="1168" operator="between">
      <formula>0.001</formula>
      <formula>4.99</formula>
    </cfRule>
    <cfRule type="cellIs" dxfId="651" priority="1169" operator="equal">
      <formula>0</formula>
    </cfRule>
  </conditionalFormatting>
  <conditionalFormatting sqref="AB157">
    <cfRule type="cellIs" dxfId="650" priority="1156" operator="equal">
      <formula>0</formula>
    </cfRule>
    <cfRule type="cellIs" dxfId="649" priority="1157" operator="between">
      <formula>20</formula>
      <formula>25</formula>
    </cfRule>
    <cfRule type="cellIs" dxfId="648" priority="1158" operator="between">
      <formula>15</formula>
      <formula>19.99</formula>
    </cfRule>
    <cfRule type="cellIs" dxfId="647" priority="1159" operator="between">
      <formula>10</formula>
      <formula>14.99</formula>
    </cfRule>
    <cfRule type="cellIs" dxfId="646" priority="1160" operator="between">
      <formula>5</formula>
      <formula>9.99</formula>
    </cfRule>
    <cfRule type="cellIs" dxfId="645" priority="1161" operator="between">
      <formula>0.001</formula>
      <formula>4.99</formula>
    </cfRule>
    <cfRule type="cellIs" dxfId="644" priority="1162" operator="equal">
      <formula>0</formula>
    </cfRule>
  </conditionalFormatting>
  <conditionalFormatting sqref="AB163">
    <cfRule type="cellIs" dxfId="643" priority="1149" operator="equal">
      <formula>0</formula>
    </cfRule>
    <cfRule type="cellIs" dxfId="642" priority="1150" operator="between">
      <formula>20</formula>
      <formula>25</formula>
    </cfRule>
    <cfRule type="cellIs" dxfId="641" priority="1151" operator="between">
      <formula>15</formula>
      <formula>19.99</formula>
    </cfRule>
    <cfRule type="cellIs" dxfId="640" priority="1152" operator="between">
      <formula>10</formula>
      <formula>14.99</formula>
    </cfRule>
    <cfRule type="cellIs" dxfId="639" priority="1153" operator="between">
      <formula>5</formula>
      <formula>9.99</formula>
    </cfRule>
    <cfRule type="cellIs" dxfId="638" priority="1154" operator="between">
      <formula>0.001</formula>
      <formula>4.99</formula>
    </cfRule>
    <cfRule type="cellIs" dxfId="637" priority="1155" operator="equal">
      <formula>0</formula>
    </cfRule>
  </conditionalFormatting>
  <conditionalFormatting sqref="AB169">
    <cfRule type="cellIs" dxfId="636" priority="1142" operator="equal">
      <formula>0</formula>
    </cfRule>
    <cfRule type="cellIs" dxfId="635" priority="1143" operator="between">
      <formula>20</formula>
      <formula>25</formula>
    </cfRule>
    <cfRule type="cellIs" dxfId="634" priority="1144" operator="between">
      <formula>15</formula>
      <formula>19.99</formula>
    </cfRule>
    <cfRule type="cellIs" dxfId="633" priority="1145" operator="between">
      <formula>10</formula>
      <formula>14.99</formula>
    </cfRule>
    <cfRule type="cellIs" dxfId="632" priority="1146" operator="between">
      <formula>5</formula>
      <formula>9.99</formula>
    </cfRule>
    <cfRule type="cellIs" dxfId="631" priority="1147" operator="between">
      <formula>0.001</formula>
      <formula>4.99</formula>
    </cfRule>
    <cfRule type="cellIs" dxfId="630" priority="1148" operator="equal">
      <formula>0</formula>
    </cfRule>
  </conditionalFormatting>
  <conditionalFormatting sqref="AB175">
    <cfRule type="cellIs" dxfId="629" priority="1135" operator="equal">
      <formula>0</formula>
    </cfRule>
    <cfRule type="cellIs" dxfId="628" priority="1136" operator="between">
      <formula>20</formula>
      <formula>25</formula>
    </cfRule>
    <cfRule type="cellIs" dxfId="627" priority="1137" operator="between">
      <formula>15</formula>
      <formula>19.99</formula>
    </cfRule>
    <cfRule type="cellIs" dxfId="626" priority="1138" operator="between">
      <formula>10</formula>
      <formula>14.99</formula>
    </cfRule>
    <cfRule type="cellIs" dxfId="625" priority="1139" operator="between">
      <formula>5</formula>
      <formula>9.99</formula>
    </cfRule>
    <cfRule type="cellIs" dxfId="624" priority="1140" operator="between">
      <formula>0.001</formula>
      <formula>4.99</formula>
    </cfRule>
    <cfRule type="cellIs" dxfId="623" priority="1141" operator="equal">
      <formula>0</formula>
    </cfRule>
  </conditionalFormatting>
  <conditionalFormatting sqref="AB181">
    <cfRule type="cellIs" dxfId="622" priority="1128" operator="equal">
      <formula>0</formula>
    </cfRule>
    <cfRule type="cellIs" dxfId="621" priority="1129" operator="between">
      <formula>20</formula>
      <formula>25</formula>
    </cfRule>
    <cfRule type="cellIs" dxfId="620" priority="1130" operator="between">
      <formula>15</formula>
      <formula>19.99</formula>
    </cfRule>
    <cfRule type="cellIs" dxfId="619" priority="1131" operator="between">
      <formula>10</formula>
      <formula>14.99</formula>
    </cfRule>
    <cfRule type="cellIs" dxfId="618" priority="1132" operator="between">
      <formula>5</formula>
      <formula>9.99</formula>
    </cfRule>
    <cfRule type="cellIs" dxfId="617" priority="1133" operator="between">
      <formula>0.001</formula>
      <formula>4.99</formula>
    </cfRule>
    <cfRule type="cellIs" dxfId="616" priority="1134" operator="equal">
      <formula>0</formula>
    </cfRule>
  </conditionalFormatting>
  <conditionalFormatting sqref="AB187">
    <cfRule type="cellIs" dxfId="615" priority="1121" operator="equal">
      <formula>0</formula>
    </cfRule>
    <cfRule type="cellIs" dxfId="614" priority="1122" operator="between">
      <formula>20</formula>
      <formula>25</formula>
    </cfRule>
    <cfRule type="cellIs" dxfId="613" priority="1123" operator="between">
      <formula>15</formula>
      <formula>19.99</formula>
    </cfRule>
    <cfRule type="cellIs" dxfId="612" priority="1124" operator="between">
      <formula>10</formula>
      <formula>14.99</formula>
    </cfRule>
    <cfRule type="cellIs" dxfId="611" priority="1125" operator="between">
      <formula>5</formula>
      <formula>9.99</formula>
    </cfRule>
    <cfRule type="cellIs" dxfId="610" priority="1126" operator="between">
      <formula>0.001</formula>
      <formula>4.99</formula>
    </cfRule>
    <cfRule type="cellIs" dxfId="609" priority="1127" operator="equal">
      <formula>0</formula>
    </cfRule>
  </conditionalFormatting>
  <conditionalFormatting sqref="AB194">
    <cfRule type="cellIs" dxfId="608" priority="1114" operator="equal">
      <formula>0</formula>
    </cfRule>
    <cfRule type="cellIs" dxfId="607" priority="1115" operator="between">
      <formula>20</formula>
      <formula>25</formula>
    </cfRule>
    <cfRule type="cellIs" dxfId="606" priority="1116" operator="between">
      <formula>15</formula>
      <formula>19.99</formula>
    </cfRule>
    <cfRule type="cellIs" dxfId="605" priority="1117" operator="between">
      <formula>10</formula>
      <formula>14.99</formula>
    </cfRule>
    <cfRule type="cellIs" dxfId="604" priority="1118" operator="between">
      <formula>5</formula>
      <formula>9.99</formula>
    </cfRule>
    <cfRule type="cellIs" dxfId="603" priority="1119" operator="between">
      <formula>0.001</formula>
      <formula>4.99</formula>
    </cfRule>
    <cfRule type="cellIs" dxfId="602" priority="1120" operator="equal">
      <formula>0</formula>
    </cfRule>
  </conditionalFormatting>
  <conditionalFormatting sqref="AB200">
    <cfRule type="cellIs" dxfId="601" priority="1107" operator="equal">
      <formula>0</formula>
    </cfRule>
    <cfRule type="cellIs" dxfId="600" priority="1108" operator="between">
      <formula>20</formula>
      <formula>25</formula>
    </cfRule>
    <cfRule type="cellIs" dxfId="599" priority="1109" operator="between">
      <formula>15</formula>
      <formula>19.99</formula>
    </cfRule>
    <cfRule type="cellIs" dxfId="598" priority="1110" operator="between">
      <formula>10</formula>
      <formula>14.99</formula>
    </cfRule>
    <cfRule type="cellIs" dxfId="597" priority="1111" operator="between">
      <formula>5</formula>
      <formula>9.99</formula>
    </cfRule>
    <cfRule type="cellIs" dxfId="596" priority="1112" operator="between">
      <formula>0.001</formula>
      <formula>4.99</formula>
    </cfRule>
    <cfRule type="cellIs" dxfId="595" priority="1113" operator="equal">
      <formula>0</formula>
    </cfRule>
  </conditionalFormatting>
  <conditionalFormatting sqref="AB206">
    <cfRule type="cellIs" dxfId="594" priority="1100" operator="equal">
      <formula>0</formula>
    </cfRule>
    <cfRule type="cellIs" dxfId="593" priority="1101" operator="between">
      <formula>20</formula>
      <formula>25</formula>
    </cfRule>
    <cfRule type="cellIs" dxfId="592" priority="1102" operator="between">
      <formula>15</formula>
      <formula>19.99</formula>
    </cfRule>
    <cfRule type="cellIs" dxfId="591" priority="1103" operator="between">
      <formula>10</formula>
      <formula>14.99</formula>
    </cfRule>
    <cfRule type="cellIs" dxfId="590" priority="1104" operator="between">
      <formula>5</formula>
      <formula>9.99</formula>
    </cfRule>
    <cfRule type="cellIs" dxfId="589" priority="1105" operator="between">
      <formula>0.001</formula>
      <formula>4.99</formula>
    </cfRule>
    <cfRule type="cellIs" dxfId="588" priority="1106" operator="equal">
      <formula>0</formula>
    </cfRule>
  </conditionalFormatting>
  <conditionalFormatting sqref="AB212">
    <cfRule type="cellIs" dxfId="587" priority="1093" operator="equal">
      <formula>0</formula>
    </cfRule>
    <cfRule type="cellIs" dxfId="586" priority="1094" operator="between">
      <formula>20</formula>
      <formula>25</formula>
    </cfRule>
    <cfRule type="cellIs" dxfId="585" priority="1095" operator="between">
      <formula>15</formula>
      <formula>19.99</formula>
    </cfRule>
    <cfRule type="cellIs" dxfId="584" priority="1096" operator="between">
      <formula>10</formula>
      <formula>14.99</formula>
    </cfRule>
    <cfRule type="cellIs" dxfId="583" priority="1097" operator="between">
      <formula>5</formula>
      <formula>9.99</formula>
    </cfRule>
    <cfRule type="cellIs" dxfId="582" priority="1098" operator="between">
      <formula>0.001</formula>
      <formula>4.99</formula>
    </cfRule>
    <cfRule type="cellIs" dxfId="581" priority="1099" operator="equal">
      <formula>0</formula>
    </cfRule>
  </conditionalFormatting>
  <conditionalFormatting sqref="AB218">
    <cfRule type="cellIs" dxfId="580" priority="1086" operator="equal">
      <formula>0</formula>
    </cfRule>
    <cfRule type="cellIs" dxfId="579" priority="1087" operator="between">
      <formula>20</formula>
      <formula>25</formula>
    </cfRule>
    <cfRule type="cellIs" dxfId="578" priority="1088" operator="between">
      <formula>15</formula>
      <formula>19.99</formula>
    </cfRule>
    <cfRule type="cellIs" dxfId="577" priority="1089" operator="between">
      <formula>10</formula>
      <formula>14.99</formula>
    </cfRule>
    <cfRule type="cellIs" dxfId="576" priority="1090" operator="between">
      <formula>5</formula>
      <formula>9.99</formula>
    </cfRule>
    <cfRule type="cellIs" dxfId="575" priority="1091" operator="between">
      <formula>0.001</formula>
      <formula>4.99</formula>
    </cfRule>
    <cfRule type="cellIs" dxfId="574" priority="1092" operator="equal">
      <formula>0</formula>
    </cfRule>
  </conditionalFormatting>
  <conditionalFormatting sqref="AB224">
    <cfRule type="cellIs" dxfId="573" priority="1079" operator="equal">
      <formula>0</formula>
    </cfRule>
    <cfRule type="cellIs" dxfId="572" priority="1080" operator="between">
      <formula>20</formula>
      <formula>25</formula>
    </cfRule>
    <cfRule type="cellIs" dxfId="571" priority="1081" operator="between">
      <formula>15</formula>
      <formula>19.99</formula>
    </cfRule>
    <cfRule type="cellIs" dxfId="570" priority="1082" operator="between">
      <formula>10</formula>
      <formula>14.99</formula>
    </cfRule>
    <cfRule type="cellIs" dxfId="569" priority="1083" operator="between">
      <formula>5</formula>
      <formula>9.99</formula>
    </cfRule>
    <cfRule type="cellIs" dxfId="568" priority="1084" operator="between">
      <formula>0.001</formula>
      <formula>4.99</formula>
    </cfRule>
    <cfRule type="cellIs" dxfId="567" priority="1085" operator="equal">
      <formula>0</formula>
    </cfRule>
  </conditionalFormatting>
  <conditionalFormatting sqref="AB230">
    <cfRule type="cellIs" dxfId="566" priority="1072" operator="equal">
      <formula>0</formula>
    </cfRule>
    <cfRule type="cellIs" dxfId="565" priority="1073" operator="between">
      <formula>20</formula>
      <formula>25</formula>
    </cfRule>
    <cfRule type="cellIs" dxfId="564" priority="1074" operator="between">
      <formula>15</formula>
      <formula>19.99</formula>
    </cfRule>
    <cfRule type="cellIs" dxfId="563" priority="1075" operator="between">
      <formula>10</formula>
      <formula>14.99</formula>
    </cfRule>
    <cfRule type="cellIs" dxfId="562" priority="1076" operator="between">
      <formula>5</formula>
      <formula>9.99</formula>
    </cfRule>
    <cfRule type="cellIs" dxfId="561" priority="1077" operator="between">
      <formula>0.001</formula>
      <formula>4.99</formula>
    </cfRule>
    <cfRule type="cellIs" dxfId="560" priority="1078" operator="equal">
      <formula>0</formula>
    </cfRule>
  </conditionalFormatting>
  <conditionalFormatting sqref="AB236">
    <cfRule type="cellIs" dxfId="559" priority="1065" operator="equal">
      <formula>0</formula>
    </cfRule>
    <cfRule type="cellIs" dxfId="558" priority="1066" operator="between">
      <formula>20</formula>
      <formula>25</formula>
    </cfRule>
    <cfRule type="cellIs" dxfId="557" priority="1067" operator="between">
      <formula>15</formula>
      <formula>19.99</formula>
    </cfRule>
    <cfRule type="cellIs" dxfId="556" priority="1068" operator="between">
      <formula>10</formula>
      <formula>14.99</formula>
    </cfRule>
    <cfRule type="cellIs" dxfId="555" priority="1069" operator="between">
      <formula>5</formula>
      <formula>9.99</formula>
    </cfRule>
    <cfRule type="cellIs" dxfId="554" priority="1070" operator="between">
      <formula>0.001</formula>
      <formula>4.99</formula>
    </cfRule>
    <cfRule type="cellIs" dxfId="553" priority="1071" operator="equal">
      <formula>0</formula>
    </cfRule>
  </conditionalFormatting>
  <conditionalFormatting sqref="AB242">
    <cfRule type="cellIs" dxfId="552" priority="1058" operator="equal">
      <formula>0</formula>
    </cfRule>
    <cfRule type="cellIs" dxfId="551" priority="1059" operator="between">
      <formula>20</formula>
      <formula>25</formula>
    </cfRule>
    <cfRule type="cellIs" dxfId="550" priority="1060" operator="between">
      <formula>15</formula>
      <formula>19.99</formula>
    </cfRule>
    <cfRule type="cellIs" dxfId="549" priority="1061" operator="between">
      <formula>10</formula>
      <formula>14.99</formula>
    </cfRule>
    <cfRule type="cellIs" dxfId="548" priority="1062" operator="between">
      <formula>5</formula>
      <formula>9.99</formula>
    </cfRule>
    <cfRule type="cellIs" dxfId="547" priority="1063" operator="between">
      <formula>0.001</formula>
      <formula>4.99</formula>
    </cfRule>
    <cfRule type="cellIs" dxfId="546" priority="1064" operator="equal">
      <formula>0</formula>
    </cfRule>
  </conditionalFormatting>
  <conditionalFormatting sqref="AB248">
    <cfRule type="cellIs" dxfId="545" priority="1051" operator="equal">
      <formula>0</formula>
    </cfRule>
    <cfRule type="cellIs" dxfId="544" priority="1052" operator="between">
      <formula>20</formula>
      <formula>25</formula>
    </cfRule>
    <cfRule type="cellIs" dxfId="543" priority="1053" operator="between">
      <formula>15</formula>
      <formula>19.99</formula>
    </cfRule>
    <cfRule type="cellIs" dxfId="542" priority="1054" operator="between">
      <formula>10</formula>
      <formula>14.99</formula>
    </cfRule>
    <cfRule type="cellIs" dxfId="541" priority="1055" operator="between">
      <formula>5</formula>
      <formula>9.99</formula>
    </cfRule>
    <cfRule type="cellIs" dxfId="540" priority="1056" operator="between">
      <formula>0.001</formula>
      <formula>4.99</formula>
    </cfRule>
    <cfRule type="cellIs" dxfId="539" priority="1057" operator="equal">
      <formula>0</formula>
    </cfRule>
  </conditionalFormatting>
  <conditionalFormatting sqref="AB255">
    <cfRule type="cellIs" dxfId="538" priority="1044" operator="equal">
      <formula>0</formula>
    </cfRule>
    <cfRule type="cellIs" dxfId="537" priority="1045" operator="between">
      <formula>20</formula>
      <formula>25</formula>
    </cfRule>
    <cfRule type="cellIs" dxfId="536" priority="1046" operator="between">
      <formula>15</formula>
      <formula>19.99</formula>
    </cfRule>
    <cfRule type="cellIs" dxfId="535" priority="1047" operator="between">
      <formula>10</formula>
      <formula>14.99</formula>
    </cfRule>
    <cfRule type="cellIs" dxfId="534" priority="1048" operator="between">
      <formula>5</formula>
      <formula>9.99</formula>
    </cfRule>
    <cfRule type="cellIs" dxfId="533" priority="1049" operator="between">
      <formula>0.001</formula>
      <formula>4.99</formula>
    </cfRule>
    <cfRule type="cellIs" dxfId="532" priority="1050" operator="equal">
      <formula>0</formula>
    </cfRule>
  </conditionalFormatting>
  <conditionalFormatting sqref="AB261">
    <cfRule type="cellIs" dxfId="531" priority="1037" operator="equal">
      <formula>0</formula>
    </cfRule>
    <cfRule type="cellIs" dxfId="530" priority="1038" operator="between">
      <formula>20</formula>
      <formula>25</formula>
    </cfRule>
    <cfRule type="cellIs" dxfId="529" priority="1039" operator="between">
      <formula>15</formula>
      <formula>19.99</formula>
    </cfRule>
    <cfRule type="cellIs" dxfId="528" priority="1040" operator="between">
      <formula>10</formula>
      <formula>14.99</formula>
    </cfRule>
    <cfRule type="cellIs" dxfId="527" priority="1041" operator="between">
      <formula>5</formula>
      <formula>9.99</formula>
    </cfRule>
    <cfRule type="cellIs" dxfId="526" priority="1042" operator="between">
      <formula>0.001</formula>
      <formula>4.99</formula>
    </cfRule>
    <cfRule type="cellIs" dxfId="525" priority="1043" operator="equal">
      <formula>0</formula>
    </cfRule>
  </conditionalFormatting>
  <conditionalFormatting sqref="AB267">
    <cfRule type="cellIs" dxfId="524" priority="1030" operator="equal">
      <formula>0</formula>
    </cfRule>
    <cfRule type="cellIs" dxfId="523" priority="1031" operator="between">
      <formula>20</formula>
      <formula>25</formula>
    </cfRule>
    <cfRule type="cellIs" dxfId="522" priority="1032" operator="between">
      <formula>15</formula>
      <formula>19.99</formula>
    </cfRule>
    <cfRule type="cellIs" dxfId="521" priority="1033" operator="between">
      <formula>10</formula>
      <formula>14.99</formula>
    </cfRule>
    <cfRule type="cellIs" dxfId="520" priority="1034" operator="between">
      <formula>5</formula>
      <formula>9.99</formula>
    </cfRule>
    <cfRule type="cellIs" dxfId="519" priority="1035" operator="between">
      <formula>0.001</formula>
      <formula>4.99</formula>
    </cfRule>
    <cfRule type="cellIs" dxfId="518" priority="1036" operator="equal">
      <formula>0</formula>
    </cfRule>
  </conditionalFormatting>
  <conditionalFormatting sqref="AB273">
    <cfRule type="cellIs" dxfId="517" priority="1023" operator="equal">
      <formula>0</formula>
    </cfRule>
    <cfRule type="cellIs" dxfId="516" priority="1024" operator="between">
      <formula>20</formula>
      <formula>25</formula>
    </cfRule>
    <cfRule type="cellIs" dxfId="515" priority="1025" operator="between">
      <formula>15</formula>
      <formula>19.99</formula>
    </cfRule>
    <cfRule type="cellIs" dxfId="514" priority="1026" operator="between">
      <formula>10</formula>
      <formula>14.99</formula>
    </cfRule>
    <cfRule type="cellIs" dxfId="513" priority="1027" operator="between">
      <formula>5</formula>
      <formula>9.99</formula>
    </cfRule>
    <cfRule type="cellIs" dxfId="512" priority="1028" operator="between">
      <formula>0.001</formula>
      <formula>4.99</formula>
    </cfRule>
    <cfRule type="cellIs" dxfId="511" priority="1029" operator="equal">
      <formula>0</formula>
    </cfRule>
  </conditionalFormatting>
  <conditionalFormatting sqref="AB279">
    <cfRule type="cellIs" dxfId="510" priority="1016" operator="equal">
      <formula>0</formula>
    </cfRule>
    <cfRule type="cellIs" dxfId="509" priority="1017" operator="between">
      <formula>20</formula>
      <formula>25</formula>
    </cfRule>
    <cfRule type="cellIs" dxfId="508" priority="1018" operator="between">
      <formula>15</formula>
      <formula>19.99</formula>
    </cfRule>
    <cfRule type="cellIs" dxfId="507" priority="1019" operator="between">
      <formula>10</formula>
      <formula>14.99</formula>
    </cfRule>
    <cfRule type="cellIs" dxfId="506" priority="1020" operator="between">
      <formula>5</formula>
      <formula>9.99</formula>
    </cfRule>
    <cfRule type="cellIs" dxfId="505" priority="1021" operator="between">
      <formula>0.001</formula>
      <formula>4.99</formula>
    </cfRule>
    <cfRule type="cellIs" dxfId="504" priority="1022" operator="equal">
      <formula>0</formula>
    </cfRule>
  </conditionalFormatting>
  <conditionalFormatting sqref="AB285">
    <cfRule type="cellIs" dxfId="503" priority="1009" operator="equal">
      <formula>0</formula>
    </cfRule>
    <cfRule type="cellIs" dxfId="502" priority="1010" operator="between">
      <formula>20</formula>
      <formula>25</formula>
    </cfRule>
    <cfRule type="cellIs" dxfId="501" priority="1011" operator="between">
      <formula>15</formula>
      <formula>19.99</formula>
    </cfRule>
    <cfRule type="cellIs" dxfId="500" priority="1012" operator="between">
      <formula>10</formula>
      <formula>14.99</formula>
    </cfRule>
    <cfRule type="cellIs" dxfId="499" priority="1013" operator="between">
      <formula>5</formula>
      <formula>9.99</formula>
    </cfRule>
    <cfRule type="cellIs" dxfId="498" priority="1014" operator="between">
      <formula>0.001</formula>
      <formula>4.99</formula>
    </cfRule>
    <cfRule type="cellIs" dxfId="497" priority="1015" operator="equal">
      <formula>0</formula>
    </cfRule>
  </conditionalFormatting>
  <conditionalFormatting sqref="AB291">
    <cfRule type="cellIs" dxfId="496" priority="1002" operator="equal">
      <formula>0</formula>
    </cfRule>
    <cfRule type="cellIs" dxfId="495" priority="1003" operator="between">
      <formula>20</formula>
      <formula>25</formula>
    </cfRule>
    <cfRule type="cellIs" dxfId="494" priority="1004" operator="between">
      <formula>15</formula>
      <formula>19.99</formula>
    </cfRule>
    <cfRule type="cellIs" dxfId="493" priority="1005" operator="between">
      <formula>10</formula>
      <formula>14.99</formula>
    </cfRule>
    <cfRule type="cellIs" dxfId="492" priority="1006" operator="between">
      <formula>5</formula>
      <formula>9.99</formula>
    </cfRule>
    <cfRule type="cellIs" dxfId="491" priority="1007" operator="between">
      <formula>0.001</formula>
      <formula>4.99</formula>
    </cfRule>
    <cfRule type="cellIs" dxfId="490" priority="1008" operator="equal">
      <formula>0</formula>
    </cfRule>
  </conditionalFormatting>
  <conditionalFormatting sqref="AB297">
    <cfRule type="cellIs" dxfId="489" priority="995" operator="equal">
      <formula>0</formula>
    </cfRule>
    <cfRule type="cellIs" dxfId="488" priority="996" operator="between">
      <formula>20</formula>
      <formula>25</formula>
    </cfRule>
    <cfRule type="cellIs" dxfId="487" priority="997" operator="between">
      <formula>15</formula>
      <formula>19.99</formula>
    </cfRule>
    <cfRule type="cellIs" dxfId="486" priority="998" operator="between">
      <formula>10</formula>
      <formula>14.99</formula>
    </cfRule>
    <cfRule type="cellIs" dxfId="485" priority="999" operator="between">
      <formula>5</formula>
      <formula>9.99</formula>
    </cfRule>
    <cfRule type="cellIs" dxfId="484" priority="1000" operator="between">
      <formula>0.001</formula>
      <formula>4.99</formula>
    </cfRule>
    <cfRule type="cellIs" dxfId="483" priority="1001" operator="equal">
      <formula>0</formula>
    </cfRule>
  </conditionalFormatting>
  <conditionalFormatting sqref="AB303">
    <cfRule type="cellIs" dxfId="482" priority="988" operator="equal">
      <formula>0</formula>
    </cfRule>
    <cfRule type="cellIs" dxfId="481" priority="989" operator="between">
      <formula>20</formula>
      <formula>25</formula>
    </cfRule>
    <cfRule type="cellIs" dxfId="480" priority="990" operator="between">
      <formula>15</formula>
      <formula>19.99</formula>
    </cfRule>
    <cfRule type="cellIs" dxfId="479" priority="991" operator="between">
      <formula>10</formula>
      <formula>14.99</formula>
    </cfRule>
    <cfRule type="cellIs" dxfId="478" priority="992" operator="between">
      <formula>5</formula>
      <formula>9.99</formula>
    </cfRule>
    <cfRule type="cellIs" dxfId="477" priority="993" operator="between">
      <formula>0.001</formula>
      <formula>4.99</formula>
    </cfRule>
    <cfRule type="cellIs" dxfId="476" priority="994" operator="equal">
      <formula>0</formula>
    </cfRule>
  </conditionalFormatting>
  <conditionalFormatting sqref="AB309">
    <cfRule type="cellIs" dxfId="475" priority="981" operator="equal">
      <formula>0</formula>
    </cfRule>
    <cfRule type="cellIs" dxfId="474" priority="982" operator="between">
      <formula>20</formula>
      <formula>25</formula>
    </cfRule>
    <cfRule type="cellIs" dxfId="473" priority="983" operator="between">
      <formula>15</formula>
      <formula>19.99</formula>
    </cfRule>
    <cfRule type="cellIs" dxfId="472" priority="984" operator="between">
      <formula>10</formula>
      <formula>14.99</formula>
    </cfRule>
    <cfRule type="cellIs" dxfId="471" priority="985" operator="between">
      <formula>5</formula>
      <formula>9.99</formula>
    </cfRule>
    <cfRule type="cellIs" dxfId="470" priority="986" operator="between">
      <formula>0.001</formula>
      <formula>4.99</formula>
    </cfRule>
    <cfRule type="cellIs" dxfId="469" priority="987" operator="equal">
      <formula>0</formula>
    </cfRule>
  </conditionalFormatting>
  <conditionalFormatting sqref="AB319">
    <cfRule type="cellIs" dxfId="468" priority="974" operator="equal">
      <formula>0</formula>
    </cfRule>
    <cfRule type="cellIs" dxfId="467" priority="975" operator="between">
      <formula>20</formula>
      <formula>25</formula>
    </cfRule>
    <cfRule type="cellIs" dxfId="466" priority="976" operator="between">
      <formula>15</formula>
      <formula>19.99</formula>
    </cfRule>
    <cfRule type="cellIs" dxfId="465" priority="977" operator="between">
      <formula>10</formula>
      <formula>14.99</formula>
    </cfRule>
    <cfRule type="cellIs" dxfId="464" priority="978" operator="between">
      <formula>5</formula>
      <formula>9.99</formula>
    </cfRule>
    <cfRule type="cellIs" dxfId="463" priority="979" operator="between">
      <formula>0.001</formula>
      <formula>4.99</formula>
    </cfRule>
    <cfRule type="cellIs" dxfId="462" priority="980" operator="equal">
      <formula>0</formula>
    </cfRule>
  </conditionalFormatting>
  <conditionalFormatting sqref="AB325">
    <cfRule type="cellIs" dxfId="461" priority="967" operator="equal">
      <formula>0</formula>
    </cfRule>
    <cfRule type="cellIs" dxfId="460" priority="968" operator="between">
      <formula>20</formula>
      <formula>25</formula>
    </cfRule>
    <cfRule type="cellIs" dxfId="459" priority="969" operator="between">
      <formula>15</formula>
      <formula>19.99</formula>
    </cfRule>
    <cfRule type="cellIs" dxfId="458" priority="970" operator="between">
      <formula>10</formula>
      <formula>14.99</formula>
    </cfRule>
    <cfRule type="cellIs" dxfId="457" priority="971" operator="between">
      <formula>5</formula>
      <formula>9.99</formula>
    </cfRule>
    <cfRule type="cellIs" dxfId="456" priority="972" operator="between">
      <formula>0.001</formula>
      <formula>4.99</formula>
    </cfRule>
    <cfRule type="cellIs" dxfId="455" priority="973" operator="equal">
      <formula>0</formula>
    </cfRule>
  </conditionalFormatting>
  <conditionalFormatting sqref="AB331">
    <cfRule type="cellIs" dxfId="454" priority="960" operator="equal">
      <formula>0</formula>
    </cfRule>
    <cfRule type="cellIs" dxfId="453" priority="961" operator="between">
      <formula>20</formula>
      <formula>25</formula>
    </cfRule>
    <cfRule type="cellIs" dxfId="452" priority="962" operator="between">
      <formula>15</formula>
      <formula>19.99</formula>
    </cfRule>
    <cfRule type="cellIs" dxfId="451" priority="963" operator="between">
      <formula>10</formula>
      <formula>14.99</formula>
    </cfRule>
    <cfRule type="cellIs" dxfId="450" priority="964" operator="between">
      <formula>5</formula>
      <formula>9.99</formula>
    </cfRule>
    <cfRule type="cellIs" dxfId="449" priority="965" operator="between">
      <formula>0.001</formula>
      <formula>4.99</formula>
    </cfRule>
    <cfRule type="cellIs" dxfId="448" priority="966" operator="equal">
      <formula>0</formula>
    </cfRule>
  </conditionalFormatting>
  <conditionalFormatting sqref="AB337">
    <cfRule type="cellIs" dxfId="447" priority="953" operator="equal">
      <formula>0</formula>
    </cfRule>
    <cfRule type="cellIs" dxfId="446" priority="954" operator="between">
      <formula>20</formula>
      <formula>25</formula>
    </cfRule>
    <cfRule type="cellIs" dxfId="445" priority="955" operator="between">
      <formula>15</formula>
      <formula>19.99</formula>
    </cfRule>
    <cfRule type="cellIs" dxfId="444" priority="956" operator="between">
      <formula>10</formula>
      <formula>14.99</formula>
    </cfRule>
    <cfRule type="cellIs" dxfId="443" priority="957" operator="between">
      <formula>5</formula>
      <formula>9.99</formula>
    </cfRule>
    <cfRule type="cellIs" dxfId="442" priority="958" operator="between">
      <formula>0.001</formula>
      <formula>4.99</formula>
    </cfRule>
    <cfRule type="cellIs" dxfId="441" priority="959" operator="equal">
      <formula>0</formula>
    </cfRule>
  </conditionalFormatting>
  <conditionalFormatting sqref="AB343">
    <cfRule type="cellIs" dxfId="440" priority="946" operator="equal">
      <formula>0</formula>
    </cfRule>
    <cfRule type="cellIs" dxfId="439" priority="947" operator="between">
      <formula>20</formula>
      <formula>25</formula>
    </cfRule>
    <cfRule type="cellIs" dxfId="438" priority="948" operator="between">
      <formula>15</formula>
      <formula>19.99</formula>
    </cfRule>
    <cfRule type="cellIs" dxfId="437" priority="949" operator="between">
      <formula>10</formula>
      <formula>14.99</formula>
    </cfRule>
    <cfRule type="cellIs" dxfId="436" priority="950" operator="between">
      <formula>5</formula>
      <formula>9.99</formula>
    </cfRule>
    <cfRule type="cellIs" dxfId="435" priority="951" operator="between">
      <formula>0.001</formula>
      <formula>4.99</formula>
    </cfRule>
    <cfRule type="cellIs" dxfId="434" priority="952" operator="equal">
      <formula>0</formula>
    </cfRule>
  </conditionalFormatting>
  <conditionalFormatting sqref="AB349">
    <cfRule type="cellIs" dxfId="433" priority="939" operator="equal">
      <formula>0</formula>
    </cfRule>
    <cfRule type="cellIs" dxfId="432" priority="940" operator="between">
      <formula>20</formula>
      <formula>25</formula>
    </cfRule>
    <cfRule type="cellIs" dxfId="431" priority="941" operator="between">
      <formula>15</formula>
      <formula>19.99</formula>
    </cfRule>
    <cfRule type="cellIs" dxfId="430" priority="942" operator="between">
      <formula>10</formula>
      <formula>14.99</formula>
    </cfRule>
    <cfRule type="cellIs" dxfId="429" priority="943" operator="between">
      <formula>5</formula>
      <formula>9.99</formula>
    </cfRule>
    <cfRule type="cellIs" dxfId="428" priority="944" operator="between">
      <formula>0.001</formula>
      <formula>4.99</formula>
    </cfRule>
    <cfRule type="cellIs" dxfId="427" priority="945" operator="equal">
      <formula>0</formula>
    </cfRule>
  </conditionalFormatting>
  <conditionalFormatting sqref="AB355">
    <cfRule type="cellIs" dxfId="426" priority="932" operator="equal">
      <formula>0</formula>
    </cfRule>
    <cfRule type="cellIs" dxfId="425" priority="933" operator="between">
      <formula>20</formula>
      <formula>25</formula>
    </cfRule>
    <cfRule type="cellIs" dxfId="424" priority="934" operator="between">
      <formula>15</formula>
      <formula>19.99</formula>
    </cfRule>
    <cfRule type="cellIs" dxfId="423" priority="935" operator="between">
      <formula>10</formula>
      <formula>14.99</formula>
    </cfRule>
    <cfRule type="cellIs" dxfId="422" priority="936" operator="between">
      <formula>5</formula>
      <formula>9.99</formula>
    </cfRule>
    <cfRule type="cellIs" dxfId="421" priority="937" operator="between">
      <formula>0.001</formula>
      <formula>4.99</formula>
    </cfRule>
    <cfRule type="cellIs" dxfId="420" priority="938" operator="equal">
      <formula>0</formula>
    </cfRule>
  </conditionalFormatting>
  <conditionalFormatting sqref="AB361">
    <cfRule type="cellIs" dxfId="419" priority="925" operator="equal">
      <formula>0</formula>
    </cfRule>
    <cfRule type="cellIs" dxfId="418" priority="926" operator="between">
      <formula>20</formula>
      <formula>25</formula>
    </cfRule>
    <cfRule type="cellIs" dxfId="417" priority="927" operator="between">
      <formula>15</formula>
      <formula>19.99</formula>
    </cfRule>
    <cfRule type="cellIs" dxfId="416" priority="928" operator="between">
      <formula>10</formula>
      <formula>14.99</formula>
    </cfRule>
    <cfRule type="cellIs" dxfId="415" priority="929" operator="between">
      <formula>5</formula>
      <formula>9.99</formula>
    </cfRule>
    <cfRule type="cellIs" dxfId="414" priority="930" operator="between">
      <formula>0.001</formula>
      <formula>4.99</formula>
    </cfRule>
    <cfRule type="cellIs" dxfId="413" priority="931" operator="equal">
      <formula>0</formula>
    </cfRule>
  </conditionalFormatting>
  <conditionalFormatting sqref="AB367">
    <cfRule type="cellIs" dxfId="412" priority="918" operator="equal">
      <formula>0</formula>
    </cfRule>
    <cfRule type="cellIs" dxfId="411" priority="919" operator="between">
      <formula>20</formula>
      <formula>25</formula>
    </cfRule>
    <cfRule type="cellIs" dxfId="410" priority="920" operator="between">
      <formula>15</formula>
      <formula>19.99</formula>
    </cfRule>
    <cfRule type="cellIs" dxfId="409" priority="921" operator="between">
      <formula>10</formula>
      <formula>14.99</formula>
    </cfRule>
    <cfRule type="cellIs" dxfId="408" priority="922" operator="between">
      <formula>5</formula>
      <formula>9.99</formula>
    </cfRule>
    <cfRule type="cellIs" dxfId="407" priority="923" operator="between">
      <formula>0.001</formula>
      <formula>4.99</formula>
    </cfRule>
    <cfRule type="cellIs" dxfId="406" priority="924" operator="equal">
      <formula>0</formula>
    </cfRule>
  </conditionalFormatting>
  <conditionalFormatting sqref="AB373">
    <cfRule type="cellIs" dxfId="405" priority="911" operator="equal">
      <formula>0</formula>
    </cfRule>
    <cfRule type="cellIs" dxfId="404" priority="912" operator="between">
      <formula>20</formula>
      <formula>25</formula>
    </cfRule>
    <cfRule type="cellIs" dxfId="403" priority="913" operator="between">
      <formula>15</formula>
      <formula>19.99</formula>
    </cfRule>
    <cfRule type="cellIs" dxfId="402" priority="914" operator="between">
      <formula>10</formula>
      <formula>14.99</formula>
    </cfRule>
    <cfRule type="cellIs" dxfId="401" priority="915" operator="between">
      <formula>5</formula>
      <formula>9.99</formula>
    </cfRule>
    <cfRule type="cellIs" dxfId="400" priority="916" operator="between">
      <formula>0.001</formula>
      <formula>4.99</formula>
    </cfRule>
    <cfRule type="cellIs" dxfId="399" priority="917" operator="equal">
      <formula>0</formula>
    </cfRule>
  </conditionalFormatting>
  <conditionalFormatting sqref="AB380">
    <cfRule type="cellIs" dxfId="398" priority="1324" operator="equal">
      <formula>0</formula>
    </cfRule>
    <cfRule type="cellIs" dxfId="397" priority="1325" operator="between">
      <formula>20</formula>
      <formula>25</formula>
    </cfRule>
    <cfRule type="cellIs" dxfId="396" priority="1326" operator="between">
      <formula>15</formula>
      <formula>19.99</formula>
    </cfRule>
    <cfRule type="cellIs" dxfId="395" priority="1327" operator="between">
      <formula>10</formula>
      <formula>14.99</formula>
    </cfRule>
    <cfRule type="cellIs" dxfId="394" priority="1328" operator="between">
      <formula>5</formula>
      <formula>9.99</formula>
    </cfRule>
    <cfRule type="cellIs" dxfId="393" priority="1329" operator="between">
      <formula>0.001</formula>
      <formula>4.99</formula>
    </cfRule>
    <cfRule type="cellIs" dxfId="392" priority="1330" operator="equal">
      <formula>0</formula>
    </cfRule>
  </conditionalFormatting>
  <conditionalFormatting sqref="AB386">
    <cfRule type="cellIs" dxfId="391" priority="1317" operator="equal">
      <formula>0</formula>
    </cfRule>
    <cfRule type="cellIs" dxfId="390" priority="1318" operator="between">
      <formula>20</formula>
      <formula>25</formula>
    </cfRule>
    <cfRule type="cellIs" dxfId="389" priority="1319" operator="between">
      <formula>15</formula>
      <formula>19.99</formula>
    </cfRule>
    <cfRule type="cellIs" dxfId="388" priority="1320" operator="between">
      <formula>10</formula>
      <formula>14.99</formula>
    </cfRule>
    <cfRule type="cellIs" dxfId="387" priority="1321" operator="between">
      <formula>5</formula>
      <formula>9.99</formula>
    </cfRule>
    <cfRule type="cellIs" dxfId="386" priority="1322" operator="between">
      <formula>0.001</formula>
      <formula>4.99</formula>
    </cfRule>
    <cfRule type="cellIs" dxfId="385" priority="1323" operator="equal">
      <formula>0</formula>
    </cfRule>
  </conditionalFormatting>
  <conditionalFormatting sqref="AB392">
    <cfRule type="cellIs" dxfId="384" priority="1310" operator="equal">
      <formula>0</formula>
    </cfRule>
    <cfRule type="cellIs" dxfId="383" priority="1311" operator="between">
      <formula>20</formula>
      <formula>25</formula>
    </cfRule>
    <cfRule type="cellIs" dxfId="382" priority="1312" operator="between">
      <formula>15</formula>
      <formula>19.99</formula>
    </cfRule>
    <cfRule type="cellIs" dxfId="381" priority="1313" operator="between">
      <formula>10</formula>
      <formula>14.99</formula>
    </cfRule>
    <cfRule type="cellIs" dxfId="380" priority="1314" operator="between">
      <formula>5</formula>
      <formula>9.99</formula>
    </cfRule>
    <cfRule type="cellIs" dxfId="379" priority="1315" operator="between">
      <formula>0.001</formula>
      <formula>4.99</formula>
    </cfRule>
    <cfRule type="cellIs" dxfId="378" priority="1316" operator="equal">
      <formula>0</formula>
    </cfRule>
  </conditionalFormatting>
  <conditionalFormatting sqref="AB398">
    <cfRule type="cellIs" dxfId="377" priority="1303" operator="equal">
      <formula>0</formula>
    </cfRule>
    <cfRule type="cellIs" dxfId="376" priority="1304" operator="between">
      <formula>20</formula>
      <formula>25</formula>
    </cfRule>
    <cfRule type="cellIs" dxfId="375" priority="1305" operator="between">
      <formula>15</formula>
      <formula>19.99</formula>
    </cfRule>
    <cfRule type="cellIs" dxfId="374" priority="1306" operator="between">
      <formula>10</formula>
      <formula>14.99</formula>
    </cfRule>
    <cfRule type="cellIs" dxfId="373" priority="1307" operator="between">
      <formula>5</formula>
      <formula>9.99</formula>
    </cfRule>
    <cfRule type="cellIs" dxfId="372" priority="1308" operator="between">
      <formula>0.001</formula>
      <formula>4.99</formula>
    </cfRule>
    <cfRule type="cellIs" dxfId="371" priority="1309" operator="equal">
      <formula>0</formula>
    </cfRule>
  </conditionalFormatting>
  <conditionalFormatting sqref="AB404">
    <cfRule type="cellIs" dxfId="370" priority="1296" operator="equal">
      <formula>0</formula>
    </cfRule>
    <cfRule type="cellIs" dxfId="369" priority="1297" operator="between">
      <formula>20</formula>
      <formula>25</formula>
    </cfRule>
    <cfRule type="cellIs" dxfId="368" priority="1298" operator="between">
      <formula>15</formula>
      <formula>19.99</formula>
    </cfRule>
    <cfRule type="cellIs" dxfId="367" priority="1299" operator="between">
      <formula>10</formula>
      <formula>14.99</formula>
    </cfRule>
    <cfRule type="cellIs" dxfId="366" priority="1300" operator="between">
      <formula>5</formula>
      <formula>9.99</formula>
    </cfRule>
    <cfRule type="cellIs" dxfId="365" priority="1301" operator="between">
      <formula>0.001</formula>
      <formula>4.99</formula>
    </cfRule>
    <cfRule type="cellIs" dxfId="364" priority="1302" operator="equal">
      <formula>0</formula>
    </cfRule>
  </conditionalFormatting>
  <conditionalFormatting sqref="AB410">
    <cfRule type="cellIs" dxfId="363" priority="1289" operator="equal">
      <formula>0</formula>
    </cfRule>
    <cfRule type="cellIs" dxfId="362" priority="1290" operator="between">
      <formula>20</formula>
      <formula>25</formula>
    </cfRule>
    <cfRule type="cellIs" dxfId="361" priority="1291" operator="between">
      <formula>15</formula>
      <formula>19.99</formula>
    </cfRule>
    <cfRule type="cellIs" dxfId="360" priority="1292" operator="between">
      <formula>10</formula>
      <formula>14.99</formula>
    </cfRule>
    <cfRule type="cellIs" dxfId="359" priority="1293" operator="between">
      <formula>5</formula>
      <formula>9.99</formula>
    </cfRule>
    <cfRule type="cellIs" dxfId="358" priority="1294" operator="between">
      <formula>0.001</formula>
      <formula>4.99</formula>
    </cfRule>
    <cfRule type="cellIs" dxfId="357" priority="1295" operator="equal">
      <formula>0</formula>
    </cfRule>
  </conditionalFormatting>
  <conditionalFormatting sqref="AB416">
    <cfRule type="cellIs" dxfId="356" priority="1282" operator="equal">
      <formula>0</formula>
    </cfRule>
    <cfRule type="cellIs" dxfId="355" priority="1283" operator="between">
      <formula>20</formula>
      <formula>25</formula>
    </cfRule>
    <cfRule type="cellIs" dxfId="354" priority="1284" operator="between">
      <formula>15</formula>
      <formula>19.99</formula>
    </cfRule>
    <cfRule type="cellIs" dxfId="353" priority="1285" operator="between">
      <formula>10</formula>
      <formula>14.99</formula>
    </cfRule>
    <cfRule type="cellIs" dxfId="352" priority="1286" operator="between">
      <formula>5</formula>
      <formula>9.99</formula>
    </cfRule>
    <cfRule type="cellIs" dxfId="351" priority="1287" operator="between">
      <formula>0.001</formula>
      <formula>4.99</formula>
    </cfRule>
    <cfRule type="cellIs" dxfId="350" priority="1288" operator="equal">
      <formula>0</formula>
    </cfRule>
  </conditionalFormatting>
  <conditionalFormatting sqref="AB422">
    <cfRule type="cellIs" dxfId="349" priority="1275" operator="equal">
      <formula>0</formula>
    </cfRule>
    <cfRule type="cellIs" dxfId="348" priority="1276" operator="between">
      <formula>20</formula>
      <formula>25</formula>
    </cfRule>
    <cfRule type="cellIs" dxfId="347" priority="1277" operator="between">
      <formula>15</formula>
      <formula>19.99</formula>
    </cfRule>
    <cfRule type="cellIs" dxfId="346" priority="1278" operator="between">
      <formula>10</formula>
      <formula>14.99</formula>
    </cfRule>
    <cfRule type="cellIs" dxfId="345" priority="1279" operator="between">
      <formula>5</formula>
      <formula>9.99</formula>
    </cfRule>
    <cfRule type="cellIs" dxfId="344" priority="1280" operator="between">
      <formula>0.001</formula>
      <formula>4.99</formula>
    </cfRule>
    <cfRule type="cellIs" dxfId="343" priority="1281" operator="equal">
      <formula>0</formula>
    </cfRule>
  </conditionalFormatting>
  <conditionalFormatting sqref="AB428">
    <cfRule type="cellIs" dxfId="342" priority="1268" operator="equal">
      <formula>0</formula>
    </cfRule>
    <cfRule type="cellIs" dxfId="341" priority="1269" operator="between">
      <formula>20</formula>
      <formula>25</formula>
    </cfRule>
    <cfRule type="cellIs" dxfId="340" priority="1270" operator="between">
      <formula>15</formula>
      <formula>19.99</formula>
    </cfRule>
    <cfRule type="cellIs" dxfId="339" priority="1271" operator="between">
      <formula>10</formula>
      <formula>14.99</formula>
    </cfRule>
    <cfRule type="cellIs" dxfId="338" priority="1272" operator="between">
      <formula>5</formula>
      <formula>9.99</formula>
    </cfRule>
    <cfRule type="cellIs" dxfId="337" priority="1273" operator="between">
      <formula>0.001</formula>
      <formula>4.99</formula>
    </cfRule>
    <cfRule type="cellIs" dxfId="336" priority="1274" operator="equal">
      <formula>0</formula>
    </cfRule>
  </conditionalFormatting>
  <conditionalFormatting sqref="AB434">
    <cfRule type="cellIs" dxfId="335" priority="1261" operator="equal">
      <formula>0</formula>
    </cfRule>
    <cfRule type="cellIs" dxfId="334" priority="1262" operator="between">
      <formula>20</formula>
      <formula>25</formula>
    </cfRule>
    <cfRule type="cellIs" dxfId="333" priority="1263" operator="between">
      <formula>15</formula>
      <formula>19.99</formula>
    </cfRule>
    <cfRule type="cellIs" dxfId="332" priority="1264" operator="between">
      <formula>10</formula>
      <formula>14.99</formula>
    </cfRule>
    <cfRule type="cellIs" dxfId="331" priority="1265" operator="between">
      <formula>5</formula>
      <formula>9.99</formula>
    </cfRule>
    <cfRule type="cellIs" dxfId="330" priority="1266" operator="between">
      <formula>0.001</formula>
      <formula>4.99</formula>
    </cfRule>
    <cfRule type="cellIs" dxfId="329" priority="1267" operator="equal">
      <formula>0</formula>
    </cfRule>
  </conditionalFormatting>
  <conditionalFormatting sqref="AB442">
    <cfRule type="cellIs" dxfId="328" priority="904" operator="equal">
      <formula>0</formula>
    </cfRule>
    <cfRule type="cellIs" dxfId="327" priority="905" operator="between">
      <formula>20</formula>
      <formula>25</formula>
    </cfRule>
    <cfRule type="cellIs" dxfId="326" priority="906" operator="between">
      <formula>15</formula>
      <formula>19.99</formula>
    </cfRule>
    <cfRule type="cellIs" dxfId="325" priority="907" operator="between">
      <formula>10</formula>
      <formula>14.99</formula>
    </cfRule>
    <cfRule type="cellIs" dxfId="324" priority="908" operator="between">
      <formula>5</formula>
      <formula>9.99</formula>
    </cfRule>
    <cfRule type="cellIs" dxfId="323" priority="909" operator="between">
      <formula>0.001</formula>
      <formula>4.99</formula>
    </cfRule>
    <cfRule type="cellIs" dxfId="322" priority="910" operator="equal">
      <formula>0</formula>
    </cfRule>
  </conditionalFormatting>
  <conditionalFormatting sqref="AB448">
    <cfRule type="cellIs" dxfId="321" priority="897" operator="equal">
      <formula>0</formula>
    </cfRule>
    <cfRule type="cellIs" dxfId="320" priority="898" operator="between">
      <formula>20</formula>
      <formula>25</formula>
    </cfRule>
    <cfRule type="cellIs" dxfId="319" priority="899" operator="between">
      <formula>15</formula>
      <formula>19.99</formula>
    </cfRule>
    <cfRule type="cellIs" dxfId="318" priority="900" operator="between">
      <formula>10</formula>
      <formula>14.99</formula>
    </cfRule>
    <cfRule type="cellIs" dxfId="317" priority="901" operator="between">
      <formula>5</formula>
      <formula>9.99</formula>
    </cfRule>
    <cfRule type="cellIs" dxfId="316" priority="902" operator="between">
      <formula>0.001</formula>
      <formula>4.99</formula>
    </cfRule>
    <cfRule type="cellIs" dxfId="315" priority="903" operator="equal">
      <formula>0</formula>
    </cfRule>
  </conditionalFormatting>
  <conditionalFormatting sqref="AB454">
    <cfRule type="cellIs" dxfId="314" priority="890" operator="equal">
      <formula>0</formula>
    </cfRule>
    <cfRule type="cellIs" dxfId="313" priority="891" operator="between">
      <formula>20</formula>
      <formula>25</formula>
    </cfRule>
    <cfRule type="cellIs" dxfId="312" priority="892" operator="between">
      <formula>15</formula>
      <formula>19.99</formula>
    </cfRule>
    <cfRule type="cellIs" dxfId="311" priority="893" operator="between">
      <formula>10</formula>
      <formula>14.99</formula>
    </cfRule>
    <cfRule type="cellIs" dxfId="310" priority="894" operator="between">
      <formula>5</formula>
      <formula>9.99</formula>
    </cfRule>
    <cfRule type="cellIs" dxfId="309" priority="895" operator="between">
      <formula>0.001</formula>
      <formula>4.99</formula>
    </cfRule>
    <cfRule type="cellIs" dxfId="308" priority="896" operator="equal">
      <formula>0</formula>
    </cfRule>
  </conditionalFormatting>
  <conditionalFormatting sqref="AB460">
    <cfRule type="cellIs" dxfId="307" priority="883" operator="equal">
      <formula>0</formula>
    </cfRule>
    <cfRule type="cellIs" dxfId="306" priority="884" operator="between">
      <formula>20</formula>
      <formula>25</formula>
    </cfRule>
    <cfRule type="cellIs" dxfId="305" priority="885" operator="between">
      <formula>15</formula>
      <formula>19.99</formula>
    </cfRule>
    <cfRule type="cellIs" dxfId="304" priority="886" operator="between">
      <formula>10</formula>
      <formula>14.99</formula>
    </cfRule>
    <cfRule type="cellIs" dxfId="303" priority="887" operator="between">
      <formula>5</formula>
      <formula>9.99</formula>
    </cfRule>
    <cfRule type="cellIs" dxfId="302" priority="888" operator="between">
      <formula>0.001</formula>
      <formula>4.99</formula>
    </cfRule>
    <cfRule type="cellIs" dxfId="301" priority="889" operator="equal">
      <formula>0</formula>
    </cfRule>
  </conditionalFormatting>
  <conditionalFormatting sqref="AB466">
    <cfRule type="cellIs" dxfId="300" priority="876" operator="equal">
      <formula>0</formula>
    </cfRule>
    <cfRule type="cellIs" dxfId="299" priority="877" operator="between">
      <formula>20</formula>
      <formula>25</formula>
    </cfRule>
    <cfRule type="cellIs" dxfId="298" priority="878" operator="between">
      <formula>15</formula>
      <formula>19.99</formula>
    </cfRule>
    <cfRule type="cellIs" dxfId="297" priority="879" operator="between">
      <formula>10</formula>
      <formula>14.99</formula>
    </cfRule>
    <cfRule type="cellIs" dxfId="296" priority="880" operator="between">
      <formula>5</formula>
      <formula>9.99</formula>
    </cfRule>
    <cfRule type="cellIs" dxfId="295" priority="881" operator="between">
      <formula>0.001</formula>
      <formula>4.99</formula>
    </cfRule>
    <cfRule type="cellIs" dxfId="294" priority="882" operator="equal">
      <formula>0</formula>
    </cfRule>
  </conditionalFormatting>
  <conditionalFormatting sqref="AB472">
    <cfRule type="cellIs" dxfId="293" priority="869" operator="equal">
      <formula>0</formula>
    </cfRule>
    <cfRule type="cellIs" dxfId="292" priority="870" operator="between">
      <formula>20</formula>
      <formula>25</formula>
    </cfRule>
    <cfRule type="cellIs" dxfId="291" priority="871" operator="between">
      <formula>15</formula>
      <formula>19.99</formula>
    </cfRule>
    <cfRule type="cellIs" dxfId="290" priority="872" operator="between">
      <formula>10</formula>
      <formula>14.99</formula>
    </cfRule>
    <cfRule type="cellIs" dxfId="289" priority="873" operator="between">
      <formula>5</formula>
      <formula>9.99</formula>
    </cfRule>
    <cfRule type="cellIs" dxfId="288" priority="874" operator="between">
      <formula>0.001</formula>
      <formula>4.99</formula>
    </cfRule>
    <cfRule type="cellIs" dxfId="287" priority="875" operator="equal">
      <formula>0</formula>
    </cfRule>
  </conditionalFormatting>
  <conditionalFormatting sqref="AB478">
    <cfRule type="cellIs" dxfId="286" priority="862" operator="equal">
      <formula>0</formula>
    </cfRule>
    <cfRule type="cellIs" dxfId="285" priority="863" operator="between">
      <formula>20</formula>
      <formula>25</formula>
    </cfRule>
    <cfRule type="cellIs" dxfId="284" priority="864" operator="between">
      <formula>15</formula>
      <formula>19.99</formula>
    </cfRule>
    <cfRule type="cellIs" dxfId="283" priority="865" operator="between">
      <formula>10</formula>
      <formula>14.99</formula>
    </cfRule>
    <cfRule type="cellIs" dxfId="282" priority="866" operator="between">
      <formula>5</formula>
      <formula>9.99</formula>
    </cfRule>
    <cfRule type="cellIs" dxfId="281" priority="867" operator="between">
      <formula>0.001</formula>
      <formula>4.99</formula>
    </cfRule>
    <cfRule type="cellIs" dxfId="280" priority="868" operator="equal">
      <formula>0</formula>
    </cfRule>
  </conditionalFormatting>
  <conditionalFormatting sqref="AB484">
    <cfRule type="cellIs" dxfId="279" priority="855" operator="equal">
      <formula>0</formula>
    </cfRule>
    <cfRule type="cellIs" dxfId="278" priority="856" operator="between">
      <formula>20</formula>
      <formula>25</formula>
    </cfRule>
    <cfRule type="cellIs" dxfId="277" priority="857" operator="between">
      <formula>15</formula>
      <formula>19.99</formula>
    </cfRule>
    <cfRule type="cellIs" dxfId="276" priority="858" operator="between">
      <formula>10</formula>
      <formula>14.99</formula>
    </cfRule>
    <cfRule type="cellIs" dxfId="275" priority="859" operator="between">
      <formula>5</formula>
      <formula>9.99</formula>
    </cfRule>
    <cfRule type="cellIs" dxfId="274" priority="860" operator="between">
      <formula>0.001</formula>
      <formula>4.99</formula>
    </cfRule>
    <cfRule type="cellIs" dxfId="273" priority="861" operator="equal">
      <formula>0</formula>
    </cfRule>
  </conditionalFormatting>
  <conditionalFormatting sqref="AB490">
    <cfRule type="cellIs" dxfId="272" priority="848" operator="equal">
      <formula>0</formula>
    </cfRule>
    <cfRule type="cellIs" dxfId="271" priority="849" operator="between">
      <formula>20</formula>
      <formula>25</formula>
    </cfRule>
    <cfRule type="cellIs" dxfId="270" priority="850" operator="between">
      <formula>15</formula>
      <formula>19.99</formula>
    </cfRule>
    <cfRule type="cellIs" dxfId="269" priority="851" operator="between">
      <formula>10</formula>
      <formula>14.99</formula>
    </cfRule>
    <cfRule type="cellIs" dxfId="268" priority="852" operator="between">
      <formula>5</formula>
      <formula>9.99</formula>
    </cfRule>
    <cfRule type="cellIs" dxfId="267" priority="853" operator="between">
      <formula>0.001</formula>
      <formula>4.99</formula>
    </cfRule>
    <cfRule type="cellIs" dxfId="266" priority="854" operator="equal">
      <formula>0</formula>
    </cfRule>
  </conditionalFormatting>
  <conditionalFormatting sqref="AB496">
    <cfRule type="cellIs" dxfId="265" priority="841" operator="equal">
      <formula>0</formula>
    </cfRule>
    <cfRule type="cellIs" dxfId="264" priority="842" operator="between">
      <formula>20</formula>
      <formula>25</formula>
    </cfRule>
    <cfRule type="cellIs" dxfId="263" priority="843" operator="between">
      <formula>15</formula>
      <formula>19.99</formula>
    </cfRule>
    <cfRule type="cellIs" dxfId="262" priority="844" operator="between">
      <formula>10</formula>
      <formula>14.99</formula>
    </cfRule>
    <cfRule type="cellIs" dxfId="261" priority="845" operator="between">
      <formula>5</formula>
      <formula>9.99</formula>
    </cfRule>
    <cfRule type="cellIs" dxfId="260" priority="846" operator="between">
      <formula>0.001</formula>
      <formula>4.99</formula>
    </cfRule>
    <cfRule type="cellIs" dxfId="259" priority="847" operator="equal">
      <formula>0</formula>
    </cfRule>
  </conditionalFormatting>
  <conditionalFormatting sqref="AB503">
    <cfRule type="cellIs" dxfId="258" priority="834" operator="equal">
      <formula>0</formula>
    </cfRule>
    <cfRule type="cellIs" dxfId="257" priority="835" operator="between">
      <formula>20</formula>
      <formula>25</formula>
    </cfRule>
    <cfRule type="cellIs" dxfId="256" priority="836" operator="between">
      <formula>15</formula>
      <formula>19.99</formula>
    </cfRule>
    <cfRule type="cellIs" dxfId="255" priority="837" operator="between">
      <formula>10</formula>
      <formula>14.99</formula>
    </cfRule>
    <cfRule type="cellIs" dxfId="254" priority="838" operator="between">
      <formula>5</formula>
      <formula>9.99</formula>
    </cfRule>
    <cfRule type="cellIs" dxfId="253" priority="839" operator="between">
      <formula>0.001</formula>
      <formula>4.99</formula>
    </cfRule>
    <cfRule type="cellIs" dxfId="252" priority="840" operator="equal">
      <formula>0</formula>
    </cfRule>
  </conditionalFormatting>
  <conditionalFormatting sqref="AB509">
    <cfRule type="cellIs" dxfId="251" priority="827" operator="equal">
      <formula>0</formula>
    </cfRule>
    <cfRule type="cellIs" dxfId="250" priority="828" operator="between">
      <formula>20</formula>
      <formula>25</formula>
    </cfRule>
    <cfRule type="cellIs" dxfId="249" priority="829" operator="between">
      <formula>15</formula>
      <formula>19.99</formula>
    </cfRule>
    <cfRule type="cellIs" dxfId="248" priority="830" operator="between">
      <formula>10</formula>
      <formula>14.99</formula>
    </cfRule>
    <cfRule type="cellIs" dxfId="247" priority="831" operator="between">
      <formula>5</formula>
      <formula>9.99</formula>
    </cfRule>
    <cfRule type="cellIs" dxfId="246" priority="832" operator="between">
      <formula>0.001</formula>
      <formula>4.99</formula>
    </cfRule>
    <cfRule type="cellIs" dxfId="245" priority="833" operator="equal">
      <formula>0</formula>
    </cfRule>
  </conditionalFormatting>
  <conditionalFormatting sqref="AB515">
    <cfRule type="cellIs" dxfId="244" priority="820" operator="equal">
      <formula>0</formula>
    </cfRule>
    <cfRule type="cellIs" dxfId="243" priority="821" operator="between">
      <formula>20</formula>
      <formula>25</formula>
    </cfRule>
    <cfRule type="cellIs" dxfId="242" priority="822" operator="between">
      <formula>15</formula>
      <formula>19.99</formula>
    </cfRule>
    <cfRule type="cellIs" dxfId="241" priority="823" operator="between">
      <formula>10</formula>
      <formula>14.99</formula>
    </cfRule>
    <cfRule type="cellIs" dxfId="240" priority="824" operator="between">
      <formula>5</formula>
      <formula>9.99</formula>
    </cfRule>
    <cfRule type="cellIs" dxfId="239" priority="825" operator="between">
      <formula>0.001</formula>
      <formula>4.99</formula>
    </cfRule>
    <cfRule type="cellIs" dxfId="238" priority="826" operator="equal">
      <formula>0</formula>
    </cfRule>
  </conditionalFormatting>
  <conditionalFormatting sqref="AB521">
    <cfRule type="cellIs" dxfId="237" priority="813" operator="equal">
      <formula>0</formula>
    </cfRule>
    <cfRule type="cellIs" dxfId="236" priority="814" operator="between">
      <formula>20</formula>
      <formula>25</formula>
    </cfRule>
    <cfRule type="cellIs" dxfId="235" priority="815" operator="between">
      <formula>15</formula>
      <formula>19.99</formula>
    </cfRule>
    <cfRule type="cellIs" dxfId="234" priority="816" operator="between">
      <formula>10</formula>
      <formula>14.99</formula>
    </cfRule>
    <cfRule type="cellIs" dxfId="233" priority="817" operator="between">
      <formula>5</formula>
      <formula>9.99</formula>
    </cfRule>
    <cfRule type="cellIs" dxfId="232" priority="818" operator="between">
      <formula>0.001</formula>
      <formula>4.99</formula>
    </cfRule>
    <cfRule type="cellIs" dxfId="231" priority="819" operator="equal">
      <formula>0</formula>
    </cfRule>
  </conditionalFormatting>
  <conditionalFormatting sqref="AB527">
    <cfRule type="cellIs" dxfId="230" priority="806" operator="equal">
      <formula>0</formula>
    </cfRule>
    <cfRule type="cellIs" dxfId="229" priority="807" operator="between">
      <formula>20</formula>
      <formula>25</formula>
    </cfRule>
    <cfRule type="cellIs" dxfId="228" priority="808" operator="between">
      <formula>15</formula>
      <formula>19.99</formula>
    </cfRule>
    <cfRule type="cellIs" dxfId="227" priority="809" operator="between">
      <formula>10</formula>
      <formula>14.99</formula>
    </cfRule>
    <cfRule type="cellIs" dxfId="226" priority="810" operator="between">
      <formula>5</formula>
      <formula>9.99</formula>
    </cfRule>
    <cfRule type="cellIs" dxfId="225" priority="811" operator="between">
      <formula>0.001</formula>
      <formula>4.99</formula>
    </cfRule>
    <cfRule type="cellIs" dxfId="224" priority="812" operator="equal">
      <formula>0</formula>
    </cfRule>
  </conditionalFormatting>
  <conditionalFormatting sqref="AB533">
    <cfRule type="cellIs" dxfId="223" priority="799" operator="equal">
      <formula>0</formula>
    </cfRule>
    <cfRule type="cellIs" dxfId="222" priority="800" operator="between">
      <formula>20</formula>
      <formula>25</formula>
    </cfRule>
    <cfRule type="cellIs" dxfId="221" priority="801" operator="between">
      <formula>15</formula>
      <formula>19.99</formula>
    </cfRule>
    <cfRule type="cellIs" dxfId="220" priority="802" operator="between">
      <formula>10</formula>
      <formula>14.99</formula>
    </cfRule>
    <cfRule type="cellIs" dxfId="219" priority="803" operator="between">
      <formula>5</formula>
      <formula>9.99</formula>
    </cfRule>
    <cfRule type="cellIs" dxfId="218" priority="804" operator="between">
      <formula>0.001</formula>
      <formula>4.99</formula>
    </cfRule>
    <cfRule type="cellIs" dxfId="217" priority="805" operator="equal">
      <formula>0</formula>
    </cfRule>
  </conditionalFormatting>
  <conditionalFormatting sqref="AB539">
    <cfRule type="cellIs" dxfId="216" priority="792" operator="equal">
      <formula>0</formula>
    </cfRule>
    <cfRule type="cellIs" dxfId="215" priority="793" operator="between">
      <formula>20</formula>
      <formula>25</formula>
    </cfRule>
    <cfRule type="cellIs" dxfId="214" priority="794" operator="between">
      <formula>15</formula>
      <formula>19.99</formula>
    </cfRule>
    <cfRule type="cellIs" dxfId="213" priority="795" operator="between">
      <formula>10</formula>
      <formula>14.99</formula>
    </cfRule>
    <cfRule type="cellIs" dxfId="212" priority="796" operator="between">
      <formula>5</formula>
      <formula>9.99</formula>
    </cfRule>
    <cfRule type="cellIs" dxfId="211" priority="797" operator="between">
      <formula>0.001</formula>
      <formula>4.99</formula>
    </cfRule>
    <cfRule type="cellIs" dxfId="210" priority="798" operator="equal">
      <formula>0</formula>
    </cfRule>
  </conditionalFormatting>
  <conditionalFormatting sqref="AB545">
    <cfRule type="cellIs" dxfId="209" priority="785" operator="equal">
      <formula>0</formula>
    </cfRule>
    <cfRule type="cellIs" dxfId="208" priority="786" operator="between">
      <formula>20</formula>
      <formula>25</formula>
    </cfRule>
    <cfRule type="cellIs" dxfId="207" priority="787" operator="between">
      <formula>15</formula>
      <formula>19.99</formula>
    </cfRule>
    <cfRule type="cellIs" dxfId="206" priority="788" operator="between">
      <formula>10</formula>
      <formula>14.99</formula>
    </cfRule>
    <cfRule type="cellIs" dxfId="205" priority="789" operator="between">
      <formula>5</formula>
      <formula>9.99</formula>
    </cfRule>
    <cfRule type="cellIs" dxfId="204" priority="790" operator="between">
      <formula>0.001</formula>
      <formula>4.99</formula>
    </cfRule>
    <cfRule type="cellIs" dxfId="203" priority="791" operator="equal">
      <formula>0</formula>
    </cfRule>
  </conditionalFormatting>
  <conditionalFormatting sqref="AB551">
    <cfRule type="cellIs" dxfId="202" priority="778" operator="equal">
      <formula>0</formula>
    </cfRule>
    <cfRule type="cellIs" dxfId="201" priority="779" operator="between">
      <formula>20</formula>
      <formula>25</formula>
    </cfRule>
    <cfRule type="cellIs" dxfId="200" priority="780" operator="between">
      <formula>15</formula>
      <formula>19.99</formula>
    </cfRule>
    <cfRule type="cellIs" dxfId="199" priority="781" operator="between">
      <formula>10</formula>
      <formula>14.99</formula>
    </cfRule>
    <cfRule type="cellIs" dxfId="198" priority="782" operator="between">
      <formula>5</formula>
      <formula>9.99</formula>
    </cfRule>
    <cfRule type="cellIs" dxfId="197" priority="783" operator="between">
      <formula>0.001</formula>
      <formula>4.99</formula>
    </cfRule>
    <cfRule type="cellIs" dxfId="196" priority="784" operator="equal">
      <formula>0</formula>
    </cfRule>
  </conditionalFormatting>
  <conditionalFormatting sqref="AB557">
    <cfRule type="cellIs" dxfId="195" priority="771" operator="equal">
      <formula>0</formula>
    </cfRule>
    <cfRule type="cellIs" dxfId="194" priority="772" operator="between">
      <formula>20</formula>
      <formula>25</formula>
    </cfRule>
    <cfRule type="cellIs" dxfId="193" priority="773" operator="between">
      <formula>15</formula>
      <formula>19.99</formula>
    </cfRule>
    <cfRule type="cellIs" dxfId="192" priority="774" operator="between">
      <formula>10</formula>
      <formula>14.99</formula>
    </cfRule>
    <cfRule type="cellIs" dxfId="191" priority="775" operator="between">
      <formula>5</formula>
      <formula>9.99</formula>
    </cfRule>
    <cfRule type="cellIs" dxfId="190" priority="776" operator="between">
      <formula>0.001</formula>
      <formula>4.99</formula>
    </cfRule>
    <cfRule type="cellIs" dxfId="189" priority="777" operator="equal">
      <formula>0</formula>
    </cfRule>
  </conditionalFormatting>
  <conditionalFormatting sqref="AB567">
    <cfRule type="cellIs" dxfId="188" priority="764" operator="equal">
      <formula>0</formula>
    </cfRule>
    <cfRule type="cellIs" dxfId="187" priority="765" operator="between">
      <formula>20</formula>
      <formula>25</formula>
    </cfRule>
    <cfRule type="cellIs" dxfId="186" priority="766" operator="between">
      <formula>15</formula>
      <formula>19.99</formula>
    </cfRule>
    <cfRule type="cellIs" dxfId="185" priority="767" operator="between">
      <formula>10</formula>
      <formula>14.99</formula>
    </cfRule>
    <cfRule type="cellIs" dxfId="184" priority="768" operator="between">
      <formula>5</formula>
      <formula>9.99</formula>
    </cfRule>
    <cfRule type="cellIs" dxfId="183" priority="769" operator="between">
      <formula>0.001</formula>
      <formula>4.99</formula>
    </cfRule>
    <cfRule type="cellIs" dxfId="182" priority="770" operator="equal">
      <formula>0</formula>
    </cfRule>
  </conditionalFormatting>
  <conditionalFormatting sqref="AB573">
    <cfRule type="cellIs" dxfId="181" priority="757" operator="equal">
      <formula>0</formula>
    </cfRule>
    <cfRule type="cellIs" dxfId="180" priority="758" operator="between">
      <formula>20</formula>
      <formula>25</formula>
    </cfRule>
    <cfRule type="cellIs" dxfId="179" priority="759" operator="between">
      <formula>15</formula>
      <formula>19.99</formula>
    </cfRule>
    <cfRule type="cellIs" dxfId="178" priority="760" operator="between">
      <formula>10</formula>
      <formula>14.99</formula>
    </cfRule>
    <cfRule type="cellIs" dxfId="177" priority="761" operator="between">
      <formula>5</formula>
      <formula>9.99</formula>
    </cfRule>
    <cfRule type="cellIs" dxfId="176" priority="762" operator="between">
      <formula>0.001</formula>
      <formula>4.99</formula>
    </cfRule>
    <cfRule type="cellIs" dxfId="175" priority="763" operator="equal">
      <formula>0</formula>
    </cfRule>
  </conditionalFormatting>
  <conditionalFormatting sqref="AB579">
    <cfRule type="cellIs" dxfId="174" priority="750" operator="equal">
      <formula>0</formula>
    </cfRule>
    <cfRule type="cellIs" dxfId="173" priority="751" operator="between">
      <formula>20</formula>
      <formula>25</formula>
    </cfRule>
    <cfRule type="cellIs" dxfId="172" priority="752" operator="between">
      <formula>15</formula>
      <formula>19.99</formula>
    </cfRule>
    <cfRule type="cellIs" dxfId="171" priority="753" operator="between">
      <formula>10</formula>
      <formula>14.99</formula>
    </cfRule>
    <cfRule type="cellIs" dxfId="170" priority="754" operator="between">
      <formula>5</formula>
      <formula>9.99</formula>
    </cfRule>
    <cfRule type="cellIs" dxfId="169" priority="755" operator="between">
      <formula>0.001</formula>
      <formula>4.99</formula>
    </cfRule>
    <cfRule type="cellIs" dxfId="168" priority="756" operator="equal">
      <formula>0</formula>
    </cfRule>
  </conditionalFormatting>
  <conditionalFormatting sqref="AB585">
    <cfRule type="cellIs" dxfId="167" priority="743" operator="equal">
      <formula>0</formula>
    </cfRule>
    <cfRule type="cellIs" dxfId="166" priority="744" operator="between">
      <formula>20</formula>
      <formula>25</formula>
    </cfRule>
    <cfRule type="cellIs" dxfId="165" priority="745" operator="between">
      <formula>15</formula>
      <formula>19.99</formula>
    </cfRule>
    <cfRule type="cellIs" dxfId="164" priority="746" operator="between">
      <formula>10</formula>
      <formula>14.99</formula>
    </cfRule>
    <cfRule type="cellIs" dxfId="163" priority="747" operator="between">
      <formula>5</formula>
      <formula>9.99</formula>
    </cfRule>
    <cfRule type="cellIs" dxfId="162" priority="748" operator="between">
      <formula>0.001</formula>
      <formula>4.99</formula>
    </cfRule>
    <cfRule type="cellIs" dxfId="161" priority="749" operator="equal">
      <formula>0</formula>
    </cfRule>
  </conditionalFormatting>
  <conditionalFormatting sqref="AB591">
    <cfRule type="cellIs" dxfId="160" priority="736" operator="equal">
      <formula>0</formula>
    </cfRule>
    <cfRule type="cellIs" dxfId="159" priority="737" operator="between">
      <formula>20</formula>
      <formula>25</formula>
    </cfRule>
    <cfRule type="cellIs" dxfId="158" priority="738" operator="between">
      <formula>15</formula>
      <formula>19.99</formula>
    </cfRule>
    <cfRule type="cellIs" dxfId="157" priority="739" operator="between">
      <formula>10</formula>
      <formula>14.99</formula>
    </cfRule>
    <cfRule type="cellIs" dxfId="156" priority="740" operator="between">
      <formula>5</formula>
      <formula>9.99</formula>
    </cfRule>
    <cfRule type="cellIs" dxfId="155" priority="741" operator="between">
      <formula>0.001</formula>
      <formula>4.99</formula>
    </cfRule>
    <cfRule type="cellIs" dxfId="154" priority="742" operator="equal">
      <formula>0</formula>
    </cfRule>
  </conditionalFormatting>
  <conditionalFormatting sqref="AB597">
    <cfRule type="cellIs" dxfId="153" priority="729" operator="equal">
      <formula>0</formula>
    </cfRule>
    <cfRule type="cellIs" dxfId="152" priority="730" operator="between">
      <formula>20</formula>
      <formula>25</formula>
    </cfRule>
    <cfRule type="cellIs" dxfId="151" priority="731" operator="between">
      <formula>15</formula>
      <formula>19.99</formula>
    </cfRule>
    <cfRule type="cellIs" dxfId="150" priority="732" operator="between">
      <formula>10</formula>
      <formula>14.99</formula>
    </cfRule>
    <cfRule type="cellIs" dxfId="149" priority="733" operator="between">
      <formula>5</formula>
      <formula>9.99</formula>
    </cfRule>
    <cfRule type="cellIs" dxfId="148" priority="734" operator="between">
      <formula>0.001</formula>
      <formula>4.99</formula>
    </cfRule>
    <cfRule type="cellIs" dxfId="147" priority="735" operator="equal">
      <formula>0</formula>
    </cfRule>
  </conditionalFormatting>
  <conditionalFormatting sqref="AB603">
    <cfRule type="cellIs" dxfId="146" priority="722" operator="equal">
      <formula>0</formula>
    </cfRule>
    <cfRule type="cellIs" dxfId="145" priority="723" operator="between">
      <formula>20</formula>
      <formula>25</formula>
    </cfRule>
    <cfRule type="cellIs" dxfId="144" priority="724" operator="between">
      <formula>15</formula>
      <formula>19.99</formula>
    </cfRule>
    <cfRule type="cellIs" dxfId="143" priority="725" operator="between">
      <formula>10</formula>
      <formula>14.99</formula>
    </cfRule>
    <cfRule type="cellIs" dxfId="142" priority="726" operator="between">
      <formula>5</formula>
      <formula>9.99</formula>
    </cfRule>
    <cfRule type="cellIs" dxfId="141" priority="727" operator="between">
      <formula>0.001</formula>
      <formula>4.99</formula>
    </cfRule>
    <cfRule type="cellIs" dxfId="140" priority="728" operator="equal">
      <formula>0</formula>
    </cfRule>
  </conditionalFormatting>
  <conditionalFormatting sqref="AB609">
    <cfRule type="cellIs" dxfId="139" priority="715" operator="equal">
      <formula>0</formula>
    </cfRule>
    <cfRule type="cellIs" dxfId="138" priority="716" operator="between">
      <formula>20</formula>
      <formula>25</formula>
    </cfRule>
    <cfRule type="cellIs" dxfId="137" priority="717" operator="between">
      <formula>15</formula>
      <formula>19.99</formula>
    </cfRule>
    <cfRule type="cellIs" dxfId="136" priority="718" operator="between">
      <formula>10</formula>
      <formula>14.99</formula>
    </cfRule>
    <cfRule type="cellIs" dxfId="135" priority="719" operator="between">
      <formula>5</formula>
      <formula>9.99</formula>
    </cfRule>
    <cfRule type="cellIs" dxfId="134" priority="720" operator="between">
      <formula>0.001</formula>
      <formula>4.99</formula>
    </cfRule>
    <cfRule type="cellIs" dxfId="133" priority="721" operator="equal">
      <formula>0</formula>
    </cfRule>
  </conditionalFormatting>
  <conditionalFormatting sqref="AB615">
    <cfRule type="cellIs" dxfId="132" priority="708" operator="equal">
      <formula>0</formula>
    </cfRule>
    <cfRule type="cellIs" dxfId="131" priority="709" operator="between">
      <formula>20</formula>
      <formula>25</formula>
    </cfRule>
    <cfRule type="cellIs" dxfId="130" priority="710" operator="between">
      <formula>15</formula>
      <formula>19.99</formula>
    </cfRule>
    <cfRule type="cellIs" dxfId="129" priority="711" operator="between">
      <formula>10</formula>
      <formula>14.99</formula>
    </cfRule>
    <cfRule type="cellIs" dxfId="128" priority="712" operator="between">
      <formula>5</formula>
      <formula>9.99</formula>
    </cfRule>
    <cfRule type="cellIs" dxfId="127" priority="713" operator="between">
      <formula>0.001</formula>
      <formula>4.99</formula>
    </cfRule>
    <cfRule type="cellIs" dxfId="126" priority="714" operator="equal">
      <formula>0</formula>
    </cfRule>
  </conditionalFormatting>
  <conditionalFormatting sqref="AB621">
    <cfRule type="cellIs" dxfId="125" priority="701" operator="equal">
      <formula>0</formula>
    </cfRule>
    <cfRule type="cellIs" dxfId="124" priority="702" operator="between">
      <formula>20</formula>
      <formula>25</formula>
    </cfRule>
    <cfRule type="cellIs" dxfId="123" priority="703" operator="between">
      <formula>15</formula>
      <formula>19.99</formula>
    </cfRule>
    <cfRule type="cellIs" dxfId="122" priority="704" operator="between">
      <formula>10</formula>
      <formula>14.99</formula>
    </cfRule>
    <cfRule type="cellIs" dxfId="121" priority="705" operator="between">
      <formula>5</formula>
      <formula>9.99</formula>
    </cfRule>
    <cfRule type="cellIs" dxfId="120" priority="706" operator="between">
      <formula>0.001</formula>
      <formula>4.99</formula>
    </cfRule>
    <cfRule type="cellIs" dxfId="119" priority="707" operator="equal">
      <formula>0</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e695bbe-29cc-414d-9631-cd9a5eb5086c" xsi:nil="true"/>
    <lcf76f155ced4ddcb4097134ff3c332f xmlns="1402c38d-516f-4d43-acca-cab79edca7a6">
      <Terms xmlns="http://schemas.microsoft.com/office/infopath/2007/PartnerControls"/>
    </lcf76f155ced4ddcb4097134ff3c332f>
    <Status xmlns="1402c38d-516f-4d43-acca-cab79edca7a6" xsi:nil="true"/>
    <FileCodeorSchedule xmlns="1402c38d-516f-4d43-acca-cab79edca7a6" xsi:nil="true"/>
    <Action_x0020_Branch xmlns="1402c38d-516f-4d43-acca-cab79edca7a6" xsi:nil="true"/>
    <Comments xmlns="1402c38d-516f-4d43-acca-cab79edca7a6" xsi:nil="true"/>
    <Due_x0020_Date xmlns="1402c38d-516f-4d43-acca-cab79edca7a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4A51CD35B36440B195B7F581459CEC" ma:contentTypeVersion="18" ma:contentTypeDescription="Create a new document." ma:contentTypeScope="" ma:versionID="b14a1783ae3498f9513c632afe07b02a">
  <xsd:schema xmlns:xsd="http://www.w3.org/2001/XMLSchema" xmlns:xs="http://www.w3.org/2001/XMLSchema" xmlns:p="http://schemas.microsoft.com/office/2006/metadata/properties" xmlns:ns2="1402c38d-516f-4d43-acca-cab79edca7a6" xmlns:ns3="be695bbe-29cc-414d-9631-cd9a5eb5086c" targetNamespace="http://schemas.microsoft.com/office/2006/metadata/properties" ma:root="true" ma:fieldsID="72f0de34560d47c7a3ad2252fab9e3e5" ns2:_="" ns3:_="">
    <xsd:import namespace="1402c38d-516f-4d43-acca-cab79edca7a6"/>
    <xsd:import namespace="be695bbe-29cc-414d-9631-cd9a5eb5086c"/>
    <xsd:element name="properties">
      <xsd:complexType>
        <xsd:sequence>
          <xsd:element name="documentManagement">
            <xsd:complexType>
              <xsd:all>
                <xsd:element ref="ns2:Comments" minOccurs="0"/>
                <xsd:element ref="ns2:Action_x0020_Branch" minOccurs="0"/>
                <xsd:element ref="ns2:Due_x0020_Date" minOccurs="0"/>
                <xsd:element ref="ns2:MediaServiceMetadata" minOccurs="0"/>
                <xsd:element ref="ns2:MediaServiceFastMetadata" minOccurs="0"/>
                <xsd:element ref="ns2:MediaServiceObjectDetectorVersions" minOccurs="0"/>
                <xsd:element ref="ns2:Status" minOccurs="0"/>
                <xsd:element ref="ns2:FileCodeorSchedule"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02c38d-516f-4d43-acca-cab79edca7a6" elementFormDefault="qualified">
    <xsd:import namespace="http://schemas.microsoft.com/office/2006/documentManagement/types"/>
    <xsd:import namespace="http://schemas.microsoft.com/office/infopath/2007/PartnerControls"/>
    <xsd:element name="Comments" ma:index="2" nillable="true" ma:displayName="Comments" ma:internalName="Comments">
      <xsd:simpleType>
        <xsd:restriction base="dms:Note">
          <xsd:maxLength value="255"/>
        </xsd:restriction>
      </xsd:simpleType>
    </xsd:element>
    <xsd:element name="Action_x0020_Branch" ma:index="3" nillable="true" ma:displayName="Division" ma:format="Dropdown" ma:internalName="Action_x0020_Branch">
      <xsd:complexType>
        <xsd:complexContent>
          <xsd:extension base="dms:MultiChoice">
            <xsd:sequence>
              <xsd:element name="Value" maxOccurs="unbounded" minOccurs="0" nillable="true">
                <xsd:simpleType>
                  <xsd:restriction base="dms:Choice">
                    <xsd:enumeration value="IMD"/>
                  </xsd:restriction>
                </xsd:simpleType>
              </xsd:element>
            </xsd:sequence>
          </xsd:extension>
        </xsd:complexContent>
      </xsd:complexType>
    </xsd:element>
    <xsd:element name="Due_x0020_Date" ma:index="10" nillable="true" ma:displayName="Office " ma:format="Dropdown" ma:internalName="Due_x0020_Date">
      <xsd:simpleType>
        <xsd:restriction base="dms:Choice">
          <xsd:enumeration value="Records"/>
          <xsd:enumeration value="PRA"/>
          <xsd:enumeration value="Privacy"/>
          <xsd:enumeration value="Disclosure"/>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Status" ma:index="15" nillable="true" ma:displayName="Status" ma:format="Dropdown" ma:internalName="Status">
      <xsd:simpleType>
        <xsd:restriction base="dms:Choice">
          <xsd:enumeration value="Working"/>
          <xsd:enumeration value="Final/Active"/>
          <xsd:enumeration value="Draft"/>
          <xsd:enumeration value="Obselete"/>
        </xsd:restriction>
      </xsd:simpleType>
    </xsd:element>
    <xsd:element name="FileCodeorSchedule" ma:index="16" nillable="true" ma:displayName="File Code or Schedule" ma:format="Dropdown" ma:internalName="FileCodeorSchedul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e695bbe-29cc-414d-9631-cd9a5eb5086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9a3e7f8d-5177-444a-af21-cc1db4421fe9}" ma:internalName="TaxCatchAll" ma:showField="CatchAllData" ma:web="be695bbe-29cc-414d-9631-cd9a5eb508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1" ma:displayName="Title"/>
        <xsd:element ref="dc:subject" minOccurs="0" maxOccurs="1" ma:index="14"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85B39D-201E-465C-854B-C1AD24B87B0D}"/>
</file>

<file path=customXml/itemProps2.xml><?xml version="1.0" encoding="utf-8"?>
<ds:datastoreItem xmlns:ds="http://schemas.openxmlformats.org/officeDocument/2006/customXml" ds:itemID="{9277F3F0-9ABB-4096-81C6-710F919D0348}"/>
</file>

<file path=customXml/itemProps3.xml><?xml version="1.0" encoding="utf-8"?>
<ds:datastoreItem xmlns:ds="http://schemas.openxmlformats.org/officeDocument/2006/customXml" ds:itemID="{504281ED-65CF-471F-85BE-A73A5D35CA3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Lawrence Stanton</dc:creator>
  <cp:keywords/>
  <dc:description/>
  <cp:lastModifiedBy/>
  <cp:revision/>
  <dcterms:created xsi:type="dcterms:W3CDTF">2018-12-06T19:42:11Z</dcterms:created>
  <dcterms:modified xsi:type="dcterms:W3CDTF">2024-09-20T18:32:52Z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0x010100844A51CD35B36440B195B7F581459CEC</vt:lpwstr>
  </property>
  <property fmtid="{D5CDD505-2E9C-101B-9397-08002B2CF9AE}" pid="3" name="Order">
    <vt:r8>2100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MediaServiceImageTags">
    <vt:lpwstr/>
  </property>
</Properties>
</file>